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A 研究\CO2渗流\文章\径向-Journal\WRR返修\定产\成功-不动\CR\"/>
    </mc:Choice>
  </mc:AlternateContent>
  <xr:revisionPtr revIDLastSave="0" documentId="13_ncr:1_{A4F8EF93-3BD0-491D-A003-8CF6BFE891C9}" xr6:coauthVersionLast="47" xr6:coauthVersionMax="47" xr10:uidLastSave="{00000000-0000-0000-0000-000000000000}"/>
  <bookViews>
    <workbookView xWindow="21490" yWindow="-110" windowWidth="38620" windowHeight="21100" firstSheet="1" activeTab="1" xr2:uid="{00000000-000D-0000-FFFF-FFFF00000000}"/>
  </bookViews>
  <sheets>
    <sheet name="参数表" sheetId="1" r:id="rId1"/>
    <sheet name="Sheet2" sheetId="2" r:id="rId2"/>
    <sheet name="参数拟合" sheetId="4" r:id="rId3"/>
    <sheet name="Sheet3" sheetId="6" r:id="rId4"/>
    <sheet name="单位换算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1" l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Y2" i="1"/>
  <c r="Z2" i="1"/>
  <c r="AA2" i="1" s="1"/>
  <c r="S17" i="1"/>
  <c r="S12" i="1"/>
  <c r="R13" i="1"/>
  <c r="R12" i="1"/>
  <c r="AG2" i="1"/>
  <c r="AH2" i="1" s="1"/>
  <c r="AF2" i="1"/>
  <c r="AE3" i="1"/>
  <c r="AE4" i="1" s="1"/>
  <c r="AF4" i="1" s="1"/>
  <c r="Z2" i="2"/>
  <c r="Y2" i="2"/>
  <c r="AG4" i="1" l="1"/>
  <c r="AH4" i="1" s="1"/>
  <c r="AG3" i="1"/>
  <c r="AH3" i="1" s="1"/>
  <c r="AF3" i="1"/>
  <c r="AE5" i="1"/>
  <c r="AF5" i="1" l="1"/>
  <c r="AG5" i="1"/>
  <c r="AH5" i="1" s="1"/>
  <c r="AE6" i="1"/>
  <c r="AF6" i="1" l="1"/>
  <c r="AG6" i="1"/>
  <c r="AH6" i="1" s="1"/>
  <c r="AE7" i="1"/>
  <c r="AF7" i="1" l="1"/>
  <c r="AG7" i="1"/>
  <c r="AH7" i="1" s="1"/>
  <c r="AE8" i="1"/>
  <c r="AF8" i="1" l="1"/>
  <c r="AG8" i="1"/>
  <c r="AH8" i="1" s="1"/>
  <c r="AE9" i="1"/>
  <c r="AF9" i="1" l="1"/>
  <c r="AG9" i="1"/>
  <c r="AH9" i="1" s="1"/>
  <c r="AE10" i="1"/>
  <c r="AF10" i="1" l="1"/>
  <c r="AG10" i="1"/>
  <c r="AH10" i="1" s="1"/>
  <c r="AE11" i="1"/>
  <c r="AG11" i="1" l="1"/>
  <c r="AH11" i="1" s="1"/>
  <c r="AF11" i="1"/>
  <c r="AE12" i="1"/>
  <c r="AF12" i="1" l="1"/>
  <c r="AG12" i="1"/>
  <c r="AH12" i="1" s="1"/>
  <c r="AE13" i="1"/>
  <c r="AF13" i="1" l="1"/>
  <c r="AG13" i="1"/>
  <c r="AH13" i="1" s="1"/>
  <c r="AE14" i="1"/>
  <c r="AG14" i="1" l="1"/>
  <c r="AH14" i="1" s="1"/>
  <c r="AF14" i="1"/>
  <c r="AE15" i="1"/>
  <c r="AF15" i="1" l="1"/>
  <c r="AG15" i="1"/>
  <c r="AH15" i="1" s="1"/>
  <c r="AE16" i="1"/>
  <c r="AF16" i="1" l="1"/>
  <c r="AG16" i="1"/>
  <c r="AH16" i="1" s="1"/>
  <c r="AE17" i="1"/>
  <c r="AF17" i="1" l="1"/>
  <c r="AG17" i="1"/>
  <c r="AH17" i="1" s="1"/>
  <c r="AE18" i="1"/>
  <c r="AG18" i="1" l="1"/>
  <c r="AH18" i="1" s="1"/>
  <c r="AF18" i="1"/>
  <c r="AE19" i="1"/>
  <c r="AF19" i="1" l="1"/>
  <c r="AG19" i="1"/>
  <c r="AH19" i="1" s="1"/>
  <c r="AE20" i="1"/>
  <c r="AF20" i="1" l="1"/>
  <c r="AG20" i="1"/>
  <c r="AH20" i="1" s="1"/>
  <c r="AE21" i="1"/>
  <c r="AF21" i="1" l="1"/>
  <c r="AG21" i="1"/>
  <c r="AH21" i="1" s="1"/>
  <c r="AE22" i="1"/>
  <c r="AG22" i="1" l="1"/>
  <c r="AH22" i="1" s="1"/>
  <c r="AF22" i="1"/>
  <c r="AE23" i="1"/>
  <c r="AF23" i="1" l="1"/>
  <c r="AG23" i="1"/>
  <c r="AH23" i="1" s="1"/>
  <c r="AE24" i="1"/>
  <c r="AF24" i="1" l="1"/>
  <c r="AG24" i="1"/>
  <c r="AH24" i="1" s="1"/>
  <c r="AE25" i="1"/>
  <c r="AF25" i="1" l="1"/>
  <c r="AG25" i="1"/>
  <c r="AH25" i="1" s="1"/>
  <c r="AE26" i="1"/>
  <c r="AF26" i="1" l="1"/>
  <c r="AG26" i="1"/>
  <c r="AH26" i="1" s="1"/>
  <c r="AE27" i="1"/>
  <c r="AF27" i="1" l="1"/>
  <c r="AG27" i="1"/>
  <c r="AH27" i="1" s="1"/>
  <c r="AE28" i="1"/>
  <c r="AF28" i="1" l="1"/>
  <c r="AG28" i="1"/>
  <c r="AH28" i="1" s="1"/>
  <c r="AE29" i="1"/>
  <c r="AF29" i="1" l="1"/>
  <c r="AG29" i="1"/>
  <c r="AH29" i="1" s="1"/>
  <c r="AE30" i="1"/>
  <c r="AF30" i="1" l="1"/>
  <c r="AG30" i="1"/>
  <c r="AH30" i="1" s="1"/>
  <c r="AE31" i="1"/>
  <c r="AG31" i="1" l="1"/>
  <c r="AH31" i="1" s="1"/>
  <c r="AF31" i="1"/>
  <c r="AE32" i="1"/>
  <c r="AF32" i="1" l="1"/>
  <c r="AG32" i="1"/>
  <c r="AH32" i="1" s="1"/>
  <c r="AE33" i="1"/>
  <c r="AF33" i="1" l="1"/>
  <c r="AG33" i="1"/>
  <c r="AH33" i="1" s="1"/>
  <c r="AE34" i="1"/>
  <c r="AF34" i="1" l="1"/>
  <c r="AG34" i="1"/>
  <c r="AH34" i="1" s="1"/>
  <c r="AE35" i="1"/>
  <c r="AF35" i="1" l="1"/>
  <c r="AG35" i="1"/>
  <c r="AH35" i="1" s="1"/>
  <c r="AE36" i="1"/>
  <c r="AF36" i="1" l="1"/>
  <c r="AG36" i="1"/>
  <c r="AH36" i="1" s="1"/>
  <c r="AE37" i="1"/>
  <c r="AF37" i="1" l="1"/>
  <c r="AG37" i="1"/>
  <c r="AH37" i="1" s="1"/>
  <c r="AE38" i="1"/>
  <c r="AF38" i="1" l="1"/>
  <c r="AG38" i="1"/>
  <c r="AH38" i="1" s="1"/>
  <c r="AE39" i="1"/>
  <c r="AG39" i="1" l="1"/>
  <c r="AH39" i="1" s="1"/>
  <c r="AF39" i="1"/>
  <c r="AE40" i="1"/>
  <c r="AF40" i="1" l="1"/>
  <c r="AG40" i="1"/>
  <c r="AH40" i="1" s="1"/>
  <c r="AE41" i="1"/>
  <c r="AF41" i="1" l="1"/>
  <c r="AG41" i="1"/>
  <c r="AH41" i="1" s="1"/>
  <c r="AE42" i="1"/>
  <c r="AF42" i="1" l="1"/>
  <c r="AG42" i="1"/>
  <c r="AH42" i="1" s="1"/>
  <c r="AE43" i="1"/>
  <c r="AG43" i="1" l="1"/>
  <c r="AH43" i="1" s="1"/>
  <c r="AF43" i="1"/>
  <c r="AE44" i="1"/>
  <c r="AF44" i="1" l="1"/>
  <c r="AG44" i="1"/>
  <c r="AH44" i="1" s="1"/>
  <c r="AE45" i="1"/>
  <c r="AG45" i="1" l="1"/>
  <c r="AH45" i="1" s="1"/>
  <c r="AF45" i="1"/>
  <c r="AE46" i="1"/>
  <c r="AF46" i="1" l="1"/>
  <c r="AG46" i="1"/>
  <c r="AH46" i="1" s="1"/>
  <c r="AE47" i="1"/>
  <c r="AG47" i="1" l="1"/>
  <c r="AH47" i="1" s="1"/>
  <c r="AF47" i="1"/>
  <c r="AE48" i="1"/>
  <c r="AF48" i="1" l="1"/>
  <c r="AG48" i="1"/>
  <c r="AH48" i="1" s="1"/>
  <c r="AE49" i="1"/>
  <c r="AF49" i="1" l="1"/>
  <c r="AG49" i="1"/>
  <c r="AH49" i="1" s="1"/>
  <c r="AE50" i="1"/>
  <c r="AF50" i="1" l="1"/>
  <c r="AG50" i="1"/>
  <c r="AH50" i="1" s="1"/>
  <c r="AE51" i="1"/>
  <c r="AF51" i="1" l="1"/>
  <c r="AG51" i="1"/>
  <c r="AH51" i="1" s="1"/>
  <c r="AE52" i="1"/>
  <c r="AF52" i="1" l="1"/>
  <c r="AG52" i="1"/>
  <c r="AH52" i="1" s="1"/>
  <c r="AE53" i="1"/>
  <c r="AF53" i="1" l="1"/>
  <c r="AG53" i="1"/>
  <c r="AH53" i="1" s="1"/>
  <c r="AE54" i="1"/>
  <c r="AF54" i="1" l="1"/>
  <c r="AG54" i="1"/>
  <c r="AH54" i="1" s="1"/>
  <c r="AE55" i="1"/>
  <c r="AF55" i="1" l="1"/>
  <c r="AG55" i="1"/>
  <c r="AH55" i="1" s="1"/>
  <c r="AE56" i="1"/>
  <c r="AG56" i="1" l="1"/>
  <c r="AH56" i="1" s="1"/>
  <c r="AF56" i="1"/>
  <c r="AE57" i="1"/>
  <c r="AF57" i="1" l="1"/>
  <c r="AG57" i="1"/>
  <c r="AH57" i="1" s="1"/>
  <c r="AE58" i="1"/>
  <c r="AG58" i="1" l="1"/>
  <c r="AH58" i="1" s="1"/>
  <c r="AF58" i="1"/>
  <c r="AE59" i="1"/>
  <c r="AF59" i="1" l="1"/>
  <c r="AG59" i="1"/>
  <c r="AH59" i="1" s="1"/>
  <c r="AE60" i="1"/>
  <c r="AG60" i="1" l="1"/>
  <c r="AH60" i="1" s="1"/>
  <c r="AF60" i="1"/>
  <c r="AE61" i="1"/>
  <c r="AF61" i="1" l="1"/>
  <c r="AG61" i="1"/>
  <c r="AH61" i="1" s="1"/>
  <c r="AE62" i="1"/>
  <c r="AF62" i="1" l="1"/>
  <c r="AG62" i="1"/>
  <c r="AH62" i="1" s="1"/>
  <c r="AE63" i="1"/>
  <c r="AF63" i="1" l="1"/>
  <c r="AG63" i="1"/>
  <c r="AH63" i="1" s="1"/>
  <c r="AE64" i="1"/>
  <c r="AF64" i="1" l="1"/>
  <c r="AG64" i="1"/>
  <c r="AH64" i="1" s="1"/>
  <c r="AE65" i="1"/>
  <c r="AF65" i="1" l="1"/>
  <c r="AG65" i="1"/>
  <c r="AH65" i="1" s="1"/>
  <c r="AE66" i="1"/>
  <c r="AG66" i="1" l="1"/>
  <c r="AH66" i="1" s="1"/>
  <c r="AF66" i="1"/>
  <c r="AE67" i="1"/>
  <c r="AF67" i="1" l="1"/>
  <c r="AG67" i="1"/>
  <c r="AH67" i="1" s="1"/>
  <c r="AE68" i="1"/>
  <c r="AG68" i="1" l="1"/>
  <c r="AH68" i="1" s="1"/>
  <c r="AF68" i="1"/>
  <c r="AE69" i="1"/>
  <c r="AG69" i="1" l="1"/>
  <c r="AH69" i="1" s="1"/>
  <c r="AF69" i="1"/>
  <c r="AE70" i="1"/>
  <c r="AF70" i="1" l="1"/>
  <c r="AG70" i="1"/>
  <c r="AH70" i="1" s="1"/>
  <c r="AE71" i="1"/>
  <c r="AF71" i="1" l="1"/>
  <c r="AG71" i="1"/>
  <c r="AH71" i="1" s="1"/>
  <c r="AE72" i="1"/>
  <c r="AF72" i="1" l="1"/>
  <c r="AG72" i="1"/>
  <c r="AH72" i="1" s="1"/>
  <c r="AE73" i="1"/>
  <c r="AF73" i="1" l="1"/>
  <c r="AG73" i="1"/>
  <c r="AH73" i="1" s="1"/>
  <c r="AE74" i="1"/>
  <c r="AF74" i="1" l="1"/>
  <c r="AG74" i="1"/>
  <c r="AH74" i="1" s="1"/>
  <c r="AE75" i="1"/>
  <c r="AF75" i="1" l="1"/>
  <c r="AG75" i="1"/>
  <c r="AH75" i="1" s="1"/>
  <c r="AE76" i="1"/>
  <c r="AF76" i="1" l="1"/>
  <c r="AG76" i="1"/>
  <c r="AH76" i="1" s="1"/>
  <c r="AE77" i="1"/>
  <c r="AF77" i="1" l="1"/>
  <c r="AG77" i="1"/>
  <c r="AH77" i="1" s="1"/>
  <c r="AE78" i="1"/>
  <c r="AF78" i="1" l="1"/>
  <c r="AG78" i="1"/>
  <c r="AH78" i="1" s="1"/>
  <c r="AE79" i="1"/>
  <c r="AG79" i="1" l="1"/>
  <c r="AH79" i="1" s="1"/>
  <c r="AF79" i="1"/>
  <c r="AE80" i="1"/>
  <c r="AF80" i="1" l="1"/>
  <c r="AG80" i="1"/>
  <c r="AH80" i="1" s="1"/>
  <c r="AE81" i="1"/>
  <c r="AF81" i="1" l="1"/>
  <c r="AG81" i="1"/>
  <c r="AH81" i="1" s="1"/>
  <c r="AE82" i="1"/>
  <c r="AF82" i="1" l="1"/>
  <c r="AG82" i="1"/>
  <c r="AH82" i="1" s="1"/>
  <c r="AE83" i="1"/>
  <c r="AF83" i="1" l="1"/>
  <c r="AG83" i="1"/>
  <c r="AH83" i="1" s="1"/>
  <c r="AE84" i="1"/>
  <c r="AG84" i="1" l="1"/>
  <c r="AH84" i="1" s="1"/>
  <c r="AF84" i="1"/>
  <c r="AE85" i="1"/>
  <c r="AF85" i="1" l="1"/>
  <c r="AG85" i="1"/>
  <c r="AH85" i="1" s="1"/>
  <c r="AE86" i="1"/>
  <c r="AF86" i="1" l="1"/>
  <c r="AG86" i="1"/>
  <c r="AH86" i="1" s="1"/>
  <c r="AE87" i="1"/>
  <c r="AF87" i="1" l="1"/>
  <c r="AG87" i="1"/>
  <c r="AH87" i="1" s="1"/>
  <c r="AE88" i="1"/>
  <c r="AF88" i="1" l="1"/>
  <c r="AG88" i="1"/>
  <c r="AH88" i="1" s="1"/>
  <c r="AE89" i="1"/>
  <c r="AF89" i="1" l="1"/>
  <c r="AG89" i="1"/>
  <c r="AH89" i="1" s="1"/>
  <c r="AE90" i="1"/>
  <c r="AF90" i="1" l="1"/>
  <c r="AG90" i="1"/>
  <c r="AH90" i="1" s="1"/>
  <c r="AE91" i="1"/>
  <c r="AF91" i="1" l="1"/>
  <c r="AG91" i="1"/>
  <c r="AH91" i="1" s="1"/>
  <c r="AE92" i="1"/>
  <c r="AG92" i="1" l="1"/>
  <c r="AH92" i="1" s="1"/>
  <c r="AF92" i="1"/>
  <c r="AE93" i="1"/>
  <c r="AF93" i="1" l="1"/>
  <c r="AG93" i="1"/>
  <c r="AH93" i="1" s="1"/>
  <c r="AE94" i="1"/>
  <c r="AF94" i="1" l="1"/>
  <c r="AG94" i="1"/>
  <c r="AH94" i="1" s="1"/>
  <c r="AE95" i="1"/>
  <c r="AF95" i="1" l="1"/>
  <c r="AG95" i="1"/>
  <c r="AH95" i="1" s="1"/>
  <c r="AE96" i="1"/>
  <c r="AF96" i="1" l="1"/>
  <c r="AG96" i="1"/>
  <c r="AH96" i="1" s="1"/>
  <c r="AE97" i="1"/>
  <c r="AF97" i="1" l="1"/>
  <c r="AG97" i="1"/>
  <c r="AH97" i="1" s="1"/>
  <c r="AE98" i="1"/>
  <c r="AG98" i="1" l="1"/>
  <c r="AH98" i="1" s="1"/>
  <c r="AF98" i="1"/>
  <c r="AE99" i="1"/>
  <c r="AF99" i="1" l="1"/>
  <c r="AG99" i="1"/>
  <c r="AH99" i="1" s="1"/>
  <c r="AE100" i="1"/>
  <c r="AF100" i="1" l="1"/>
  <c r="AG100" i="1"/>
  <c r="AH100" i="1" s="1"/>
  <c r="AE101" i="1"/>
  <c r="AF101" i="1" l="1"/>
  <c r="AG101" i="1"/>
  <c r="AH101" i="1" s="1"/>
  <c r="AE102" i="1"/>
  <c r="AF102" i="1" l="1"/>
  <c r="AG102" i="1"/>
  <c r="AH102" i="1" s="1"/>
  <c r="AE103" i="1"/>
  <c r="AF103" i="1" l="1"/>
  <c r="AG103" i="1"/>
  <c r="AH103" i="1" s="1"/>
  <c r="AE104" i="1"/>
  <c r="AF104" i="1" l="1"/>
  <c r="AG104" i="1"/>
  <c r="AH104" i="1" s="1"/>
  <c r="AE105" i="1"/>
  <c r="AF105" i="1" l="1"/>
  <c r="AG105" i="1"/>
  <c r="AH105" i="1" s="1"/>
  <c r="AE106" i="1"/>
  <c r="AF106" i="1" l="1"/>
  <c r="AG106" i="1"/>
  <c r="AH106" i="1" s="1"/>
  <c r="AE107" i="1"/>
  <c r="AF107" i="1" l="1"/>
  <c r="AG107" i="1"/>
  <c r="AH107" i="1" s="1"/>
  <c r="AE108" i="1"/>
  <c r="AF108" i="1" l="1"/>
  <c r="AG108" i="1"/>
  <c r="AH108" i="1" s="1"/>
  <c r="AE109" i="1"/>
  <c r="AF109" i="1" l="1"/>
  <c r="AG109" i="1"/>
  <c r="AH109" i="1" s="1"/>
  <c r="AE110" i="1"/>
  <c r="AF110" i="1" l="1"/>
  <c r="AG110" i="1"/>
  <c r="AH110" i="1" s="1"/>
  <c r="AE111" i="1"/>
  <c r="AG111" i="1" l="1"/>
  <c r="AH111" i="1" s="1"/>
  <c r="AF111" i="1"/>
  <c r="AE112" i="1"/>
  <c r="AF112" i="1" l="1"/>
  <c r="AG112" i="1"/>
  <c r="AH112" i="1" s="1"/>
  <c r="AE113" i="1"/>
  <c r="AG113" i="1" l="1"/>
  <c r="AH113" i="1" s="1"/>
  <c r="AF113" i="1"/>
  <c r="AE114" i="1"/>
  <c r="AG114" i="1" l="1"/>
  <c r="AH114" i="1" s="1"/>
  <c r="AF114" i="1"/>
  <c r="AE115" i="1"/>
  <c r="AF115" i="1" l="1"/>
  <c r="AG115" i="1"/>
  <c r="AH115" i="1" s="1"/>
  <c r="AE116" i="1"/>
  <c r="AF116" i="1" l="1"/>
  <c r="AG116" i="1"/>
  <c r="AH116" i="1" s="1"/>
  <c r="AE117" i="1"/>
  <c r="AF117" i="1" l="1"/>
  <c r="AG117" i="1"/>
  <c r="AH117" i="1" s="1"/>
  <c r="AE118" i="1"/>
  <c r="AG118" i="1" l="1"/>
  <c r="AH118" i="1" s="1"/>
  <c r="AF118" i="1"/>
  <c r="AE119" i="1"/>
  <c r="AF119" i="1" l="1"/>
  <c r="AG119" i="1"/>
  <c r="AH119" i="1" s="1"/>
  <c r="AE120" i="1"/>
  <c r="AF120" i="1" l="1"/>
  <c r="AG120" i="1"/>
  <c r="AH120" i="1" s="1"/>
  <c r="AE121" i="1"/>
  <c r="AF121" i="1" l="1"/>
  <c r="AG121" i="1"/>
  <c r="AH121" i="1" s="1"/>
  <c r="AE122" i="1"/>
  <c r="AF122" i="1" l="1"/>
  <c r="AG122" i="1"/>
  <c r="AH122" i="1" s="1"/>
  <c r="AE123" i="1"/>
  <c r="AG123" i="1" l="1"/>
  <c r="AH123" i="1" s="1"/>
  <c r="AF123" i="1"/>
  <c r="AE124" i="1"/>
  <c r="AF124" i="1" l="1"/>
  <c r="AG124" i="1"/>
  <c r="AH124" i="1" s="1"/>
  <c r="AE125" i="1"/>
  <c r="AF125" i="1" l="1"/>
  <c r="AG125" i="1"/>
  <c r="AH125" i="1" s="1"/>
  <c r="AE126" i="1"/>
  <c r="AF126" i="1" l="1"/>
  <c r="AG126" i="1"/>
  <c r="AH126" i="1" s="1"/>
  <c r="AE127" i="1"/>
  <c r="AG127" i="1" l="1"/>
  <c r="AH127" i="1" s="1"/>
  <c r="AF127" i="1"/>
  <c r="AE128" i="1"/>
  <c r="AF128" i="1" l="1"/>
  <c r="AG128" i="1"/>
  <c r="AH128" i="1" s="1"/>
  <c r="AE129" i="1"/>
  <c r="AG129" i="1" l="1"/>
  <c r="AH129" i="1" s="1"/>
  <c r="AF129" i="1"/>
  <c r="AE130" i="1"/>
  <c r="AF130" i="1" l="1"/>
  <c r="AG130" i="1"/>
  <c r="AH130" i="1" s="1"/>
  <c r="AE131" i="1"/>
  <c r="AG131" i="1" l="1"/>
  <c r="AH131" i="1" s="1"/>
  <c r="AF131" i="1"/>
  <c r="AE132" i="1"/>
  <c r="AF132" i="1" l="1"/>
  <c r="AG132" i="1"/>
  <c r="AH132" i="1" s="1"/>
  <c r="AE133" i="1"/>
  <c r="AF133" i="1" l="1"/>
  <c r="AG133" i="1"/>
  <c r="AH133" i="1" s="1"/>
  <c r="AE134" i="1"/>
  <c r="AG134" i="1" l="1"/>
  <c r="AH134" i="1" s="1"/>
  <c r="AF134" i="1"/>
  <c r="AE135" i="1"/>
  <c r="AF135" i="1" l="1"/>
  <c r="AG135" i="1"/>
  <c r="AH135" i="1" s="1"/>
  <c r="AE136" i="1"/>
  <c r="AG136" i="1" l="1"/>
  <c r="AH136" i="1" s="1"/>
  <c r="AF136" i="1"/>
  <c r="AE137" i="1"/>
  <c r="Z3" i="1" l="1"/>
  <c r="AA3" i="1" s="1"/>
  <c r="Y3" i="1"/>
  <c r="AF137" i="1"/>
  <c r="AG137" i="1"/>
  <c r="AH137" i="1" s="1"/>
  <c r="AE138" i="1"/>
  <c r="Z4" i="1" l="1"/>
  <c r="AA4" i="1" s="1"/>
  <c r="Y4" i="1"/>
  <c r="AF138" i="1"/>
  <c r="AG138" i="1"/>
  <c r="AH138" i="1" s="1"/>
  <c r="AE139" i="1"/>
  <c r="Y5" i="1" l="1"/>
  <c r="Z5" i="1"/>
  <c r="AA5" i="1" s="1"/>
  <c r="AG139" i="1"/>
  <c r="AH139" i="1" s="1"/>
  <c r="AF139" i="1"/>
  <c r="AE140" i="1"/>
  <c r="Y6" i="1" l="1"/>
  <c r="Z6" i="1"/>
  <c r="AA6" i="1" s="1"/>
  <c r="AF140" i="1"/>
  <c r="AG140" i="1"/>
  <c r="AH140" i="1" s="1"/>
  <c r="AE141" i="1"/>
  <c r="Y7" i="1" l="1"/>
  <c r="Z7" i="1"/>
  <c r="AA7" i="1" s="1"/>
  <c r="AF141" i="1"/>
  <c r="AG141" i="1"/>
  <c r="AH141" i="1" s="1"/>
  <c r="AE142" i="1"/>
  <c r="Z8" i="1" l="1"/>
  <c r="AA8" i="1" s="1"/>
  <c r="Y8" i="1"/>
  <c r="AF142" i="1"/>
  <c r="AG142" i="1"/>
  <c r="AH142" i="1" s="1"/>
  <c r="AE143" i="1"/>
  <c r="Y9" i="1" l="1"/>
  <c r="Z9" i="1"/>
  <c r="AA9" i="1" s="1"/>
  <c r="AF143" i="1"/>
  <c r="AG143" i="1"/>
  <c r="AH143" i="1" s="1"/>
  <c r="AE144" i="1"/>
  <c r="Z10" i="1" l="1"/>
  <c r="AA10" i="1" s="1"/>
  <c r="Y10" i="1"/>
  <c r="AG144" i="1"/>
  <c r="AH144" i="1" s="1"/>
  <c r="AF144" i="1"/>
  <c r="AE145" i="1"/>
  <c r="Y11" i="1" l="1"/>
  <c r="Z11" i="1"/>
  <c r="AA11" i="1" s="1"/>
  <c r="AF145" i="1"/>
  <c r="AG145" i="1"/>
  <c r="AH145" i="1" s="1"/>
  <c r="AE146" i="1"/>
  <c r="Y12" i="1" l="1"/>
  <c r="Z12" i="1"/>
  <c r="AA12" i="1" s="1"/>
  <c r="AF146" i="1"/>
  <c r="AG146" i="1"/>
  <c r="AH146" i="1" s="1"/>
  <c r="AE147" i="1"/>
  <c r="Y13" i="1" l="1"/>
  <c r="Z13" i="1"/>
  <c r="AA13" i="1" s="1"/>
  <c r="AG147" i="1"/>
  <c r="AH147" i="1" s="1"/>
  <c r="AF147" i="1"/>
  <c r="AE148" i="1"/>
  <c r="Y14" i="1" l="1"/>
  <c r="Z14" i="1"/>
  <c r="AA14" i="1" s="1"/>
  <c r="AF148" i="1"/>
  <c r="AG148" i="1"/>
  <c r="AH148" i="1" s="1"/>
  <c r="AE149" i="1"/>
  <c r="Y15" i="1" l="1"/>
  <c r="Z15" i="1"/>
  <c r="AA15" i="1" s="1"/>
  <c r="AF149" i="1"/>
  <c r="AG149" i="1"/>
  <c r="AH149" i="1" s="1"/>
  <c r="AE150" i="1"/>
  <c r="Z16" i="1" l="1"/>
  <c r="AA16" i="1" s="1"/>
  <c r="Y16" i="1"/>
  <c r="AF150" i="1"/>
  <c r="AG150" i="1"/>
  <c r="AH150" i="1" s="1"/>
  <c r="AE151" i="1"/>
  <c r="Z17" i="1" l="1"/>
  <c r="AA17" i="1" s="1"/>
  <c r="Y17" i="1"/>
  <c r="AG151" i="1"/>
  <c r="AH151" i="1" s="1"/>
  <c r="AF151" i="1"/>
  <c r="AE152" i="1"/>
  <c r="Z18" i="1" l="1"/>
  <c r="AA18" i="1" s="1"/>
  <c r="Y18" i="1"/>
  <c r="AF152" i="1"/>
  <c r="AG152" i="1"/>
  <c r="AH152" i="1" s="1"/>
  <c r="AE153" i="1"/>
  <c r="Z19" i="1" l="1"/>
  <c r="AA19" i="1" s="1"/>
  <c r="Y19" i="1"/>
  <c r="AF153" i="1"/>
  <c r="AG153" i="1"/>
  <c r="AH153" i="1" s="1"/>
  <c r="AE154" i="1"/>
  <c r="Z20" i="1" l="1"/>
  <c r="AA20" i="1" s="1"/>
  <c r="Y20" i="1"/>
  <c r="AF154" i="1"/>
  <c r="AG154" i="1"/>
  <c r="AH154" i="1" s="1"/>
  <c r="AE155" i="1"/>
  <c r="Y21" i="1" l="1"/>
  <c r="Z21" i="1"/>
  <c r="AA21" i="1" s="1"/>
  <c r="AF155" i="1"/>
  <c r="AG155" i="1"/>
  <c r="AH155" i="1" s="1"/>
  <c r="AE156" i="1"/>
  <c r="Y22" i="1" l="1"/>
  <c r="Z22" i="1"/>
  <c r="AA22" i="1" s="1"/>
  <c r="AF156" i="1"/>
  <c r="AG156" i="1"/>
  <c r="AH156" i="1" s="1"/>
  <c r="AE157" i="1"/>
  <c r="Z23" i="1" l="1"/>
  <c r="AA23" i="1" s="1"/>
  <c r="Y23" i="1"/>
  <c r="AG157" i="1"/>
  <c r="AH157" i="1" s="1"/>
  <c r="AF157" i="1"/>
  <c r="AE158" i="1"/>
  <c r="Z24" i="1" l="1"/>
  <c r="AA24" i="1" s="1"/>
  <c r="Y24" i="1"/>
  <c r="AF158" i="1"/>
  <c r="AG158" i="1"/>
  <c r="AH158" i="1" s="1"/>
  <c r="AE159" i="1"/>
  <c r="Y25" i="1" l="1"/>
  <c r="Z25" i="1"/>
  <c r="AA25" i="1" s="1"/>
  <c r="AF159" i="1"/>
  <c r="AG159" i="1"/>
  <c r="AH159" i="1" s="1"/>
  <c r="AE160" i="1"/>
  <c r="Z26" i="1" l="1"/>
  <c r="AA26" i="1" s="1"/>
  <c r="Y26" i="1"/>
  <c r="AG160" i="1"/>
  <c r="AH160" i="1" s="1"/>
  <c r="AF160" i="1"/>
  <c r="AE161" i="1"/>
  <c r="Y27" i="1" l="1"/>
  <c r="Z27" i="1"/>
  <c r="AA27" i="1" s="1"/>
  <c r="AF161" i="1"/>
  <c r="AG161" i="1"/>
  <c r="AH161" i="1" s="1"/>
  <c r="AE162" i="1"/>
  <c r="Y28" i="1" l="1"/>
  <c r="Z28" i="1"/>
  <c r="AA28" i="1" s="1"/>
  <c r="AG162" i="1"/>
  <c r="AH162" i="1" s="1"/>
  <c r="AF162" i="1"/>
  <c r="AE163" i="1"/>
  <c r="Y29" i="1" l="1"/>
  <c r="Z29" i="1"/>
  <c r="AA29" i="1" s="1"/>
  <c r="AF163" i="1"/>
  <c r="AG163" i="1"/>
  <c r="AH163" i="1" s="1"/>
  <c r="AE164" i="1"/>
  <c r="Y30" i="1" l="1"/>
  <c r="Z30" i="1"/>
  <c r="AA30" i="1" s="1"/>
  <c r="AG164" i="1"/>
  <c r="AH164" i="1" s="1"/>
  <c r="AF164" i="1"/>
  <c r="AE165" i="1"/>
  <c r="Y31" i="1" l="1"/>
  <c r="Z31" i="1"/>
  <c r="AA31" i="1" s="1"/>
  <c r="AF165" i="1"/>
  <c r="AG165" i="1"/>
  <c r="AH165" i="1" s="1"/>
  <c r="AE166" i="1"/>
  <c r="Z32" i="1" l="1"/>
  <c r="AA32" i="1" s="1"/>
  <c r="Y32" i="1"/>
  <c r="AF166" i="1"/>
  <c r="AG166" i="1"/>
  <c r="AH166" i="1" s="1"/>
  <c r="AE167" i="1"/>
  <c r="Z33" i="1" l="1"/>
  <c r="AA33" i="1" s="1"/>
  <c r="Y33" i="1"/>
  <c r="AG167" i="1"/>
  <c r="AH167" i="1" s="1"/>
  <c r="AF167" i="1"/>
  <c r="AE168" i="1"/>
  <c r="Z34" i="1" l="1"/>
  <c r="AA34" i="1" s="1"/>
  <c r="Y34" i="1"/>
  <c r="AF168" i="1"/>
  <c r="AG168" i="1"/>
  <c r="AH168" i="1" s="1"/>
  <c r="AE169" i="1"/>
  <c r="Z35" i="1" l="1"/>
  <c r="AA35" i="1" s="1"/>
  <c r="Y35" i="1"/>
  <c r="AF169" i="1"/>
  <c r="AG169" i="1"/>
  <c r="AH169" i="1" s="1"/>
  <c r="AE170" i="1"/>
  <c r="Z36" i="1" l="1"/>
  <c r="AA36" i="1" s="1"/>
  <c r="Y36" i="1"/>
  <c r="AF170" i="1"/>
  <c r="AG170" i="1"/>
  <c r="AH170" i="1" s="1"/>
  <c r="AE171" i="1"/>
  <c r="Y37" i="1" l="1"/>
  <c r="Z37" i="1"/>
  <c r="AA37" i="1" s="1"/>
  <c r="AF171" i="1"/>
  <c r="AG171" i="1"/>
  <c r="AH171" i="1" s="1"/>
  <c r="AE172" i="1"/>
  <c r="Y38" i="1" l="1"/>
  <c r="Z38" i="1"/>
  <c r="AA38" i="1" s="1"/>
  <c r="AG172" i="1"/>
  <c r="AH172" i="1" s="1"/>
  <c r="AF172" i="1"/>
  <c r="AE173" i="1"/>
  <c r="Z39" i="1" l="1"/>
  <c r="AA39" i="1" s="1"/>
  <c r="Y39" i="1"/>
  <c r="AG173" i="1"/>
  <c r="AH173" i="1" s="1"/>
  <c r="AF173" i="1"/>
  <c r="AE174" i="1"/>
  <c r="Z40" i="1" l="1"/>
  <c r="AA40" i="1" s="1"/>
  <c r="Y40" i="1"/>
  <c r="AF174" i="1"/>
  <c r="AG174" i="1"/>
  <c r="AH174" i="1" s="1"/>
  <c r="AE175" i="1"/>
  <c r="Y41" i="1" l="1"/>
  <c r="Z41" i="1"/>
  <c r="AA41" i="1" s="1"/>
  <c r="AG175" i="1"/>
  <c r="AH175" i="1" s="1"/>
  <c r="AF175" i="1"/>
  <c r="AE176" i="1"/>
  <c r="Z42" i="1" l="1"/>
  <c r="AA42" i="1" s="1"/>
  <c r="Y42" i="1"/>
  <c r="AF176" i="1"/>
  <c r="AG176" i="1"/>
  <c r="AH176" i="1" s="1"/>
  <c r="AE177" i="1"/>
  <c r="Y43" i="1" l="1"/>
  <c r="Z43" i="1"/>
  <c r="AA43" i="1" s="1"/>
  <c r="AF177" i="1"/>
  <c r="AG177" i="1"/>
  <c r="AH177" i="1" s="1"/>
  <c r="AE178" i="1"/>
  <c r="Y44" i="1" l="1"/>
  <c r="Z44" i="1"/>
  <c r="AA44" i="1" s="1"/>
  <c r="AF178" i="1"/>
  <c r="AG178" i="1"/>
  <c r="AH178" i="1" s="1"/>
  <c r="AE179" i="1"/>
  <c r="Y45" i="1" l="1"/>
  <c r="Z45" i="1"/>
  <c r="AA45" i="1" s="1"/>
  <c r="AF179" i="1"/>
  <c r="AG179" i="1"/>
  <c r="AH179" i="1" s="1"/>
  <c r="AE180" i="1"/>
  <c r="Y46" i="1" l="1"/>
  <c r="Z46" i="1"/>
  <c r="AA46" i="1" s="1"/>
  <c r="AG180" i="1"/>
  <c r="AH180" i="1" s="1"/>
  <c r="AF180" i="1"/>
  <c r="AE181" i="1"/>
  <c r="Y47" i="1" l="1"/>
  <c r="Z47" i="1"/>
  <c r="AA47" i="1" s="1"/>
  <c r="AF181" i="1"/>
  <c r="AG181" i="1"/>
  <c r="AH181" i="1" s="1"/>
  <c r="AE182" i="1"/>
  <c r="Z48" i="1" l="1"/>
  <c r="AA48" i="1" s="1"/>
  <c r="Y48" i="1"/>
  <c r="AF182" i="1"/>
  <c r="AG182" i="1"/>
  <c r="AH182" i="1" s="1"/>
  <c r="AE183" i="1"/>
  <c r="Z49" i="1" l="1"/>
  <c r="AA49" i="1" s="1"/>
  <c r="Y49" i="1"/>
  <c r="AF183" i="1"/>
  <c r="AG183" i="1"/>
  <c r="AH183" i="1" s="1"/>
  <c r="AE184" i="1"/>
  <c r="Z50" i="1" l="1"/>
  <c r="AA50" i="1" s="1"/>
  <c r="Y50" i="1"/>
  <c r="AG184" i="1"/>
  <c r="AH184" i="1" s="1"/>
  <c r="AF184" i="1"/>
  <c r="AE185" i="1"/>
  <c r="Z51" i="1" l="1"/>
  <c r="AA51" i="1" s="1"/>
  <c r="Y51" i="1"/>
  <c r="AF185" i="1"/>
  <c r="AG185" i="1"/>
  <c r="AH185" i="1" s="1"/>
  <c r="AE186" i="1"/>
  <c r="Z52" i="1" l="1"/>
  <c r="AA52" i="1" s="1"/>
  <c r="Y52" i="1"/>
  <c r="AF186" i="1"/>
  <c r="AG186" i="1"/>
  <c r="AH186" i="1" s="1"/>
  <c r="AE187" i="1"/>
  <c r="Y53" i="1" l="1"/>
  <c r="Z53" i="1"/>
  <c r="AA53" i="1" s="1"/>
  <c r="AG187" i="1"/>
  <c r="AH187" i="1" s="1"/>
  <c r="AF187" i="1"/>
  <c r="AE188" i="1"/>
  <c r="Y54" i="1" l="1"/>
  <c r="Z54" i="1"/>
  <c r="AA54" i="1" s="1"/>
  <c r="AF188" i="1"/>
  <c r="AG188" i="1"/>
  <c r="AH188" i="1" s="1"/>
  <c r="AE189" i="1"/>
  <c r="Z55" i="1" l="1"/>
  <c r="AA55" i="1" s="1"/>
  <c r="Y55" i="1"/>
  <c r="AF189" i="1"/>
  <c r="AG189" i="1"/>
  <c r="AH189" i="1" s="1"/>
  <c r="AE190" i="1"/>
  <c r="Z56" i="1" l="1"/>
  <c r="AA56" i="1" s="1"/>
  <c r="Y56" i="1"/>
  <c r="AF190" i="1"/>
  <c r="AG190" i="1"/>
  <c r="AH190" i="1" s="1"/>
  <c r="AE191" i="1"/>
  <c r="Y57" i="1" l="1"/>
  <c r="Z57" i="1"/>
  <c r="AA57" i="1" s="1"/>
  <c r="AF191" i="1"/>
  <c r="AG191" i="1"/>
  <c r="AH191" i="1" s="1"/>
  <c r="AE192" i="1"/>
  <c r="Z58" i="1" l="1"/>
  <c r="AA58" i="1" s="1"/>
  <c r="Y58" i="1"/>
  <c r="AF192" i="1"/>
  <c r="AG192" i="1"/>
  <c r="AH192" i="1" s="1"/>
  <c r="AE193" i="1"/>
  <c r="Y59" i="1" l="1"/>
  <c r="Z59" i="1"/>
  <c r="AA59" i="1" s="1"/>
  <c r="AG193" i="1"/>
  <c r="AH193" i="1" s="1"/>
  <c r="AF193" i="1"/>
  <c r="AE194" i="1"/>
  <c r="Y60" i="1" l="1"/>
  <c r="Z60" i="1"/>
  <c r="AA60" i="1" s="1"/>
  <c r="AF194" i="1"/>
  <c r="AG194" i="1"/>
  <c r="AH194" i="1" s="1"/>
  <c r="AE195" i="1"/>
  <c r="Y61" i="1" l="1"/>
  <c r="Z61" i="1"/>
  <c r="AA61" i="1" s="1"/>
  <c r="AF195" i="1"/>
  <c r="AG195" i="1"/>
  <c r="AH195" i="1" s="1"/>
  <c r="AE196" i="1"/>
  <c r="Y62" i="1" l="1"/>
  <c r="Z62" i="1"/>
  <c r="AA62" i="1" s="1"/>
  <c r="AF196" i="1"/>
  <c r="AG196" i="1"/>
  <c r="AH196" i="1" s="1"/>
  <c r="AE197" i="1"/>
  <c r="Y63" i="1" l="1"/>
  <c r="Z63" i="1"/>
  <c r="AA63" i="1" s="1"/>
  <c r="AG197" i="1"/>
  <c r="AH197" i="1" s="1"/>
  <c r="AF197" i="1"/>
  <c r="AE198" i="1"/>
  <c r="Z64" i="1" l="1"/>
  <c r="AA64" i="1" s="1"/>
  <c r="Y64" i="1"/>
  <c r="AF198" i="1"/>
  <c r="AG198" i="1"/>
  <c r="AH198" i="1" s="1"/>
  <c r="AE199" i="1"/>
  <c r="Z65" i="1" l="1"/>
  <c r="AA65" i="1" s="1"/>
  <c r="Y65" i="1"/>
  <c r="AF199" i="1"/>
  <c r="AG199" i="1"/>
  <c r="AH199" i="1" s="1"/>
  <c r="AE200" i="1"/>
  <c r="Z66" i="1" l="1"/>
  <c r="AA66" i="1" s="1"/>
  <c r="Y66" i="1"/>
  <c r="AF200" i="1"/>
  <c r="AG200" i="1"/>
  <c r="AH200" i="1" s="1"/>
  <c r="AE201" i="1"/>
  <c r="Z67" i="1" l="1"/>
  <c r="AA67" i="1" s="1"/>
  <c r="Y67" i="1"/>
  <c r="AF201" i="1"/>
  <c r="AG201" i="1"/>
  <c r="AH201" i="1" s="1"/>
  <c r="AE202" i="1"/>
  <c r="Z68" i="1" l="1"/>
  <c r="AA68" i="1" s="1"/>
  <c r="Y68" i="1"/>
  <c r="AF202" i="1"/>
  <c r="AG202" i="1"/>
  <c r="AH202" i="1" s="1"/>
  <c r="AE203" i="1"/>
  <c r="Y69" i="1" l="1"/>
  <c r="Z69" i="1"/>
  <c r="AA69" i="1" s="1"/>
  <c r="AF203" i="1"/>
  <c r="AG203" i="1"/>
  <c r="AH203" i="1" s="1"/>
  <c r="AE204" i="1"/>
  <c r="Y70" i="1" l="1"/>
  <c r="Z70" i="1"/>
  <c r="AA70" i="1" s="1"/>
  <c r="AG204" i="1"/>
  <c r="AH204" i="1" s="1"/>
  <c r="AF204" i="1"/>
  <c r="AE205" i="1"/>
  <c r="Z71" i="1" l="1"/>
  <c r="AA71" i="1" s="1"/>
  <c r="Y71" i="1"/>
  <c r="AF205" i="1"/>
  <c r="AG205" i="1"/>
  <c r="AH205" i="1" s="1"/>
  <c r="AE206" i="1"/>
  <c r="Z72" i="1" l="1"/>
  <c r="AA72" i="1" s="1"/>
  <c r="Y72" i="1"/>
  <c r="AF206" i="1"/>
  <c r="AG206" i="1"/>
  <c r="AH206" i="1" s="1"/>
  <c r="AE207" i="1"/>
  <c r="Y73" i="1" l="1"/>
  <c r="Z73" i="1"/>
  <c r="AA73" i="1" s="1"/>
  <c r="AF207" i="1"/>
  <c r="AG207" i="1"/>
  <c r="AH207" i="1" s="1"/>
  <c r="AE208" i="1"/>
  <c r="Z74" i="1" l="1"/>
  <c r="AA74" i="1" s="1"/>
  <c r="Y74" i="1"/>
  <c r="AF208" i="1"/>
  <c r="AG208" i="1"/>
  <c r="AH208" i="1" s="1"/>
  <c r="AE209" i="1"/>
  <c r="Y75" i="1" l="1"/>
  <c r="Z75" i="1"/>
  <c r="AA75" i="1" s="1"/>
  <c r="AF209" i="1"/>
  <c r="AG209" i="1"/>
  <c r="AH209" i="1" s="1"/>
  <c r="AE210" i="1"/>
  <c r="Y76" i="1" l="1"/>
  <c r="Z76" i="1"/>
  <c r="AA76" i="1" s="1"/>
  <c r="AG210" i="1"/>
  <c r="AH210" i="1" s="1"/>
  <c r="AF210" i="1"/>
  <c r="AE211" i="1"/>
  <c r="Z77" i="1" l="1"/>
  <c r="AA77" i="1" s="1"/>
  <c r="Y77" i="1"/>
  <c r="AF211" i="1"/>
  <c r="AG211" i="1"/>
  <c r="AH211" i="1" s="1"/>
  <c r="AE212" i="1"/>
  <c r="Y78" i="1" l="1"/>
  <c r="Z78" i="1"/>
  <c r="AA78" i="1" s="1"/>
  <c r="AF212" i="1"/>
  <c r="AG212" i="1"/>
  <c r="AH212" i="1" s="1"/>
  <c r="AE213" i="1"/>
  <c r="Y79" i="1" l="1"/>
  <c r="Z79" i="1"/>
  <c r="AA79" i="1" s="1"/>
  <c r="AF213" i="1"/>
  <c r="AG213" i="1"/>
  <c r="AH213" i="1" s="1"/>
  <c r="AE214" i="1"/>
  <c r="Z80" i="1" l="1"/>
  <c r="AA80" i="1" s="1"/>
  <c r="Y80" i="1"/>
  <c r="AF214" i="1"/>
  <c r="AG214" i="1"/>
  <c r="AH214" i="1" s="1"/>
  <c r="AE215" i="1"/>
  <c r="Z81" i="1" l="1"/>
  <c r="AA81" i="1" s="1"/>
  <c r="Y81" i="1"/>
  <c r="AF215" i="1"/>
  <c r="AG215" i="1"/>
  <c r="AH215" i="1" s="1"/>
  <c r="AE216" i="1"/>
  <c r="Z82" i="1" l="1"/>
  <c r="AA82" i="1" s="1"/>
  <c r="Y82" i="1"/>
  <c r="AF216" i="1"/>
  <c r="AG216" i="1"/>
  <c r="AH216" i="1" s="1"/>
  <c r="AE217" i="1"/>
  <c r="Z83" i="1" l="1"/>
  <c r="AA83" i="1" s="1"/>
  <c r="Y83" i="1"/>
  <c r="AG217" i="1"/>
  <c r="AH217" i="1" s="1"/>
  <c r="AF217" i="1"/>
  <c r="AE218" i="1"/>
  <c r="Z84" i="1" l="1"/>
  <c r="AA84" i="1" s="1"/>
  <c r="Y84" i="1"/>
  <c r="AF218" i="1"/>
  <c r="AG218" i="1"/>
  <c r="AH218" i="1" s="1"/>
  <c r="AE219" i="1"/>
  <c r="Y85" i="1" l="1"/>
  <c r="Z85" i="1"/>
  <c r="AA85" i="1" s="1"/>
  <c r="AF219" i="1"/>
  <c r="AG219" i="1"/>
  <c r="AH219" i="1" s="1"/>
  <c r="AE220" i="1"/>
  <c r="Y86" i="1" l="1"/>
  <c r="Z86" i="1"/>
  <c r="AA86" i="1" s="1"/>
  <c r="AG220" i="1"/>
  <c r="AH220" i="1" s="1"/>
  <c r="AF220" i="1"/>
  <c r="AE221" i="1"/>
  <c r="Z87" i="1" l="1"/>
  <c r="AA87" i="1" s="1"/>
  <c r="Y87" i="1"/>
  <c r="AF221" i="1"/>
  <c r="AG221" i="1"/>
  <c r="AH221" i="1" s="1"/>
  <c r="AE222" i="1"/>
  <c r="Z88" i="1" l="1"/>
  <c r="AA88" i="1" s="1"/>
  <c r="Y88" i="1"/>
  <c r="AG222" i="1"/>
  <c r="AH222" i="1" s="1"/>
  <c r="AF222" i="1"/>
  <c r="AE223" i="1"/>
  <c r="Y89" i="1" l="1"/>
  <c r="Z89" i="1"/>
  <c r="AA89" i="1" s="1"/>
  <c r="AF223" i="1"/>
  <c r="AG223" i="1"/>
  <c r="AH223" i="1" s="1"/>
  <c r="AE224" i="1"/>
  <c r="Z90" i="1" l="1"/>
  <c r="AA90" i="1" s="1"/>
  <c r="Y90" i="1"/>
  <c r="AF224" i="1"/>
  <c r="AG224" i="1"/>
  <c r="AH224" i="1" s="1"/>
  <c r="AE225" i="1"/>
  <c r="Y91" i="1" l="1"/>
  <c r="Z91" i="1"/>
  <c r="AA91" i="1" s="1"/>
  <c r="AF225" i="1"/>
  <c r="AG225" i="1"/>
  <c r="AH225" i="1" s="1"/>
  <c r="AE226" i="1"/>
  <c r="Y92" i="1" l="1"/>
  <c r="Z92" i="1"/>
  <c r="AA92" i="1" s="1"/>
  <c r="AF226" i="1"/>
  <c r="AG226" i="1"/>
  <c r="AH226" i="1" s="1"/>
  <c r="AE227" i="1"/>
  <c r="Y93" i="1" l="1"/>
  <c r="Z93" i="1"/>
  <c r="AA93" i="1" s="1"/>
  <c r="AF227" i="1"/>
  <c r="AG227" i="1"/>
  <c r="AH227" i="1" s="1"/>
  <c r="AE228" i="1"/>
  <c r="Y94" i="1" l="1"/>
  <c r="Z94" i="1"/>
  <c r="AA94" i="1" s="1"/>
  <c r="AF228" i="1"/>
  <c r="AG228" i="1"/>
  <c r="AH228" i="1" s="1"/>
  <c r="AE229" i="1"/>
  <c r="Y95" i="1" l="1"/>
  <c r="Z95" i="1"/>
  <c r="AA95" i="1" s="1"/>
  <c r="AG229" i="1"/>
  <c r="AH229" i="1" s="1"/>
  <c r="AF229" i="1"/>
  <c r="AE230" i="1"/>
  <c r="Z96" i="1" l="1"/>
  <c r="AA96" i="1" s="1"/>
  <c r="Y96" i="1"/>
  <c r="AF230" i="1"/>
  <c r="AG230" i="1"/>
  <c r="AH230" i="1" s="1"/>
  <c r="AE231" i="1"/>
  <c r="Z97" i="1" l="1"/>
  <c r="AA97" i="1" s="1"/>
  <c r="Y97" i="1"/>
  <c r="AF231" i="1"/>
  <c r="AG231" i="1"/>
  <c r="AH231" i="1" s="1"/>
  <c r="AE232" i="1"/>
  <c r="Z98" i="1" l="1"/>
  <c r="AA98" i="1" s="1"/>
  <c r="Y98" i="1"/>
  <c r="AG232" i="1"/>
  <c r="AH232" i="1" s="1"/>
  <c r="AF232" i="1"/>
  <c r="AE233" i="1"/>
  <c r="Z99" i="1" l="1"/>
  <c r="AA99" i="1" s="1"/>
  <c r="Y99" i="1"/>
  <c r="AG233" i="1"/>
  <c r="AH233" i="1" s="1"/>
  <c r="AF233" i="1"/>
  <c r="AE234" i="1"/>
  <c r="Z100" i="1" l="1"/>
  <c r="AA100" i="1" s="1"/>
  <c r="Y100" i="1"/>
  <c r="AF234" i="1"/>
  <c r="AG234" i="1"/>
  <c r="AH234" i="1" s="1"/>
  <c r="AE235" i="1"/>
  <c r="Y101" i="1" l="1"/>
  <c r="Z101" i="1"/>
  <c r="AA101" i="1" s="1"/>
  <c r="AF235" i="1"/>
  <c r="AG235" i="1"/>
  <c r="AH235" i="1" s="1"/>
  <c r="AE236" i="1"/>
  <c r="Y102" i="1" l="1"/>
  <c r="Z102" i="1"/>
  <c r="AA102" i="1" s="1"/>
  <c r="AF236" i="1"/>
  <c r="AG236" i="1"/>
  <c r="AH236" i="1" s="1"/>
  <c r="AE237" i="1"/>
  <c r="Z103" i="1" l="1"/>
  <c r="AA103" i="1" s="1"/>
  <c r="Y103" i="1"/>
  <c r="AF237" i="1"/>
  <c r="AG237" i="1"/>
  <c r="AH237" i="1" s="1"/>
  <c r="AE238" i="1"/>
  <c r="Z104" i="1" l="1"/>
  <c r="AA104" i="1" s="1"/>
  <c r="Y104" i="1"/>
  <c r="AF238" i="1"/>
  <c r="AG238" i="1"/>
  <c r="AH238" i="1" s="1"/>
  <c r="AE239" i="1"/>
  <c r="Y105" i="1" l="1"/>
  <c r="Z105" i="1"/>
  <c r="AA105" i="1" s="1"/>
  <c r="AF239" i="1"/>
  <c r="AG239" i="1"/>
  <c r="AH239" i="1" s="1"/>
  <c r="AE240" i="1"/>
  <c r="Z106" i="1" l="1"/>
  <c r="AA106" i="1" s="1"/>
  <c r="Y106" i="1"/>
  <c r="AF240" i="1"/>
  <c r="AG240" i="1"/>
  <c r="AH240" i="1" s="1"/>
  <c r="AE241" i="1"/>
  <c r="Y107" i="1" l="1"/>
  <c r="Z107" i="1"/>
  <c r="AA107" i="1" s="1"/>
  <c r="AF241" i="1"/>
  <c r="AG241" i="1"/>
  <c r="AH241" i="1" s="1"/>
  <c r="AE242" i="1"/>
  <c r="Y108" i="1" l="1"/>
  <c r="Z108" i="1"/>
  <c r="AA108" i="1" s="1"/>
  <c r="AG242" i="1"/>
  <c r="AH242" i="1" s="1"/>
  <c r="AF242" i="1"/>
  <c r="AE243" i="1"/>
  <c r="Y109" i="1" l="1"/>
  <c r="Z109" i="1"/>
  <c r="AA109" i="1" s="1"/>
  <c r="AF243" i="1"/>
  <c r="AG243" i="1"/>
  <c r="AH243" i="1" s="1"/>
  <c r="AE244" i="1"/>
  <c r="Y110" i="1" l="1"/>
  <c r="Z110" i="1"/>
  <c r="AA110" i="1" s="1"/>
  <c r="AG244" i="1"/>
  <c r="AH244" i="1" s="1"/>
  <c r="AF244" i="1"/>
  <c r="AE245" i="1"/>
  <c r="Y111" i="1" l="1"/>
  <c r="Z111" i="1"/>
  <c r="AA111" i="1" s="1"/>
  <c r="AG245" i="1"/>
  <c r="AH245" i="1" s="1"/>
  <c r="AF245" i="1"/>
  <c r="AE246" i="1"/>
  <c r="Z112" i="1" l="1"/>
  <c r="AA112" i="1" s="1"/>
  <c r="Y112" i="1"/>
  <c r="AF246" i="1"/>
  <c r="AG246" i="1"/>
  <c r="AH246" i="1" s="1"/>
  <c r="AE247" i="1"/>
  <c r="Z113" i="1" l="1"/>
  <c r="AA113" i="1" s="1"/>
  <c r="Y113" i="1"/>
  <c r="AG247" i="1"/>
  <c r="AH247" i="1" s="1"/>
  <c r="AF247" i="1"/>
  <c r="AE248" i="1"/>
  <c r="Z114" i="1" l="1"/>
  <c r="AA114" i="1" s="1"/>
  <c r="Y114" i="1"/>
  <c r="AF248" i="1"/>
  <c r="AG248" i="1"/>
  <c r="AH248" i="1" s="1"/>
  <c r="AE249" i="1"/>
  <c r="Z115" i="1" l="1"/>
  <c r="AA115" i="1" s="1"/>
  <c r="Y115" i="1"/>
  <c r="AF249" i="1"/>
  <c r="AG249" i="1"/>
  <c r="AH249" i="1" s="1"/>
  <c r="AE250" i="1"/>
  <c r="Z116" i="1" l="1"/>
  <c r="AA116" i="1" s="1"/>
  <c r="Y116" i="1"/>
  <c r="AF250" i="1"/>
  <c r="AG250" i="1"/>
  <c r="AH250" i="1" s="1"/>
  <c r="AE251" i="1"/>
  <c r="Y117" i="1" l="1"/>
  <c r="Z117" i="1"/>
  <c r="AA117" i="1" s="1"/>
  <c r="AF251" i="1"/>
  <c r="AG251" i="1"/>
  <c r="AH251" i="1" s="1"/>
  <c r="AE252" i="1"/>
  <c r="Z118" i="1" l="1"/>
  <c r="AA118" i="1" s="1"/>
  <c r="Y118" i="1"/>
  <c r="AF252" i="1"/>
  <c r="AG252" i="1"/>
  <c r="AH252" i="1" s="1"/>
  <c r="AE253" i="1"/>
  <c r="Z119" i="1" l="1"/>
  <c r="AA119" i="1" s="1"/>
  <c r="Y119" i="1"/>
  <c r="AF253" i="1"/>
  <c r="AG253" i="1"/>
  <c r="AH253" i="1" s="1"/>
  <c r="AE254" i="1"/>
  <c r="Z120" i="1" l="1"/>
  <c r="AA120" i="1" s="1"/>
  <c r="Y120" i="1"/>
  <c r="AF254" i="1"/>
  <c r="AG254" i="1"/>
  <c r="AH254" i="1" s="1"/>
  <c r="AE255" i="1"/>
  <c r="Z121" i="1" l="1"/>
  <c r="AA121" i="1" s="1"/>
  <c r="Y121" i="1"/>
  <c r="AF255" i="1"/>
  <c r="AG255" i="1"/>
  <c r="AH255" i="1" s="1"/>
  <c r="AE256" i="1"/>
  <c r="Z122" i="1" l="1"/>
  <c r="AA122" i="1" s="1"/>
  <c r="Y122" i="1"/>
  <c r="AG256" i="1"/>
  <c r="AH256" i="1" s="1"/>
  <c r="AF256" i="1"/>
  <c r="AE257" i="1"/>
  <c r="Z123" i="1" l="1"/>
  <c r="AA123" i="1" s="1"/>
  <c r="Y123" i="1"/>
  <c r="AF257" i="1"/>
  <c r="AG257" i="1"/>
  <c r="AH257" i="1" s="1"/>
  <c r="AE258" i="1"/>
  <c r="Z124" i="1" l="1"/>
  <c r="AA124" i="1" s="1"/>
  <c r="Y124" i="1"/>
  <c r="AF258" i="1"/>
  <c r="AG258" i="1"/>
  <c r="AH258" i="1" s="1"/>
  <c r="AE259" i="1"/>
  <c r="Y125" i="1" l="1"/>
  <c r="Z125" i="1"/>
  <c r="AA125" i="1" s="1"/>
  <c r="AF259" i="1"/>
  <c r="AG259" i="1"/>
  <c r="AH259" i="1" s="1"/>
  <c r="AE260" i="1"/>
  <c r="Y126" i="1" l="1"/>
  <c r="Z126" i="1"/>
  <c r="AA126" i="1" s="1"/>
  <c r="AG260" i="1"/>
  <c r="AH260" i="1" s="1"/>
  <c r="AF260" i="1"/>
  <c r="AE261" i="1"/>
  <c r="Z127" i="1" l="1"/>
  <c r="AA127" i="1" s="1"/>
  <c r="Y127" i="1"/>
  <c r="AF261" i="1"/>
  <c r="AG261" i="1"/>
  <c r="AH261" i="1" s="1"/>
  <c r="AE262" i="1"/>
  <c r="Z128" i="1" l="1"/>
  <c r="AA128" i="1" s="1"/>
  <c r="Y128" i="1"/>
  <c r="AF262" i="1"/>
  <c r="AG262" i="1"/>
  <c r="AH262" i="1" s="1"/>
  <c r="AE263" i="1"/>
  <c r="Z129" i="1" l="1"/>
  <c r="AA129" i="1" s="1"/>
  <c r="Y129" i="1"/>
  <c r="AF263" i="1"/>
  <c r="AG263" i="1"/>
  <c r="AH263" i="1" s="1"/>
  <c r="AE264" i="1"/>
  <c r="Z130" i="1" l="1"/>
  <c r="AA130" i="1" s="1"/>
  <c r="Y130" i="1"/>
  <c r="AF264" i="1"/>
  <c r="AG264" i="1"/>
  <c r="AH264" i="1" s="1"/>
  <c r="AE265" i="1"/>
  <c r="Z131" i="1" l="1"/>
  <c r="AA131" i="1" s="1"/>
  <c r="Y131" i="1"/>
  <c r="AF265" i="1"/>
  <c r="AG265" i="1"/>
  <c r="AH265" i="1" s="1"/>
  <c r="AE266" i="1"/>
  <c r="Z132" i="1" l="1"/>
  <c r="AA132" i="1" s="1"/>
  <c r="Y132" i="1"/>
  <c r="AG266" i="1"/>
  <c r="AH266" i="1" s="1"/>
  <c r="AF266" i="1"/>
  <c r="AE267" i="1"/>
  <c r="Z133" i="1" l="1"/>
  <c r="AA133" i="1" s="1"/>
  <c r="Y133" i="1"/>
  <c r="AF267" i="1"/>
  <c r="AG267" i="1"/>
  <c r="AH267" i="1" s="1"/>
  <c r="AE268" i="1"/>
  <c r="Z134" i="1" l="1"/>
  <c r="AA134" i="1" s="1"/>
  <c r="Y134" i="1"/>
  <c r="AG268" i="1"/>
  <c r="AH268" i="1" s="1"/>
  <c r="AF268" i="1"/>
  <c r="AE269" i="1"/>
  <c r="Z135" i="1" l="1"/>
  <c r="AA135" i="1" s="1"/>
  <c r="Y135" i="1"/>
  <c r="AF269" i="1"/>
  <c r="AG269" i="1"/>
  <c r="AH269" i="1" s="1"/>
  <c r="AE270" i="1"/>
  <c r="Z136" i="1" l="1"/>
  <c r="AA136" i="1" s="1"/>
  <c r="Y136" i="1"/>
  <c r="AF270" i="1"/>
  <c r="AG270" i="1"/>
  <c r="AH270" i="1" s="1"/>
  <c r="AE271" i="1"/>
  <c r="Z137" i="1" l="1"/>
  <c r="AA137" i="1" s="1"/>
  <c r="Y137" i="1"/>
  <c r="AF271" i="1"/>
  <c r="AG271" i="1"/>
  <c r="AH271" i="1" s="1"/>
  <c r="AE272" i="1"/>
  <c r="Z138" i="1" l="1"/>
  <c r="AA138" i="1" s="1"/>
  <c r="Y138" i="1"/>
  <c r="AF272" i="1"/>
  <c r="AG272" i="1"/>
  <c r="AH272" i="1" s="1"/>
  <c r="AE273" i="1"/>
  <c r="Z139" i="1" l="1"/>
  <c r="AA139" i="1" s="1"/>
  <c r="Y139" i="1"/>
  <c r="AF273" i="1"/>
  <c r="AG273" i="1"/>
  <c r="AH273" i="1" s="1"/>
  <c r="AE274" i="1"/>
  <c r="Z140" i="1" l="1"/>
  <c r="AA140" i="1" s="1"/>
  <c r="Y140" i="1"/>
  <c r="AF274" i="1"/>
  <c r="AG274" i="1"/>
  <c r="AH274" i="1" s="1"/>
  <c r="AE275" i="1"/>
  <c r="Z141" i="1" l="1"/>
  <c r="AA141" i="1" s="1"/>
  <c r="Y141" i="1"/>
  <c r="AG275" i="1"/>
  <c r="AH275" i="1" s="1"/>
  <c r="AF275" i="1"/>
  <c r="AE276" i="1"/>
  <c r="Z142" i="1" l="1"/>
  <c r="AA142" i="1" s="1"/>
  <c r="Y142" i="1"/>
  <c r="AF276" i="1"/>
  <c r="AG276" i="1"/>
  <c r="AH276" i="1" s="1"/>
  <c r="AE277" i="1"/>
  <c r="Z143" i="1" l="1"/>
  <c r="AA143" i="1" s="1"/>
  <c r="Y143" i="1"/>
  <c r="AG277" i="1"/>
  <c r="AH277" i="1" s="1"/>
  <c r="AF277" i="1"/>
  <c r="AE278" i="1"/>
  <c r="Z144" i="1" l="1"/>
  <c r="AA144" i="1" s="1"/>
  <c r="Y144" i="1"/>
  <c r="AF278" i="1"/>
  <c r="AG278" i="1"/>
  <c r="AH278" i="1" s="1"/>
  <c r="AE279" i="1"/>
  <c r="Z145" i="1" l="1"/>
  <c r="AA145" i="1" s="1"/>
  <c r="Y145" i="1"/>
  <c r="AG279" i="1"/>
  <c r="AH279" i="1" s="1"/>
  <c r="AF279" i="1"/>
  <c r="AE280" i="1"/>
  <c r="Z146" i="1" l="1"/>
  <c r="AA146" i="1" s="1"/>
  <c r="Y146" i="1"/>
  <c r="AG280" i="1"/>
  <c r="AH280" i="1" s="1"/>
  <c r="AF280" i="1"/>
  <c r="AE281" i="1"/>
  <c r="Z147" i="1" l="1"/>
  <c r="AA147" i="1" s="1"/>
  <c r="Y147" i="1"/>
  <c r="AF281" i="1"/>
  <c r="AG281" i="1"/>
  <c r="AH281" i="1" s="1"/>
  <c r="AE282" i="1"/>
  <c r="Z148" i="1" l="1"/>
  <c r="AA148" i="1" s="1"/>
  <c r="Y148" i="1"/>
  <c r="AG282" i="1"/>
  <c r="AH282" i="1" s="1"/>
  <c r="AF282" i="1"/>
  <c r="AE283" i="1"/>
  <c r="Z149" i="1" l="1"/>
  <c r="AA149" i="1" s="1"/>
  <c r="Y149" i="1"/>
  <c r="AF283" i="1"/>
  <c r="AG283" i="1"/>
  <c r="AH283" i="1" s="1"/>
  <c r="AE284" i="1"/>
  <c r="Z150" i="1" l="1"/>
  <c r="AA150" i="1" s="1"/>
  <c r="Y150" i="1"/>
  <c r="AF284" i="1"/>
  <c r="AG284" i="1"/>
  <c r="AH284" i="1" s="1"/>
  <c r="AE285" i="1"/>
  <c r="Z151" i="1" l="1"/>
  <c r="AA151" i="1" s="1"/>
  <c r="Y151" i="1"/>
  <c r="AF285" i="1"/>
  <c r="AG285" i="1"/>
  <c r="AH285" i="1" s="1"/>
  <c r="AE286" i="1"/>
  <c r="Z152" i="1" l="1"/>
  <c r="AA152" i="1" s="1"/>
  <c r="Y152" i="1"/>
  <c r="AG286" i="1"/>
  <c r="AH286" i="1" s="1"/>
  <c r="AF286" i="1"/>
  <c r="AE287" i="1"/>
  <c r="Z153" i="1" l="1"/>
  <c r="AA153" i="1" s="1"/>
  <c r="Y153" i="1"/>
  <c r="AF287" i="1"/>
  <c r="AG287" i="1"/>
  <c r="AH287" i="1" s="1"/>
  <c r="AE288" i="1"/>
  <c r="Z154" i="1" l="1"/>
  <c r="AA154" i="1" s="1"/>
  <c r="Y154" i="1"/>
  <c r="AG288" i="1"/>
  <c r="AH288" i="1" s="1"/>
  <c r="AF288" i="1"/>
  <c r="AE289" i="1"/>
  <c r="Z155" i="1" l="1"/>
  <c r="AA155" i="1" s="1"/>
  <c r="Y155" i="1"/>
  <c r="AF289" i="1"/>
  <c r="AG289" i="1"/>
  <c r="AH289" i="1" s="1"/>
  <c r="AE290" i="1"/>
  <c r="Z156" i="1" l="1"/>
  <c r="AA156" i="1" s="1"/>
  <c r="Y156" i="1"/>
  <c r="AG290" i="1"/>
  <c r="AH290" i="1" s="1"/>
  <c r="AF290" i="1"/>
  <c r="AE291" i="1"/>
  <c r="Z157" i="1" l="1"/>
  <c r="AA157" i="1" s="1"/>
  <c r="Y157" i="1"/>
  <c r="AG291" i="1"/>
  <c r="AH291" i="1" s="1"/>
  <c r="AF291" i="1"/>
  <c r="AE292" i="1"/>
  <c r="Z158" i="1" l="1"/>
  <c r="AA158" i="1" s="1"/>
  <c r="Y158" i="1"/>
  <c r="AG292" i="1"/>
  <c r="AH292" i="1" s="1"/>
  <c r="AF292" i="1"/>
  <c r="AE293" i="1"/>
  <c r="AF293" i="1" l="1"/>
  <c r="AG293" i="1"/>
  <c r="AH293" i="1" s="1"/>
  <c r="AE294" i="1"/>
  <c r="AF294" i="1" l="1"/>
  <c r="AG294" i="1"/>
  <c r="AH294" i="1" s="1"/>
  <c r="AE295" i="1"/>
  <c r="AF295" i="1" l="1"/>
  <c r="AG295" i="1"/>
  <c r="AH295" i="1" s="1"/>
  <c r="AE296" i="1"/>
  <c r="AF296" i="1" l="1"/>
  <c r="AG296" i="1"/>
  <c r="AH296" i="1" s="1"/>
  <c r="AE297" i="1"/>
  <c r="AG297" i="1" l="1"/>
  <c r="AH297" i="1" s="1"/>
  <c r="AF297" i="1"/>
  <c r="AE298" i="1"/>
  <c r="AF298" i="1" l="1"/>
  <c r="AG298" i="1"/>
  <c r="AH298" i="1" s="1"/>
  <c r="AE299" i="1"/>
  <c r="AF299" i="1" l="1"/>
  <c r="AG299" i="1"/>
  <c r="AH299" i="1" s="1"/>
  <c r="AE300" i="1"/>
  <c r="AF300" i="1" l="1"/>
  <c r="AG300" i="1"/>
  <c r="AH300" i="1" s="1"/>
  <c r="AE301" i="1"/>
  <c r="AF301" i="1" l="1"/>
  <c r="AG301" i="1"/>
  <c r="AH301" i="1" s="1"/>
  <c r="AE302" i="1"/>
  <c r="AF302" i="1" l="1"/>
  <c r="AG302" i="1"/>
  <c r="AH302" i="1" s="1"/>
  <c r="AE303" i="1"/>
  <c r="AG303" i="1" l="1"/>
  <c r="AH303" i="1" s="1"/>
  <c r="AF303" i="1"/>
  <c r="AE304" i="1"/>
  <c r="AG304" i="1" l="1"/>
  <c r="AH304" i="1" s="1"/>
  <c r="AF304" i="1"/>
  <c r="AE305" i="1"/>
  <c r="AF305" i="1" l="1"/>
  <c r="AG305" i="1"/>
  <c r="AH305" i="1" s="1"/>
  <c r="AE306" i="1"/>
  <c r="AF306" i="1" l="1"/>
  <c r="AG306" i="1"/>
  <c r="AH306" i="1" s="1"/>
  <c r="AE307" i="1"/>
  <c r="AF307" i="1" l="1"/>
  <c r="AG307" i="1"/>
  <c r="AH307" i="1" s="1"/>
  <c r="AE308" i="1"/>
  <c r="AF308" i="1" l="1"/>
  <c r="AG308" i="1"/>
  <c r="AH308" i="1" s="1"/>
  <c r="AE309" i="1"/>
  <c r="AG309" i="1" l="1"/>
  <c r="AH309" i="1" s="1"/>
  <c r="AF309" i="1"/>
  <c r="AE310" i="1"/>
  <c r="AF310" i="1" l="1"/>
  <c r="AG310" i="1"/>
  <c r="AH310" i="1" s="1"/>
  <c r="AE311" i="1"/>
  <c r="AG311" i="1" l="1"/>
  <c r="AH311" i="1" s="1"/>
  <c r="AF311" i="1"/>
  <c r="AE312" i="1"/>
  <c r="AF312" i="1" l="1"/>
  <c r="AG312" i="1"/>
  <c r="AH312" i="1" s="1"/>
  <c r="AE313" i="1"/>
  <c r="AF313" i="1" l="1"/>
  <c r="AG313" i="1"/>
  <c r="AH313" i="1" s="1"/>
  <c r="AE314" i="1"/>
  <c r="AF314" i="1" l="1"/>
  <c r="AG314" i="1"/>
  <c r="AH314" i="1" s="1"/>
  <c r="AE315" i="1"/>
  <c r="AF315" i="1" l="1"/>
  <c r="AG315" i="1"/>
  <c r="AH315" i="1" s="1"/>
  <c r="AE316" i="1"/>
  <c r="AF316" i="1" l="1"/>
  <c r="AG316" i="1"/>
  <c r="AH316" i="1" s="1"/>
  <c r="AE317" i="1"/>
  <c r="AF317" i="1" l="1"/>
  <c r="AG317" i="1"/>
  <c r="AH317" i="1" s="1"/>
  <c r="AE318" i="1"/>
  <c r="AF318" i="1" l="1"/>
  <c r="AG318" i="1"/>
  <c r="AH318" i="1" s="1"/>
  <c r="AE319" i="1"/>
  <c r="AF319" i="1" l="1"/>
  <c r="AG319" i="1"/>
  <c r="AH319" i="1" s="1"/>
  <c r="AE320" i="1"/>
  <c r="AF320" i="1" l="1"/>
  <c r="AG320" i="1"/>
  <c r="AH320" i="1" s="1"/>
  <c r="AE321" i="1"/>
  <c r="AF321" i="1" l="1"/>
  <c r="AG321" i="1"/>
  <c r="AH321" i="1" s="1"/>
  <c r="AE322" i="1"/>
  <c r="AG322" i="1" l="1"/>
  <c r="AH322" i="1" s="1"/>
  <c r="AF322" i="1"/>
  <c r="AE323" i="1"/>
  <c r="AF323" i="1" l="1"/>
  <c r="AG323" i="1"/>
  <c r="AH323" i="1" s="1"/>
  <c r="AE324" i="1"/>
  <c r="AG324" i="1" l="1"/>
  <c r="AH324" i="1" s="1"/>
  <c r="AF324" i="1"/>
  <c r="AE325" i="1"/>
  <c r="AF325" i="1" l="1"/>
  <c r="AG325" i="1"/>
  <c r="AH325" i="1" s="1"/>
  <c r="AE326" i="1"/>
  <c r="AF326" i="1" l="1"/>
  <c r="AG326" i="1"/>
  <c r="AH326" i="1" s="1"/>
  <c r="AE327" i="1"/>
  <c r="AG327" i="1" l="1"/>
  <c r="AH327" i="1" s="1"/>
  <c r="AF327" i="1"/>
  <c r="AE328" i="1"/>
  <c r="AF328" i="1" l="1"/>
  <c r="AG328" i="1"/>
  <c r="AH328" i="1" s="1"/>
  <c r="AE329" i="1"/>
  <c r="AG329" i="1" l="1"/>
  <c r="AH329" i="1" s="1"/>
  <c r="AF329" i="1"/>
  <c r="AE330" i="1"/>
  <c r="AF330" i="1" l="1"/>
  <c r="AG330" i="1"/>
  <c r="AH330" i="1" s="1"/>
  <c r="AE331" i="1"/>
  <c r="AF331" i="1" l="1"/>
  <c r="AG331" i="1"/>
  <c r="AH331" i="1" s="1"/>
  <c r="AE332" i="1"/>
  <c r="AF332" i="1" l="1"/>
  <c r="AG332" i="1"/>
  <c r="AH332" i="1" s="1"/>
  <c r="AE333" i="1"/>
  <c r="AG333" i="1" l="1"/>
  <c r="AH333" i="1" s="1"/>
  <c r="AF333" i="1"/>
  <c r="AE334" i="1"/>
  <c r="AF334" i="1" l="1"/>
  <c r="AG334" i="1"/>
  <c r="AH334" i="1" s="1"/>
  <c r="AE335" i="1"/>
  <c r="AG335" i="1" l="1"/>
  <c r="AH335" i="1" s="1"/>
  <c r="AF335" i="1"/>
  <c r="AE336" i="1"/>
  <c r="AF336" i="1" l="1"/>
  <c r="AG336" i="1"/>
  <c r="AH336" i="1" s="1"/>
  <c r="AE337" i="1"/>
  <c r="AG337" i="1" l="1"/>
  <c r="AH337" i="1" s="1"/>
  <c r="AF337" i="1"/>
  <c r="AE338" i="1"/>
  <c r="AF338" i="1" l="1"/>
  <c r="AG338" i="1"/>
  <c r="AH338" i="1" s="1"/>
  <c r="AE339" i="1"/>
  <c r="AG339" i="1" l="1"/>
  <c r="AH339" i="1" s="1"/>
  <c r="AF339" i="1"/>
  <c r="AE340" i="1"/>
  <c r="AF340" i="1" l="1"/>
  <c r="AG340" i="1"/>
  <c r="AH340" i="1" s="1"/>
  <c r="AE341" i="1"/>
  <c r="AF341" i="1" l="1"/>
  <c r="AG341" i="1"/>
  <c r="AH341" i="1" s="1"/>
  <c r="AE342" i="1"/>
  <c r="AF342" i="1" l="1"/>
  <c r="AG342" i="1"/>
  <c r="AH342" i="1" s="1"/>
  <c r="AE343" i="1"/>
  <c r="AG343" i="1" l="1"/>
  <c r="AH343" i="1" s="1"/>
  <c r="AF343" i="1"/>
  <c r="AE344" i="1"/>
  <c r="AF344" i="1" l="1"/>
  <c r="AG344" i="1"/>
  <c r="AH344" i="1" s="1"/>
  <c r="AE345" i="1"/>
  <c r="AF345" i="1" l="1"/>
  <c r="AG345" i="1"/>
  <c r="AH345" i="1" s="1"/>
  <c r="AE346" i="1"/>
  <c r="AF346" i="1" l="1"/>
  <c r="AG346" i="1"/>
  <c r="AH346" i="1" s="1"/>
  <c r="AE347" i="1"/>
  <c r="AG347" i="1" l="1"/>
  <c r="AH347" i="1" s="1"/>
  <c r="AF347" i="1"/>
  <c r="AE348" i="1"/>
  <c r="AF348" i="1" l="1"/>
  <c r="AG348" i="1"/>
  <c r="AH348" i="1" s="1"/>
  <c r="AE349" i="1"/>
  <c r="AF349" i="1" l="1"/>
  <c r="AG349" i="1"/>
  <c r="AH349" i="1" s="1"/>
  <c r="AE350" i="1"/>
  <c r="AF350" i="1" l="1"/>
  <c r="AG350" i="1"/>
  <c r="AH350" i="1" s="1"/>
  <c r="AE351" i="1"/>
  <c r="AF351" i="1" l="1"/>
  <c r="AG351" i="1"/>
  <c r="AH351" i="1" s="1"/>
  <c r="AE352" i="1"/>
  <c r="AF352" i="1" l="1"/>
  <c r="AG352" i="1"/>
  <c r="AH352" i="1" s="1"/>
  <c r="AE353" i="1"/>
  <c r="AF353" i="1" l="1"/>
  <c r="AG353" i="1"/>
  <c r="AH353" i="1" s="1"/>
  <c r="AE354" i="1"/>
  <c r="AF354" i="1" l="1"/>
  <c r="AG354" i="1"/>
  <c r="AH354" i="1" s="1"/>
  <c r="AE355" i="1"/>
  <c r="AF355" i="1" l="1"/>
  <c r="AG355" i="1"/>
  <c r="AH355" i="1" s="1"/>
  <c r="AE356" i="1"/>
  <c r="AG356" i="1" l="1"/>
  <c r="AH356" i="1" s="1"/>
  <c r="AF356" i="1"/>
  <c r="AE357" i="1"/>
  <c r="AF357" i="1" l="1"/>
  <c r="AG357" i="1"/>
  <c r="AH357" i="1" s="1"/>
  <c r="AE358" i="1"/>
  <c r="AG358" i="1" l="1"/>
  <c r="AH358" i="1" s="1"/>
  <c r="AF358" i="1"/>
  <c r="AE359" i="1"/>
  <c r="AF359" i="1" l="1"/>
  <c r="AG359" i="1"/>
  <c r="AH359" i="1" s="1"/>
  <c r="AE360" i="1"/>
  <c r="AF360" i="1" l="1"/>
  <c r="AG360" i="1"/>
  <c r="AH360" i="1" s="1"/>
  <c r="AE361" i="1"/>
  <c r="AF361" i="1" l="1"/>
  <c r="AG361" i="1"/>
  <c r="AH361" i="1" s="1"/>
  <c r="AE362" i="1"/>
  <c r="AF362" i="1" l="1"/>
  <c r="AG362" i="1"/>
  <c r="AH362" i="1" s="1"/>
  <c r="AE363" i="1"/>
  <c r="AF363" i="1" l="1"/>
  <c r="AG363" i="1"/>
  <c r="AH363" i="1" s="1"/>
  <c r="AE364" i="1"/>
  <c r="AG364" i="1" l="1"/>
  <c r="AH364" i="1" s="1"/>
  <c r="AF364" i="1"/>
  <c r="AE365" i="1"/>
  <c r="AF365" i="1" l="1"/>
  <c r="AG365" i="1"/>
  <c r="AH365" i="1" s="1"/>
  <c r="AE366" i="1"/>
  <c r="AF366" i="1" l="1"/>
  <c r="AG366" i="1"/>
  <c r="AH366" i="1" s="1"/>
  <c r="AE367" i="1"/>
  <c r="AF367" i="1" l="1"/>
  <c r="AG367" i="1"/>
  <c r="AH367" i="1" s="1"/>
  <c r="AE368" i="1"/>
  <c r="AF368" i="1" l="1"/>
  <c r="AG368" i="1"/>
  <c r="AH368" i="1" s="1"/>
  <c r="AE369" i="1"/>
  <c r="AG369" i="1" l="1"/>
  <c r="AH369" i="1" s="1"/>
  <c r="AF369" i="1"/>
  <c r="AE370" i="1"/>
  <c r="AF370" i="1" l="1"/>
  <c r="AG370" i="1"/>
  <c r="AH370" i="1" s="1"/>
  <c r="AE371" i="1"/>
  <c r="AG371" i="1" l="1"/>
  <c r="AH371" i="1" s="1"/>
  <c r="AF371" i="1"/>
  <c r="AE372" i="1"/>
  <c r="AF372" i="1" l="1"/>
  <c r="AG372" i="1"/>
  <c r="AH372" i="1" s="1"/>
  <c r="AE373" i="1"/>
  <c r="AF373" i="1" l="1"/>
  <c r="AG373" i="1"/>
  <c r="AH373" i="1" s="1"/>
  <c r="AE374" i="1"/>
  <c r="AG374" i="1" l="1"/>
  <c r="AH374" i="1" s="1"/>
  <c r="AF374" i="1"/>
  <c r="AE375" i="1"/>
  <c r="AF375" i="1" l="1"/>
  <c r="AG375" i="1"/>
  <c r="AH375" i="1" s="1"/>
  <c r="AE376" i="1"/>
  <c r="AF376" i="1" l="1"/>
  <c r="AG376" i="1"/>
  <c r="AH376" i="1" s="1"/>
  <c r="AE377" i="1"/>
  <c r="AF377" i="1" l="1"/>
  <c r="AG377" i="1"/>
  <c r="AH377" i="1" s="1"/>
  <c r="AE378" i="1"/>
  <c r="AG378" i="1" l="1"/>
  <c r="AH378" i="1" s="1"/>
  <c r="AF378" i="1"/>
  <c r="AE379" i="1"/>
  <c r="AF379" i="1" l="1"/>
  <c r="AG379" i="1"/>
  <c r="AH379" i="1" s="1"/>
  <c r="AE380" i="1"/>
  <c r="AF380" i="1" l="1"/>
  <c r="AG380" i="1"/>
  <c r="AH380" i="1" s="1"/>
  <c r="AE381" i="1"/>
  <c r="AF381" i="1" l="1"/>
  <c r="AG381" i="1"/>
  <c r="AH381" i="1" s="1"/>
  <c r="AE382" i="1"/>
  <c r="AF382" i="1" l="1"/>
  <c r="AG382" i="1"/>
  <c r="AH382" i="1" s="1"/>
  <c r="AE383" i="1"/>
  <c r="AF383" i="1" l="1"/>
  <c r="AG383" i="1"/>
  <c r="AH383" i="1" s="1"/>
  <c r="AE384" i="1"/>
  <c r="AG384" i="1" l="1"/>
  <c r="AH384" i="1" s="1"/>
  <c r="AF384" i="1"/>
  <c r="AE385" i="1"/>
  <c r="AF385" i="1" l="1"/>
  <c r="AG385" i="1"/>
  <c r="AH385" i="1" s="1"/>
  <c r="AE386" i="1"/>
  <c r="AG386" i="1" l="1"/>
  <c r="AH386" i="1" s="1"/>
  <c r="AF386" i="1"/>
  <c r="AE387" i="1"/>
  <c r="AG387" i="1" l="1"/>
  <c r="AH387" i="1" s="1"/>
  <c r="AF387" i="1"/>
  <c r="AE388" i="1"/>
  <c r="AF388" i="1" l="1"/>
  <c r="AG388" i="1"/>
  <c r="AH388" i="1" s="1"/>
  <c r="AE389" i="1"/>
  <c r="AF389" i="1" l="1"/>
  <c r="AG389" i="1"/>
  <c r="AH389" i="1" s="1"/>
  <c r="AE390" i="1"/>
  <c r="AG390" i="1" l="1"/>
  <c r="AH390" i="1" s="1"/>
  <c r="AF390" i="1"/>
  <c r="AE391" i="1"/>
  <c r="AF391" i="1" l="1"/>
  <c r="AG391" i="1"/>
  <c r="AH391" i="1" s="1"/>
  <c r="AE392" i="1"/>
  <c r="AF392" i="1" l="1"/>
  <c r="AG392" i="1"/>
  <c r="AH392" i="1" s="1"/>
  <c r="AE393" i="1"/>
  <c r="AF393" i="1" l="1"/>
  <c r="AG393" i="1"/>
  <c r="AH393" i="1" s="1"/>
  <c r="AE394" i="1"/>
  <c r="AF394" i="1" l="1"/>
  <c r="AG394" i="1"/>
  <c r="AH394" i="1" s="1"/>
  <c r="AE395" i="1"/>
  <c r="AF395" i="1" l="1"/>
  <c r="AG395" i="1"/>
  <c r="AH395" i="1" s="1"/>
  <c r="AE396" i="1"/>
  <c r="AG396" i="1" l="1"/>
  <c r="AH396" i="1" s="1"/>
  <c r="AF396" i="1"/>
  <c r="AE397" i="1"/>
  <c r="AF397" i="1" l="1"/>
  <c r="AG397" i="1"/>
  <c r="AH397" i="1" s="1"/>
  <c r="AE398" i="1"/>
  <c r="AF398" i="1" l="1"/>
  <c r="AG398" i="1"/>
  <c r="AH398" i="1" s="1"/>
  <c r="AE399" i="1"/>
  <c r="AG399" i="1" l="1"/>
  <c r="AH399" i="1" s="1"/>
  <c r="AF399" i="1"/>
  <c r="AE400" i="1"/>
  <c r="AF400" i="1" l="1"/>
  <c r="AG400" i="1"/>
  <c r="AH400" i="1" s="1"/>
  <c r="AE401" i="1"/>
  <c r="AF401" i="1" l="1"/>
  <c r="AG401" i="1"/>
  <c r="AH401" i="1" s="1"/>
  <c r="AE402" i="1"/>
  <c r="AF402" i="1" l="1"/>
  <c r="AG402" i="1"/>
  <c r="AH402" i="1" s="1"/>
  <c r="AE403" i="1"/>
  <c r="AF403" i="1" l="1"/>
  <c r="AG403" i="1"/>
  <c r="AH403" i="1" s="1"/>
  <c r="AE404" i="1"/>
  <c r="AF404" i="1" l="1"/>
  <c r="AG404" i="1"/>
  <c r="AH404" i="1" s="1"/>
  <c r="AE405" i="1"/>
  <c r="AF405" i="1" l="1"/>
  <c r="AG405" i="1"/>
  <c r="AH405" i="1" s="1"/>
  <c r="AE406" i="1"/>
  <c r="AF406" i="1" l="1"/>
  <c r="AG406" i="1"/>
  <c r="AH406" i="1" s="1"/>
  <c r="AE407" i="1"/>
  <c r="AF407" i="1" l="1"/>
  <c r="AG407" i="1"/>
  <c r="AH407" i="1" s="1"/>
  <c r="AE408" i="1"/>
  <c r="AF408" i="1" l="1"/>
  <c r="AG408" i="1"/>
  <c r="AH408" i="1" s="1"/>
  <c r="AE409" i="1"/>
  <c r="AF409" i="1" l="1"/>
  <c r="AG409" i="1"/>
  <c r="AH409" i="1" s="1"/>
  <c r="AE410" i="1"/>
  <c r="AF410" i="1" l="1"/>
  <c r="AG410" i="1"/>
  <c r="AH410" i="1" s="1"/>
  <c r="AE411" i="1"/>
  <c r="AG411" i="1" l="1"/>
  <c r="AH411" i="1" s="1"/>
  <c r="AF411" i="1"/>
  <c r="AE412" i="1"/>
  <c r="AF412" i="1" l="1"/>
  <c r="AG412" i="1"/>
  <c r="AH412" i="1" s="1"/>
  <c r="AE413" i="1"/>
  <c r="AF413" i="1" l="1"/>
  <c r="AG413" i="1"/>
  <c r="AH413" i="1" s="1"/>
  <c r="AE414" i="1"/>
  <c r="AF414" i="1" l="1"/>
  <c r="AG414" i="1"/>
  <c r="AH414" i="1" s="1"/>
  <c r="AE415" i="1"/>
  <c r="AF415" i="1" l="1"/>
  <c r="AG415" i="1"/>
  <c r="AH415" i="1" s="1"/>
  <c r="AE416" i="1"/>
  <c r="AF416" i="1" l="1"/>
  <c r="AG416" i="1"/>
  <c r="AH416" i="1" s="1"/>
  <c r="AE417" i="1"/>
  <c r="AF417" i="1" l="1"/>
  <c r="AG417" i="1"/>
  <c r="AH417" i="1" s="1"/>
  <c r="AE418" i="1"/>
  <c r="AF418" i="1" l="1"/>
  <c r="AG418" i="1"/>
  <c r="AH418" i="1" s="1"/>
  <c r="AE419" i="1"/>
  <c r="AF419" i="1" l="1"/>
  <c r="AG419" i="1"/>
  <c r="AH419" i="1" s="1"/>
  <c r="AE420" i="1"/>
  <c r="AF420" i="1" l="1"/>
  <c r="AG420" i="1"/>
  <c r="AH420" i="1" s="1"/>
  <c r="AE421" i="1"/>
  <c r="AG421" i="1" l="1"/>
  <c r="AH421" i="1" s="1"/>
  <c r="AF421" i="1"/>
  <c r="AE422" i="1"/>
  <c r="AF422" i="1" l="1"/>
  <c r="AG422" i="1"/>
  <c r="AH422" i="1" s="1"/>
  <c r="AE423" i="1"/>
  <c r="AF423" i="1" l="1"/>
  <c r="AG423" i="1"/>
  <c r="AH423" i="1" s="1"/>
  <c r="AE424" i="1"/>
  <c r="AF424" i="1" l="1"/>
  <c r="AG424" i="1"/>
  <c r="AH424" i="1" s="1"/>
  <c r="AE425" i="1"/>
  <c r="AF425" i="1" l="1"/>
  <c r="AG425" i="1"/>
  <c r="AH425" i="1" s="1"/>
  <c r="AE426" i="1"/>
  <c r="AF426" i="1" l="1"/>
  <c r="AG426" i="1"/>
  <c r="AH426" i="1" s="1"/>
  <c r="AE427" i="1"/>
  <c r="AF427" i="1" l="1"/>
  <c r="AG427" i="1"/>
  <c r="AH427" i="1" s="1"/>
  <c r="AE428" i="1"/>
  <c r="AF428" i="1" l="1"/>
  <c r="AG428" i="1"/>
  <c r="AH428" i="1" s="1"/>
  <c r="AE429" i="1"/>
  <c r="AG429" i="1" l="1"/>
  <c r="AH429" i="1" s="1"/>
  <c r="AF429" i="1"/>
  <c r="AE430" i="1"/>
  <c r="AF430" i="1" l="1"/>
  <c r="AG430" i="1"/>
  <c r="AH430" i="1" s="1"/>
  <c r="AE431" i="1"/>
  <c r="AF431" i="1" l="1"/>
  <c r="AG431" i="1"/>
  <c r="AH431" i="1" s="1"/>
  <c r="AE432" i="1"/>
  <c r="AF432" i="1" l="1"/>
  <c r="AG432" i="1"/>
  <c r="AH432" i="1" s="1"/>
  <c r="AE433" i="1"/>
  <c r="AF433" i="1" l="1"/>
  <c r="AG433" i="1"/>
  <c r="AH433" i="1" s="1"/>
  <c r="AE434" i="1"/>
  <c r="AF434" i="1" l="1"/>
  <c r="AG434" i="1"/>
  <c r="AH434" i="1" s="1"/>
  <c r="AE435" i="1"/>
  <c r="AF435" i="1" l="1"/>
  <c r="AG435" i="1"/>
  <c r="AH435" i="1" s="1"/>
  <c r="AE436" i="1"/>
  <c r="AG436" i="1" l="1"/>
  <c r="AH436" i="1" s="1"/>
  <c r="AF436" i="1"/>
  <c r="AE437" i="1"/>
  <c r="AF437" i="1" l="1"/>
  <c r="AG437" i="1"/>
  <c r="AH437" i="1" s="1"/>
  <c r="AE438" i="1"/>
  <c r="AG438" i="1" l="1"/>
  <c r="AH438" i="1" s="1"/>
  <c r="AF438" i="1"/>
  <c r="AE439" i="1"/>
  <c r="AF439" i="1" l="1"/>
  <c r="AG439" i="1"/>
  <c r="AH439" i="1" s="1"/>
  <c r="AE440" i="1"/>
  <c r="AF440" i="1" l="1"/>
  <c r="AG440" i="1"/>
  <c r="AH440" i="1" s="1"/>
  <c r="AE441" i="1"/>
  <c r="AF441" i="1" l="1"/>
  <c r="AG441" i="1"/>
  <c r="AH441" i="1" s="1"/>
  <c r="AE442" i="1"/>
  <c r="AF442" i="1" l="1"/>
  <c r="AG442" i="1"/>
  <c r="AH442" i="1" s="1"/>
  <c r="AE443" i="1"/>
  <c r="AF443" i="1" l="1"/>
  <c r="AG443" i="1"/>
  <c r="AH443" i="1" s="1"/>
  <c r="AE444" i="1"/>
  <c r="AG444" i="1" l="1"/>
  <c r="AH444" i="1" s="1"/>
  <c r="AF444" i="1"/>
  <c r="AE445" i="1"/>
  <c r="AG445" i="1" l="1"/>
  <c r="AH445" i="1" s="1"/>
  <c r="AF445" i="1"/>
  <c r="AE446" i="1"/>
  <c r="AG446" i="1" l="1"/>
  <c r="AH446" i="1" s="1"/>
  <c r="AF446" i="1"/>
  <c r="AE447" i="1"/>
  <c r="AF447" i="1" l="1"/>
  <c r="AG447" i="1"/>
  <c r="AH447" i="1" s="1"/>
  <c r="AE448" i="1"/>
  <c r="AF448" i="1" l="1"/>
  <c r="AG448" i="1"/>
  <c r="AH448" i="1" s="1"/>
  <c r="AE449" i="1"/>
  <c r="AG449" i="1" l="1"/>
  <c r="AH449" i="1" s="1"/>
  <c r="AF449" i="1"/>
  <c r="AE450" i="1"/>
  <c r="AF450" i="1" l="1"/>
  <c r="AG450" i="1"/>
  <c r="AH450" i="1" s="1"/>
  <c r="AE451" i="1"/>
  <c r="AG451" i="1" l="1"/>
  <c r="AH451" i="1" s="1"/>
  <c r="AF451" i="1"/>
  <c r="AE452" i="1"/>
  <c r="AF452" i="1" l="1"/>
  <c r="AG452" i="1"/>
  <c r="AH452" i="1" s="1"/>
  <c r="AE453" i="1"/>
  <c r="AF453" i="1" l="1"/>
  <c r="AG453" i="1"/>
  <c r="AH453" i="1" s="1"/>
  <c r="AE454" i="1"/>
  <c r="AG454" i="1" l="1"/>
  <c r="AH454" i="1" s="1"/>
  <c r="AF454" i="1"/>
  <c r="AE455" i="1"/>
  <c r="AF455" i="1" l="1"/>
  <c r="AG455" i="1"/>
  <c r="AH455" i="1" s="1"/>
  <c r="AE456" i="1"/>
  <c r="AG456" i="1" l="1"/>
  <c r="AH456" i="1" s="1"/>
  <c r="AF456" i="1"/>
  <c r="AE457" i="1"/>
  <c r="AF457" i="1" l="1"/>
  <c r="AG457" i="1"/>
  <c r="AH457" i="1" s="1"/>
  <c r="AE458" i="1"/>
  <c r="AF458" i="1" l="1"/>
  <c r="AG458" i="1"/>
  <c r="AH458" i="1" s="1"/>
  <c r="AE459" i="1"/>
  <c r="AF459" i="1" l="1"/>
  <c r="AG459" i="1"/>
  <c r="AH459" i="1" s="1"/>
  <c r="AE460" i="1"/>
  <c r="AG460" i="1" l="1"/>
  <c r="AH460" i="1" s="1"/>
  <c r="AF460" i="1"/>
  <c r="AE461" i="1"/>
  <c r="AF461" i="1" l="1"/>
  <c r="AG461" i="1"/>
  <c r="AH461" i="1" s="1"/>
  <c r="AE462" i="1"/>
  <c r="AG462" i="1" l="1"/>
  <c r="AH462" i="1" s="1"/>
  <c r="AF462" i="1"/>
  <c r="AE463" i="1"/>
  <c r="AF463" i="1" l="1"/>
  <c r="AG463" i="1"/>
  <c r="AH463" i="1" s="1"/>
  <c r="AE464" i="1"/>
  <c r="AF464" i="1" l="1"/>
  <c r="AG464" i="1"/>
  <c r="AH464" i="1" s="1"/>
  <c r="AE465" i="1"/>
  <c r="AF465" i="1" l="1"/>
  <c r="AG465" i="1"/>
  <c r="AH465" i="1" s="1"/>
  <c r="AE466" i="1"/>
  <c r="AF466" i="1" l="1"/>
  <c r="AG466" i="1"/>
  <c r="AH466" i="1" s="1"/>
  <c r="AE467" i="1"/>
  <c r="AG467" i="1" l="1"/>
  <c r="AH467" i="1" s="1"/>
  <c r="AF467" i="1"/>
  <c r="AE468" i="1"/>
  <c r="AF468" i="1" l="1"/>
  <c r="AG468" i="1"/>
  <c r="AH468" i="1" s="1"/>
  <c r="AE469" i="1"/>
  <c r="AG469" i="1" l="1"/>
  <c r="AH469" i="1" s="1"/>
  <c r="AF469" i="1"/>
  <c r="AE470" i="1"/>
  <c r="AF470" i="1" l="1"/>
  <c r="AG470" i="1"/>
  <c r="AH470" i="1" s="1"/>
  <c r="AE471" i="1"/>
  <c r="AG471" i="1" l="1"/>
  <c r="AH471" i="1" s="1"/>
  <c r="AF471" i="1"/>
  <c r="AE472" i="1"/>
  <c r="AF472" i="1" l="1"/>
  <c r="AG472" i="1"/>
  <c r="AH472" i="1" s="1"/>
  <c r="AE473" i="1"/>
  <c r="AF473" i="1" l="1"/>
  <c r="AG473" i="1"/>
  <c r="AH473" i="1" s="1"/>
  <c r="AE474" i="1"/>
  <c r="AF474" i="1" l="1"/>
  <c r="AG474" i="1"/>
  <c r="AH474" i="1" s="1"/>
  <c r="AE475" i="1"/>
  <c r="AF475" i="1" l="1"/>
  <c r="AG475" i="1"/>
  <c r="AH475" i="1" s="1"/>
  <c r="AE476" i="1"/>
  <c r="AF476" i="1" l="1"/>
  <c r="AG476" i="1"/>
  <c r="AH476" i="1" s="1"/>
  <c r="AE477" i="1"/>
  <c r="AF477" i="1" l="1"/>
  <c r="AG477" i="1"/>
  <c r="AH477" i="1" s="1"/>
  <c r="AE478" i="1"/>
  <c r="AF478" i="1" l="1"/>
  <c r="AG478" i="1"/>
  <c r="AH478" i="1" s="1"/>
  <c r="AE479" i="1"/>
  <c r="AF479" i="1" l="1"/>
  <c r="AG479" i="1"/>
  <c r="AH479" i="1" s="1"/>
  <c r="AE480" i="1"/>
  <c r="AF480" i="1" l="1"/>
  <c r="AG480" i="1"/>
  <c r="AH480" i="1" s="1"/>
  <c r="AE481" i="1"/>
  <c r="AF481" i="1" l="1"/>
  <c r="AG481" i="1"/>
  <c r="AH481" i="1" s="1"/>
  <c r="AE482" i="1"/>
  <c r="AG482" i="1" l="1"/>
  <c r="AH482" i="1" s="1"/>
  <c r="AF482" i="1"/>
  <c r="AE483" i="1"/>
  <c r="AF483" i="1" l="1"/>
  <c r="AG483" i="1"/>
  <c r="AH483" i="1" s="1"/>
  <c r="AE484" i="1"/>
  <c r="AG484" i="1" l="1"/>
  <c r="AH484" i="1" s="1"/>
  <c r="AF484" i="1"/>
  <c r="AE485" i="1"/>
  <c r="AG485" i="1" l="1"/>
  <c r="AH485" i="1" s="1"/>
  <c r="AF485" i="1"/>
  <c r="AE486" i="1"/>
  <c r="AF486" i="1" l="1"/>
  <c r="AG486" i="1"/>
  <c r="AH486" i="1" s="1"/>
  <c r="AE487" i="1"/>
  <c r="AF487" i="1" l="1"/>
  <c r="AG487" i="1"/>
  <c r="AH487" i="1" s="1"/>
  <c r="AE488" i="1"/>
  <c r="AF488" i="1" l="1"/>
  <c r="AG488" i="1"/>
  <c r="AH488" i="1" s="1"/>
  <c r="AE489" i="1"/>
  <c r="AG489" i="1" l="1"/>
  <c r="AH489" i="1" s="1"/>
  <c r="AF489" i="1"/>
  <c r="AE490" i="1"/>
  <c r="AF490" i="1" l="1"/>
  <c r="AG490" i="1"/>
  <c r="AH490" i="1" s="1"/>
  <c r="AE491" i="1"/>
  <c r="AG491" i="1" l="1"/>
  <c r="AH491" i="1" s="1"/>
  <c r="AF491" i="1"/>
  <c r="AE492" i="1"/>
  <c r="AF492" i="1" l="1"/>
  <c r="AG492" i="1"/>
  <c r="AH492" i="1" s="1"/>
  <c r="AE493" i="1"/>
  <c r="AG493" i="1" l="1"/>
  <c r="AH493" i="1" s="1"/>
  <c r="AF493" i="1"/>
  <c r="U2" i="1"/>
  <c r="I30" i="1"/>
  <c r="I31" i="1" s="1"/>
  <c r="J30" i="1" s="1"/>
  <c r="AA2" i="2" l="1"/>
  <c r="M2" i="2"/>
  <c r="N2" i="2"/>
  <c r="U3" i="1" l="1"/>
  <c r="U4" i="1" l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B133" i="6"/>
  <c r="H34" i="1"/>
  <c r="G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35" i="1"/>
  <c r="G36" i="1"/>
  <c r="R27" i="1"/>
  <c r="R28" i="1" s="1"/>
  <c r="T4" i="1" l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L34" i="1"/>
  <c r="K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34" i="1"/>
  <c r="J17" i="7" l="1"/>
  <c r="J18" i="7" s="1"/>
  <c r="I17" i="7"/>
  <c r="I18" i="7" s="1"/>
  <c r="H21" i="7"/>
  <c r="J24" i="7"/>
  <c r="H17" i="7"/>
  <c r="H18" i="7" s="1"/>
  <c r="H19" i="7" s="1"/>
  <c r="H20" i="7" s="1"/>
  <c r="H22" i="7" s="1"/>
  <c r="Q8" i="7"/>
  <c r="O26" i="7"/>
  <c r="O27" i="7" s="1"/>
  <c r="N23" i="7"/>
  <c r="N25" i="7" s="1"/>
  <c r="N22" i="7"/>
  <c r="N20" i="7"/>
  <c r="N19" i="7"/>
  <c r="N21" i="7" s="1"/>
  <c r="N16" i="7"/>
  <c r="N11" i="7"/>
  <c r="N12" i="7" s="1"/>
  <c r="N13" i="7" s="1"/>
  <c r="N17" i="7" s="1"/>
  <c r="M28" i="1"/>
  <c r="M29" i="1" s="1"/>
  <c r="N29" i="1" s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2" i="6"/>
  <c r="O21" i="7" l="1"/>
  <c r="O22" i="7" s="1"/>
  <c r="O28" i="7"/>
  <c r="O29" i="7" s="1"/>
  <c r="K17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2" i="6"/>
  <c r="L17" i="7" l="1"/>
  <c r="K18" i="7"/>
  <c r="B72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28" i="1"/>
  <c r="D20" i="1" l="1"/>
  <c r="I3" i="1"/>
  <c r="I4" i="1"/>
  <c r="I5" i="1"/>
  <c r="I6" i="1"/>
  <c r="I7" i="1"/>
  <c r="I8" i="1"/>
  <c r="I9" i="1"/>
  <c r="I10" i="1"/>
  <c r="I11" i="1"/>
  <c r="I12" i="1"/>
  <c r="I2" i="1"/>
  <c r="S23" i="1"/>
  <c r="S22" i="1"/>
  <c r="S21" i="1"/>
  <c r="S20" i="1"/>
  <c r="S19" i="1"/>
  <c r="S18" i="1"/>
  <c r="J26" i="1"/>
  <c r="K26" i="1" s="1"/>
  <c r="D17" i="4" l="1"/>
  <c r="D16" i="4"/>
  <c r="F16" i="4" l="1"/>
  <c r="I13" i="4" l="1"/>
  <c r="I3" i="4"/>
  <c r="I4" i="4"/>
  <c r="I5" i="4"/>
  <c r="I6" i="4"/>
  <c r="I7" i="4"/>
  <c r="I8" i="4"/>
  <c r="I9" i="4"/>
  <c r="I10" i="4"/>
  <c r="I11" i="4"/>
  <c r="I12" i="4"/>
  <c r="I2" i="4"/>
  <c r="G2" i="4"/>
  <c r="F3" i="4"/>
  <c r="F4" i="4"/>
  <c r="F5" i="4"/>
  <c r="F6" i="4"/>
  <c r="F7" i="4"/>
  <c r="F8" i="4"/>
  <c r="F9" i="4"/>
  <c r="F10" i="4"/>
  <c r="F11" i="4"/>
  <c r="F12" i="4"/>
  <c r="F2" i="4"/>
  <c r="B18" i="1" l="1"/>
  <c r="B11" i="1" l="1"/>
  <c r="B4" i="1"/>
  <c r="B19" i="1" l="1"/>
  <c r="B20" i="1"/>
  <c r="B16" i="1"/>
</calcChain>
</file>

<file path=xl/sharedStrings.xml><?xml version="1.0" encoding="utf-8"?>
<sst xmlns="http://schemas.openxmlformats.org/spreadsheetml/2006/main" count="110" uniqueCount="93">
  <si>
    <t>TIME</t>
    <phoneticPr fontId="3" type="noConversion"/>
  </si>
  <si>
    <t xml:space="preserve">Specific Gravity, </t>
  </si>
  <si>
    <t xml:space="preserve">Water Compressibility, </t>
  </si>
  <si>
    <t>参数表</t>
    <phoneticPr fontId="3" type="noConversion"/>
  </si>
  <si>
    <t xml:space="preserve">Matrix Permeability, </t>
    <phoneticPr fontId="3" type="noConversion"/>
  </si>
  <si>
    <t>Matrix Thickness, h [ft]</t>
    <phoneticPr fontId="3" type="noConversion"/>
  </si>
  <si>
    <t>Matrix Width  [ft]</t>
    <phoneticPr fontId="3" type="noConversion"/>
  </si>
  <si>
    <t>Vmi, ft3</t>
    <phoneticPr fontId="3" type="noConversion"/>
  </si>
  <si>
    <t xml:space="preserve"> Water Saturation, </t>
    <phoneticPr fontId="3" type="noConversion"/>
  </si>
  <si>
    <t xml:space="preserve">Matrix Porosity, </t>
    <phoneticPr fontId="3" type="noConversion"/>
  </si>
  <si>
    <t xml:space="preserve">Matrix  Compressibility, </t>
    <phoneticPr fontId="3" type="noConversion"/>
  </si>
  <si>
    <t>Bwi</t>
    <phoneticPr fontId="3" type="noConversion"/>
  </si>
  <si>
    <t>Reservoir Temperature, T [F]</t>
    <phoneticPr fontId="3" type="noConversion"/>
  </si>
  <si>
    <t>WBHP</t>
    <phoneticPr fontId="3" type="noConversion"/>
  </si>
  <si>
    <t>Bgi</t>
    <phoneticPr fontId="3" type="noConversion"/>
  </si>
  <si>
    <t>BG</t>
    <phoneticPr fontId="3" type="noConversion"/>
  </si>
  <si>
    <t>ug cp</t>
    <phoneticPr fontId="3" type="noConversion"/>
  </si>
  <si>
    <t>压力 bar</t>
    <phoneticPr fontId="3" type="noConversion"/>
  </si>
  <si>
    <t>水压缩系数 
1/psi</t>
    <phoneticPr fontId="3" type="noConversion"/>
  </si>
  <si>
    <t>岩石压缩系数 
1/psi</t>
    <phoneticPr fontId="3" type="noConversion"/>
  </si>
  <si>
    <t>K=0.00045</t>
    <phoneticPr fontId="3" type="noConversion"/>
  </si>
  <si>
    <t>.</t>
    <phoneticPr fontId="3" type="noConversion"/>
  </si>
  <si>
    <t>500 0.0007 0.02231</t>
  </si>
  <si>
    <t>压力FPR pai</t>
    <phoneticPr fontId="3" type="noConversion"/>
  </si>
  <si>
    <t>WBHP (inwater2)</t>
    <phoneticPr fontId="3" type="noConversion"/>
  </si>
  <si>
    <t>WWIR (IN1) 矿场单位</t>
    <phoneticPr fontId="3" type="noConversion"/>
  </si>
  <si>
    <t>WWIT (IN1)</t>
    <phoneticPr fontId="3" type="noConversion"/>
  </si>
  <si>
    <t>含水饱和度</t>
    <phoneticPr fontId="3" type="noConversion"/>
  </si>
  <si>
    <t>裂缝网格加密</t>
  </si>
  <si>
    <t>dxi=dx(i-1) * exp(a)</t>
  </si>
  <si>
    <t>Krw</t>
    <phoneticPr fontId="3" type="noConversion"/>
  </si>
  <si>
    <t>Krg（co2 0.8）</t>
    <phoneticPr fontId="3" type="noConversion"/>
  </si>
  <si>
    <t>Compression factor of CO2</t>
    <phoneticPr fontId="3" type="noConversion"/>
  </si>
  <si>
    <t>Temperature k</t>
    <phoneticPr fontId="3" type="noConversion"/>
  </si>
  <si>
    <t>Cw</t>
    <phoneticPr fontId="3" type="noConversion"/>
  </si>
  <si>
    <r>
      <t>2×10</t>
    </r>
    <r>
      <rPr>
        <vertAlign val="superscript"/>
        <sz val="11"/>
        <color theme="1"/>
        <rFont val="等线"/>
        <family val="3"/>
        <charset val="134"/>
        <scheme val="minor"/>
      </rPr>
      <t>–3</t>
    </r>
    <r>
      <rPr>
        <sz val="11"/>
        <color theme="1"/>
        <rFont val="等线"/>
        <family val="2"/>
        <scheme val="minor"/>
      </rPr>
      <t xml:space="preserve"> </t>
    </r>
    <phoneticPr fontId="3" type="noConversion"/>
  </si>
  <si>
    <t>CO2 compressibility  1/bar</t>
    <phoneticPr fontId="3" type="noConversion"/>
  </si>
  <si>
    <t>Compression factor of CH4</t>
    <phoneticPr fontId="3" type="noConversion"/>
  </si>
  <si>
    <t>CO2 viscosity mPa s</t>
    <phoneticPr fontId="3" type="noConversion"/>
  </si>
  <si>
    <t>Viscosity of CH4</t>
    <phoneticPr fontId="3" type="noConversion"/>
  </si>
  <si>
    <t xml:space="preserve">http://webbook.nist.gov/chemistry/fluid/ </t>
    <phoneticPr fontId="3" type="noConversion"/>
  </si>
  <si>
    <t>物性参数来源</t>
    <phoneticPr fontId="3" type="noConversion"/>
  </si>
  <si>
    <t>Temperature (K)</t>
  </si>
  <si>
    <t>Pressure (psia)</t>
  </si>
  <si>
    <t>Density (kg/m3)</t>
  </si>
  <si>
    <t>Volume (m3/kg)</t>
  </si>
  <si>
    <t>Internal Energy (kJ/mol)</t>
  </si>
  <si>
    <t>Enthalpy (kJ/mol)</t>
  </si>
  <si>
    <t>Entropy (J/mol*K)</t>
  </si>
  <si>
    <t>Cv (J/mol*K)</t>
  </si>
  <si>
    <t>Cp (J/mol*K)</t>
  </si>
  <si>
    <t>Sound Spd. (m/s)</t>
  </si>
  <si>
    <t>Joule-Thomson (F/psia)</t>
  </si>
  <si>
    <t>Viscosity (cP)</t>
  </si>
  <si>
    <t>Therm. Cond. (W/m*K)</t>
  </si>
  <si>
    <t>Phase</t>
  </si>
  <si>
    <t>supercritical</t>
  </si>
  <si>
    <t>supercritica</t>
  </si>
  <si>
    <r>
      <t>Critical temperature (T</t>
    </r>
    <r>
      <rPr>
        <b/>
        <sz val="6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)</t>
    </r>
  </si>
  <si>
    <r>
      <t>Critical pressure (P</t>
    </r>
    <r>
      <rPr>
        <b/>
        <sz val="6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)</t>
    </r>
  </si>
  <si>
    <r>
      <t>Critical density (D</t>
    </r>
    <r>
      <rPr>
        <b/>
        <sz val="6"/>
        <color rgb="FF000000"/>
        <rFont val="Arial"/>
        <family val="2"/>
      </rPr>
      <t>c</t>
    </r>
    <r>
      <rPr>
        <b/>
        <sz val="8"/>
        <color rgb="FF000000"/>
        <rFont val="Arial"/>
        <family val="2"/>
      </rPr>
      <t>)</t>
    </r>
  </si>
  <si>
    <t>Acentric factor</t>
    <phoneticPr fontId="3" type="noConversion"/>
  </si>
  <si>
    <t>vapor</t>
  </si>
  <si>
    <t>Sw</t>
    <phoneticPr fontId="3" type="noConversion"/>
  </si>
  <si>
    <t>Bg</t>
    <phoneticPr fontId="3" type="noConversion"/>
  </si>
  <si>
    <t>DOI</t>
    <phoneticPr fontId="3" type="noConversion"/>
  </si>
  <si>
    <t>m3</t>
    <phoneticPr fontId="3" type="noConversion"/>
  </si>
  <si>
    <t>ft3</t>
    <phoneticPr fontId="3" type="noConversion"/>
  </si>
  <si>
    <t>m3/s</t>
    <phoneticPr fontId="3" type="noConversion"/>
  </si>
  <si>
    <t>ft3/day</t>
    <phoneticPr fontId="3" type="noConversion"/>
  </si>
  <si>
    <t>左侧</t>
    <phoneticPr fontId="3" type="noConversion"/>
  </si>
  <si>
    <t>右侧第一项</t>
    <phoneticPr fontId="3" type="noConversion"/>
  </si>
  <si>
    <t>右侧第二项</t>
    <phoneticPr fontId="3" type="noConversion"/>
  </si>
  <si>
    <t>0.1bar</t>
    <phoneticPr fontId="3" type="noConversion"/>
  </si>
  <si>
    <t>ECL输入数据</t>
    <phoneticPr fontId="3" type="noConversion"/>
  </si>
  <si>
    <t>P</t>
    <phoneticPr fontId="3" type="noConversion"/>
  </si>
  <si>
    <t>B</t>
    <phoneticPr fontId="3" type="noConversion"/>
  </si>
  <si>
    <t>U</t>
    <phoneticPr fontId="3" type="noConversion"/>
  </si>
  <si>
    <t>Z向长度</t>
    <phoneticPr fontId="3" type="noConversion"/>
  </si>
  <si>
    <t>467.600 kg/m3</t>
    <phoneticPr fontId="3" type="noConversion"/>
  </si>
  <si>
    <t>Fracture rock</t>
  </si>
  <si>
    <t>p</t>
  </si>
  <si>
    <t>fai_multiplier</t>
  </si>
  <si>
    <t>k_multiplier</t>
  </si>
  <si>
    <t>Region 1</t>
  </si>
  <si>
    <t>油藏初始压力/psi</t>
    <phoneticPr fontId="3" type="noConversion"/>
  </si>
  <si>
    <t>裂缝渗透率压缩系数</t>
  </si>
  <si>
    <r>
      <t>psi</t>
    </r>
    <r>
      <rPr>
        <vertAlign val="superscript"/>
        <sz val="10.5"/>
        <color theme="1"/>
        <rFont val="Times New Roman"/>
        <family val="1"/>
      </rPr>
      <t>-1</t>
    </r>
    <phoneticPr fontId="3" type="noConversion"/>
  </si>
  <si>
    <t>psi-1</t>
    <phoneticPr fontId="3" type="noConversion"/>
  </si>
  <si>
    <t>岩石压缩系数</t>
    <phoneticPr fontId="3" type="noConversion"/>
  </si>
  <si>
    <t xml:space="preserve">  </t>
    <phoneticPr fontId="3" type="noConversion"/>
  </si>
  <si>
    <t>Pbar</t>
    <phoneticPr fontId="3" type="noConversion"/>
  </si>
  <si>
    <t>Swbar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</si>
</sst>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0_);[Red]\(0.0000000000\)"/>
    <numFmt numFmtId="177" formatCode="0.0000"/>
  </numFmts>
  <fonts count="4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8"/>
      <color rgb="FF111111"/>
      <name val="Arial"/>
      <family val="2"/>
    </font>
    <font>
      <sz val="11"/>
      <color theme="5"/>
      <name val="等线"/>
      <family val="3"/>
      <charset val="134"/>
      <scheme val="minor"/>
    </font>
    <font>
      <sz val="11"/>
      <color theme="8"/>
      <name val="等线"/>
      <family val="2"/>
      <scheme val="minor"/>
    </font>
    <font>
      <sz val="11"/>
      <color theme="8"/>
      <name val="等线"/>
      <family val="3"/>
      <charset val="134"/>
      <scheme val="minor"/>
    </font>
    <font>
      <sz val="11"/>
      <color theme="9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6"/>
      <color rgb="FF000000"/>
      <name val="Arial"/>
      <family val="2"/>
    </font>
    <font>
      <sz val="8"/>
      <color rgb="FFFF0000"/>
      <name val="Arial"/>
      <family val="2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vertAlign val="superscript"/>
      <sz val="10.5"/>
      <color theme="1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52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6" applyNumberFormat="0" applyAlignment="0" applyProtection="0"/>
    <xf numFmtId="0" fontId="27" fillId="10" borderId="7" applyNumberFormat="0" applyAlignment="0" applyProtection="0"/>
    <xf numFmtId="0" fontId="28" fillId="10" borderId="6" applyNumberFormat="0" applyAlignment="0" applyProtection="0"/>
    <xf numFmtId="0" fontId="29" fillId="0" borderId="8" applyNumberFormat="0" applyFill="0" applyAlignment="0" applyProtection="0"/>
    <xf numFmtId="0" fontId="30" fillId="11" borderId="9" applyNumberFormat="0" applyAlignment="0" applyProtection="0"/>
    <xf numFmtId="0" fontId="4" fillId="0" borderId="0" applyNumberFormat="0" applyFill="0" applyBorder="0" applyAlignment="0" applyProtection="0"/>
    <xf numFmtId="0" fontId="18" fillId="12" borderId="10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11" applyNumberFormat="0" applyFill="0" applyAlignment="0" applyProtection="0"/>
    <xf numFmtId="0" fontId="3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33" fillId="36" borderId="0" applyNumberFormat="0" applyBorder="0" applyAlignment="0" applyProtection="0"/>
    <xf numFmtId="0" fontId="25" fillId="8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36" borderId="0" applyNumberFormat="0" applyBorder="0" applyAlignment="0" applyProtection="0"/>
  </cellStyleXfs>
  <cellXfs count="50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11" fontId="7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0" xfId="0" applyFont="1" applyFill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righ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right" vertical="center" wrapText="1"/>
    </xf>
    <xf numFmtId="0" fontId="15" fillId="5" borderId="0" xfId="0" applyFont="1" applyFill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0" fillId="2" borderId="0" xfId="0" applyFill="1"/>
    <xf numFmtId="176" fontId="0" fillId="0" borderId="0" xfId="0" applyNumberFormat="1"/>
    <xf numFmtId="0" fontId="34" fillId="0" borderId="0" xfId="0" applyFont="1" applyAlignment="1">
      <alignment horizontal="center"/>
    </xf>
    <xf numFmtId="0" fontId="35" fillId="5" borderId="0" xfId="0" applyFont="1" applyFill="1" applyAlignment="1">
      <alignment horizontal="center" vertical="center" wrapText="1"/>
    </xf>
    <xf numFmtId="11" fontId="0" fillId="3" borderId="0" xfId="0" applyNumberFormat="1" applyFill="1"/>
    <xf numFmtId="0" fontId="0" fillId="37" borderId="0" xfId="0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2">
      <alignment vertical="center"/>
    </xf>
    <xf numFmtId="0" fontId="0" fillId="3" borderId="0" xfId="0" applyFill="1" applyAlignment="1">
      <alignment horizontal="center" vertical="center" wrapText="1"/>
    </xf>
    <xf numFmtId="0" fontId="36" fillId="2" borderId="0" xfId="1" applyFont="1" applyFill="1" applyAlignment="1"/>
    <xf numFmtId="0" fontId="36" fillId="0" borderId="0" xfId="1" applyFont="1" applyAlignment="1"/>
    <xf numFmtId="177" fontId="36" fillId="0" borderId="0" xfId="1" applyNumberFormat="1" applyFont="1" applyAlignment="1"/>
    <xf numFmtId="0" fontId="36" fillId="0" borderId="0" xfId="1" applyFont="1" applyAlignment="1">
      <alignment horizontal="center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11" fontId="3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2" borderId="0" xfId="3" applyFill="1" applyAlignment="1">
      <alignment horizont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52">
    <cellStyle name="20% - 着色 1 2" xfId="22" xr:uid="{00000000-0005-0000-0000-000000000000}"/>
    <cellStyle name="20% - 着色 2 2" xfId="26" xr:uid="{00000000-0005-0000-0000-000001000000}"/>
    <cellStyle name="20% - 着色 3 2" xfId="30" xr:uid="{00000000-0005-0000-0000-000002000000}"/>
    <cellStyle name="20% - 着色 4 2" xfId="34" xr:uid="{00000000-0005-0000-0000-000003000000}"/>
    <cellStyle name="20% - 着色 5 2" xfId="38" xr:uid="{00000000-0005-0000-0000-000004000000}"/>
    <cellStyle name="20% - 着色 6 2" xfId="42" xr:uid="{00000000-0005-0000-0000-000005000000}"/>
    <cellStyle name="40% - 着色 1 2" xfId="23" xr:uid="{00000000-0005-0000-0000-000006000000}"/>
    <cellStyle name="40% - 着色 2 2" xfId="27" xr:uid="{00000000-0005-0000-0000-000007000000}"/>
    <cellStyle name="40% - 着色 3 2" xfId="31" xr:uid="{00000000-0005-0000-0000-000008000000}"/>
    <cellStyle name="40% - 着色 4 2" xfId="35" xr:uid="{00000000-0005-0000-0000-000009000000}"/>
    <cellStyle name="40% - 着色 5 2" xfId="39" xr:uid="{00000000-0005-0000-0000-00000A000000}"/>
    <cellStyle name="40% - 着色 6 2" xfId="43" xr:uid="{00000000-0005-0000-0000-00000B000000}"/>
    <cellStyle name="60% - Accent1 2" xfId="46" xr:uid="{00000000-0005-0000-0000-00000C000000}"/>
    <cellStyle name="60% - Accent2 2" xfId="47" xr:uid="{00000000-0005-0000-0000-00000D000000}"/>
    <cellStyle name="60% - Accent3 2" xfId="48" xr:uid="{00000000-0005-0000-0000-00000E000000}"/>
    <cellStyle name="60% - Accent4 2" xfId="49" xr:uid="{00000000-0005-0000-0000-00000F000000}"/>
    <cellStyle name="60% - Accent5 2" xfId="50" xr:uid="{00000000-0005-0000-0000-000010000000}"/>
    <cellStyle name="60% - Accent6 2" xfId="51" xr:uid="{00000000-0005-0000-0000-000011000000}"/>
    <cellStyle name="60% - 着色 1 2" xfId="24" xr:uid="{00000000-0005-0000-0000-000012000000}"/>
    <cellStyle name="60% - 着色 2 2" xfId="28" xr:uid="{00000000-0005-0000-0000-000013000000}"/>
    <cellStyle name="60% - 着色 3 2" xfId="32" xr:uid="{00000000-0005-0000-0000-000014000000}"/>
    <cellStyle name="60% - 着色 4 2" xfId="36" xr:uid="{00000000-0005-0000-0000-000015000000}"/>
    <cellStyle name="60% - 着色 5 2" xfId="40" xr:uid="{00000000-0005-0000-0000-000016000000}"/>
    <cellStyle name="60% - 着色 6 2" xfId="44" xr:uid="{00000000-0005-0000-0000-000017000000}"/>
    <cellStyle name="Neutral 2" xfId="45" xr:uid="{00000000-0005-0000-0000-000018000000}"/>
    <cellStyle name="标题 1 2" xfId="5" xr:uid="{00000000-0005-0000-0000-000019000000}"/>
    <cellStyle name="标题 2 2" xfId="6" xr:uid="{00000000-0005-0000-0000-00001A000000}"/>
    <cellStyle name="标题 3 2" xfId="7" xr:uid="{00000000-0005-0000-0000-00001B000000}"/>
    <cellStyle name="标题 4 2" xfId="8" xr:uid="{00000000-0005-0000-0000-00001C000000}"/>
    <cellStyle name="标题 5" xfId="4" xr:uid="{00000000-0005-0000-0000-00001D000000}"/>
    <cellStyle name="差 2" xfId="10" xr:uid="{00000000-0005-0000-0000-00001E000000}"/>
    <cellStyle name="常规" xfId="0" builtinId="0"/>
    <cellStyle name="常规 2" xfId="1" xr:uid="{00000000-0005-0000-0000-000020000000}"/>
    <cellStyle name="常规 2 2" xfId="2" xr:uid="{00000000-0005-0000-0000-000021000000}"/>
    <cellStyle name="超链接" xfId="3" builtinId="8"/>
    <cellStyle name="好 2" xfId="9" xr:uid="{00000000-0005-0000-0000-000023000000}"/>
    <cellStyle name="汇总 2" xfId="20" xr:uid="{00000000-0005-0000-0000-000024000000}"/>
    <cellStyle name="计算 2" xfId="14" xr:uid="{00000000-0005-0000-0000-000025000000}"/>
    <cellStyle name="检查单元格 2" xfId="16" xr:uid="{00000000-0005-0000-0000-000026000000}"/>
    <cellStyle name="解释性文本 2" xfId="19" xr:uid="{00000000-0005-0000-0000-000027000000}"/>
    <cellStyle name="警告文本 2" xfId="17" xr:uid="{00000000-0005-0000-0000-000028000000}"/>
    <cellStyle name="链接单元格 2" xfId="15" xr:uid="{00000000-0005-0000-0000-000029000000}"/>
    <cellStyle name="适中 2" xfId="11" xr:uid="{00000000-0005-0000-0000-00002A000000}"/>
    <cellStyle name="输出 2" xfId="13" xr:uid="{00000000-0005-0000-0000-00002B000000}"/>
    <cellStyle name="输入 2" xfId="12" xr:uid="{00000000-0005-0000-0000-00002C000000}"/>
    <cellStyle name="着色 1 2" xfId="21" xr:uid="{00000000-0005-0000-0000-00002D000000}"/>
    <cellStyle name="着色 2 2" xfId="25" xr:uid="{00000000-0005-0000-0000-00002E000000}"/>
    <cellStyle name="着色 3 2" xfId="29" xr:uid="{00000000-0005-0000-0000-00002F000000}"/>
    <cellStyle name="着色 4 2" xfId="33" xr:uid="{00000000-0005-0000-0000-000030000000}"/>
    <cellStyle name="着色 5 2" xfId="37" xr:uid="{00000000-0005-0000-0000-000031000000}"/>
    <cellStyle name="着色 6 2" xfId="41" xr:uid="{00000000-0005-0000-0000-000032000000}"/>
    <cellStyle name="注释 2" xfId="18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3.13894884494729E-3"/>
                  <c:y val="-2.86123142632052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参数表!$E$2:$E$12</c:f>
              <c:numCache>
                <c:formatCode>General</c:formatCode>
                <c:ptCount val="11"/>
                <c:pt idx="0">
                  <c:v>0.8400000000000003</c:v>
                </c:pt>
                <c:pt idx="1">
                  <c:v>0.77600000000000047</c:v>
                </c:pt>
                <c:pt idx="2">
                  <c:v>0.71200000000000041</c:v>
                </c:pt>
                <c:pt idx="3">
                  <c:v>0.64800000000000024</c:v>
                </c:pt>
                <c:pt idx="4">
                  <c:v>0.58400000000000019</c:v>
                </c:pt>
                <c:pt idx="5">
                  <c:v>0.52000000000000013</c:v>
                </c:pt>
                <c:pt idx="6">
                  <c:v>0.45600000000000007</c:v>
                </c:pt>
                <c:pt idx="7">
                  <c:v>0.39200000000000002</c:v>
                </c:pt>
                <c:pt idx="8">
                  <c:v>0.32800000000000007</c:v>
                </c:pt>
                <c:pt idx="9">
                  <c:v>0.26400000000000001</c:v>
                </c:pt>
                <c:pt idx="10">
                  <c:v>0.19999999999999996</c:v>
                </c:pt>
              </c:numCache>
            </c:numRef>
          </c:xVal>
          <c:yVal>
            <c:numRef>
              <c:f>参数表!$G$2:$G$12</c:f>
              <c:numCache>
                <c:formatCode>General</c:formatCode>
                <c:ptCount val="11"/>
                <c:pt idx="0">
                  <c:v>1.0000000000000013</c:v>
                </c:pt>
                <c:pt idx="1">
                  <c:v>0.72900000000000109</c:v>
                </c:pt>
                <c:pt idx="2">
                  <c:v>0.51200000000000068</c:v>
                </c:pt>
                <c:pt idx="3">
                  <c:v>0.34300000000000042</c:v>
                </c:pt>
                <c:pt idx="4">
                  <c:v>0.21600000000000022</c:v>
                </c:pt>
                <c:pt idx="5">
                  <c:v>0.12500000000000008</c:v>
                </c:pt>
                <c:pt idx="6">
                  <c:v>6.4000000000000029E-2</c:v>
                </c:pt>
                <c:pt idx="7">
                  <c:v>2.7E-2</c:v>
                </c:pt>
                <c:pt idx="8">
                  <c:v>7.9999999999999984E-3</c:v>
                </c:pt>
                <c:pt idx="9">
                  <c:v>1.0000000000000002E-3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6-4B2B-852B-A653F48E6C0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3.8859409234984855E-2"/>
                  <c:y val="-0.378761531906936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参数表!$E$2:$E$12</c:f>
              <c:numCache>
                <c:formatCode>General</c:formatCode>
                <c:ptCount val="11"/>
                <c:pt idx="0">
                  <c:v>0.8400000000000003</c:v>
                </c:pt>
                <c:pt idx="1">
                  <c:v>0.77600000000000047</c:v>
                </c:pt>
                <c:pt idx="2">
                  <c:v>0.71200000000000041</c:v>
                </c:pt>
                <c:pt idx="3">
                  <c:v>0.64800000000000024</c:v>
                </c:pt>
                <c:pt idx="4">
                  <c:v>0.58400000000000019</c:v>
                </c:pt>
                <c:pt idx="5">
                  <c:v>0.52000000000000013</c:v>
                </c:pt>
                <c:pt idx="6">
                  <c:v>0.45600000000000007</c:v>
                </c:pt>
                <c:pt idx="7">
                  <c:v>0.39200000000000002</c:v>
                </c:pt>
                <c:pt idx="8">
                  <c:v>0.32800000000000007</c:v>
                </c:pt>
                <c:pt idx="9">
                  <c:v>0.26400000000000001</c:v>
                </c:pt>
                <c:pt idx="10">
                  <c:v>0.19999999999999996</c:v>
                </c:pt>
              </c:numCache>
            </c:numRef>
          </c:xVal>
          <c:yVal>
            <c:numRef>
              <c:f>参数表!$F$2:$F$12</c:f>
              <c:numCache>
                <c:formatCode>General</c:formatCode>
                <c:ptCount val="11"/>
                <c:pt idx="0">
                  <c:v>0</c:v>
                </c:pt>
                <c:pt idx="1">
                  <c:v>9.9999999999998593E-4</c:v>
                </c:pt>
                <c:pt idx="2">
                  <c:v>7.9999999999999551E-3</c:v>
                </c:pt>
                <c:pt idx="3">
                  <c:v>2.6999999999999923E-2</c:v>
                </c:pt>
                <c:pt idx="4">
                  <c:v>6.3999999999999904E-2</c:v>
                </c:pt>
                <c:pt idx="5">
                  <c:v>0.12499999999999992</c:v>
                </c:pt>
                <c:pt idx="6">
                  <c:v>0.21599999999999983</c:v>
                </c:pt>
                <c:pt idx="7">
                  <c:v>0.34299999999999992</c:v>
                </c:pt>
                <c:pt idx="8">
                  <c:v>0.51200000000000012</c:v>
                </c:pt>
                <c:pt idx="9">
                  <c:v>0.72900000000000009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6-4B2B-852B-A653F48E6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578640"/>
        <c:axId val="2060580720"/>
      </c:scatterChart>
      <c:valAx>
        <c:axId val="206057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0580720"/>
        <c:crosses val="autoZero"/>
        <c:crossBetween val="midCat"/>
      </c:valAx>
      <c:valAx>
        <c:axId val="20605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0578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参数表!$F$17:$F$22</c:f>
              <c:numCache>
                <c:formatCode>General</c:formatCode>
                <c:ptCount val="6"/>
                <c:pt idx="0">
                  <c:v>1450</c:v>
                </c:pt>
                <c:pt idx="1">
                  <c:v>1595</c:v>
                </c:pt>
                <c:pt idx="2">
                  <c:v>1740</c:v>
                </c:pt>
                <c:pt idx="3">
                  <c:v>1885</c:v>
                </c:pt>
                <c:pt idx="4">
                  <c:v>2030</c:v>
                </c:pt>
                <c:pt idx="5">
                  <c:v>2175</c:v>
                </c:pt>
              </c:numCache>
            </c:numRef>
          </c:xVal>
          <c:yVal>
            <c:numRef>
              <c:f>参数表!$P$17:$P$22</c:f>
              <c:numCache>
                <c:formatCode>General</c:formatCode>
                <c:ptCount val="6"/>
                <c:pt idx="0">
                  <c:v>4.7974999999999997E-2</c:v>
                </c:pt>
                <c:pt idx="1">
                  <c:v>5.4494000000000001E-2</c:v>
                </c:pt>
                <c:pt idx="2">
                  <c:v>5.9070999999999999E-2</c:v>
                </c:pt>
                <c:pt idx="3">
                  <c:v>6.2737000000000001E-2</c:v>
                </c:pt>
                <c:pt idx="4">
                  <c:v>6.5864000000000006E-2</c:v>
                </c:pt>
                <c:pt idx="5">
                  <c:v>6.8628999999999996E-2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6A-419E-B4E0-9F3E3F46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2303728"/>
        <c:axId val="2052300400"/>
      </c:scatterChart>
      <c:valAx>
        <c:axId val="2052303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300400"/>
        <c:crosses val="autoZero"/>
        <c:crossBetween val="midCat"/>
      </c:valAx>
      <c:valAx>
        <c:axId val="20523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2303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Sheet2!$C$3:$C$4302</c:f>
              <c:numCache>
                <c:formatCode>General</c:formatCode>
                <c:ptCount val="4300"/>
                <c:pt idx="0">
                  <c:v>79.999992371000005</c:v>
                </c:pt>
                <c:pt idx="1">
                  <c:v>79.999984741000006</c:v>
                </c:pt>
                <c:pt idx="2">
                  <c:v>79.999977111999996</c:v>
                </c:pt>
                <c:pt idx="3">
                  <c:v>79.999969481999997</c:v>
                </c:pt>
                <c:pt idx="4">
                  <c:v>79.999961853000002</c:v>
                </c:pt>
                <c:pt idx="5">
                  <c:v>79.999961853000002</c:v>
                </c:pt>
                <c:pt idx="6">
                  <c:v>79.999954224000007</c:v>
                </c:pt>
                <c:pt idx="7">
                  <c:v>79.999946593999994</c:v>
                </c:pt>
                <c:pt idx="8">
                  <c:v>79.999938964999998</c:v>
                </c:pt>
                <c:pt idx="9">
                  <c:v>79.999931334999999</c:v>
                </c:pt>
                <c:pt idx="10">
                  <c:v>79.999923706000004</c:v>
                </c:pt>
                <c:pt idx="11">
                  <c:v>79.999916076999995</c:v>
                </c:pt>
                <c:pt idx="12">
                  <c:v>79.999908446999996</c:v>
                </c:pt>
                <c:pt idx="13">
                  <c:v>79.999908446999996</c:v>
                </c:pt>
                <c:pt idx="14">
                  <c:v>79.999900818</c:v>
                </c:pt>
                <c:pt idx="15">
                  <c:v>79.999893188000001</c:v>
                </c:pt>
                <c:pt idx="16">
                  <c:v>79.999885559000006</c:v>
                </c:pt>
                <c:pt idx="17">
                  <c:v>79.999877929999997</c:v>
                </c:pt>
                <c:pt idx="18">
                  <c:v>79.999870299999998</c:v>
                </c:pt>
                <c:pt idx="19">
                  <c:v>79.999862671000002</c:v>
                </c:pt>
                <c:pt idx="20">
                  <c:v>79.999855041999993</c:v>
                </c:pt>
                <c:pt idx="21">
                  <c:v>79.999855041999993</c:v>
                </c:pt>
                <c:pt idx="22">
                  <c:v>79.999847411999994</c:v>
                </c:pt>
                <c:pt idx="23">
                  <c:v>79.999839782999999</c:v>
                </c:pt>
                <c:pt idx="24">
                  <c:v>79.999832153</c:v>
                </c:pt>
                <c:pt idx="25">
                  <c:v>79.999824524000005</c:v>
                </c:pt>
                <c:pt idx="26">
                  <c:v>79.999816894999995</c:v>
                </c:pt>
                <c:pt idx="27">
                  <c:v>79.999809264999996</c:v>
                </c:pt>
                <c:pt idx="28">
                  <c:v>79.999801636000001</c:v>
                </c:pt>
                <c:pt idx="29">
                  <c:v>79.999801636000001</c:v>
                </c:pt>
                <c:pt idx="30">
                  <c:v>79.999794006000002</c:v>
                </c:pt>
                <c:pt idx="31">
                  <c:v>79.999786377000007</c:v>
                </c:pt>
                <c:pt idx="32">
                  <c:v>79.999778747999997</c:v>
                </c:pt>
                <c:pt idx="33">
                  <c:v>79.999771117999998</c:v>
                </c:pt>
                <c:pt idx="34">
                  <c:v>79.999763489000003</c:v>
                </c:pt>
                <c:pt idx="35">
                  <c:v>79.999755859000004</c:v>
                </c:pt>
                <c:pt idx="36">
                  <c:v>79.999748229999994</c:v>
                </c:pt>
                <c:pt idx="37">
                  <c:v>79.999748229999994</c:v>
                </c:pt>
                <c:pt idx="38">
                  <c:v>79.999740600999999</c:v>
                </c:pt>
                <c:pt idx="39">
                  <c:v>79.999732971</c:v>
                </c:pt>
                <c:pt idx="40">
                  <c:v>79.999725342000005</c:v>
                </c:pt>
                <c:pt idx="41">
                  <c:v>79.999717712000006</c:v>
                </c:pt>
                <c:pt idx="42">
                  <c:v>79.999710082999997</c:v>
                </c:pt>
                <c:pt idx="43">
                  <c:v>79.999702454000001</c:v>
                </c:pt>
                <c:pt idx="44">
                  <c:v>79.999694824000002</c:v>
                </c:pt>
                <c:pt idx="45">
                  <c:v>79.999694824000002</c:v>
                </c:pt>
                <c:pt idx="46">
                  <c:v>79.999687195000007</c:v>
                </c:pt>
                <c:pt idx="47">
                  <c:v>79.999679564999994</c:v>
                </c:pt>
                <c:pt idx="48">
                  <c:v>79.999671935999999</c:v>
                </c:pt>
                <c:pt idx="49">
                  <c:v>79.999664307000003</c:v>
                </c:pt>
                <c:pt idx="50">
                  <c:v>79.999656677000004</c:v>
                </c:pt>
                <c:pt idx="51">
                  <c:v>79.999649047999995</c:v>
                </c:pt>
                <c:pt idx="52">
                  <c:v>79.999641417999996</c:v>
                </c:pt>
                <c:pt idx="53">
                  <c:v>79.999641417999996</c:v>
                </c:pt>
                <c:pt idx="54">
                  <c:v>79.999633789000001</c:v>
                </c:pt>
                <c:pt idx="55">
                  <c:v>79.999626160000005</c:v>
                </c:pt>
                <c:pt idx="56">
                  <c:v>79.999618530000006</c:v>
                </c:pt>
                <c:pt idx="57">
                  <c:v>79.999610900999997</c:v>
                </c:pt>
                <c:pt idx="58">
                  <c:v>79.999603270999998</c:v>
                </c:pt>
                <c:pt idx="59">
                  <c:v>79.999595642000003</c:v>
                </c:pt>
                <c:pt idx="60">
                  <c:v>79.999588012999993</c:v>
                </c:pt>
                <c:pt idx="61">
                  <c:v>79.999588012999993</c:v>
                </c:pt>
                <c:pt idx="62">
                  <c:v>79.999580382999994</c:v>
                </c:pt>
                <c:pt idx="63">
                  <c:v>79.999572753999999</c:v>
                </c:pt>
                <c:pt idx="64">
                  <c:v>79.999565125000004</c:v>
                </c:pt>
                <c:pt idx="65">
                  <c:v>79.999557495000005</c:v>
                </c:pt>
                <c:pt idx="66">
                  <c:v>79.999549865999995</c:v>
                </c:pt>
                <c:pt idx="67">
                  <c:v>79.999542235999996</c:v>
                </c:pt>
                <c:pt idx="68">
                  <c:v>79.999534607000001</c:v>
                </c:pt>
                <c:pt idx="69">
                  <c:v>79.999534607000001</c:v>
                </c:pt>
                <c:pt idx="70">
                  <c:v>79.999526978000006</c:v>
                </c:pt>
                <c:pt idx="71">
                  <c:v>79.999519348000007</c:v>
                </c:pt>
                <c:pt idx="72">
                  <c:v>79.999511718999997</c:v>
                </c:pt>
                <c:pt idx="73">
                  <c:v>79.999504088999998</c:v>
                </c:pt>
                <c:pt idx="74">
                  <c:v>79.999496460000003</c:v>
                </c:pt>
                <c:pt idx="75">
                  <c:v>79.999488830999994</c:v>
                </c:pt>
                <c:pt idx="76">
                  <c:v>79.999481200999995</c:v>
                </c:pt>
                <c:pt idx="77">
                  <c:v>79.999481200999995</c:v>
                </c:pt>
                <c:pt idx="78">
                  <c:v>79.999473571999999</c:v>
                </c:pt>
                <c:pt idx="79">
                  <c:v>79.999465942</c:v>
                </c:pt>
                <c:pt idx="80">
                  <c:v>79.999458313000005</c:v>
                </c:pt>
                <c:pt idx="81">
                  <c:v>79.999450683999996</c:v>
                </c:pt>
                <c:pt idx="82">
                  <c:v>79.999443053999997</c:v>
                </c:pt>
                <c:pt idx="83">
                  <c:v>79.999435425000001</c:v>
                </c:pt>
                <c:pt idx="84">
                  <c:v>79.999427795000003</c:v>
                </c:pt>
                <c:pt idx="85">
                  <c:v>79.999427795000003</c:v>
                </c:pt>
                <c:pt idx="86">
                  <c:v>79.999420165999993</c:v>
                </c:pt>
                <c:pt idx="87">
                  <c:v>79.999412536999998</c:v>
                </c:pt>
                <c:pt idx="88">
                  <c:v>79.999404906999999</c:v>
                </c:pt>
                <c:pt idx="89">
                  <c:v>79.999397278000004</c:v>
                </c:pt>
                <c:pt idx="90">
                  <c:v>79.999389648000005</c:v>
                </c:pt>
                <c:pt idx="91">
                  <c:v>79.999382018999995</c:v>
                </c:pt>
                <c:pt idx="92">
                  <c:v>79.99937439</c:v>
                </c:pt>
                <c:pt idx="93">
                  <c:v>79.99937439</c:v>
                </c:pt>
                <c:pt idx="94">
                  <c:v>79.999366760000001</c:v>
                </c:pt>
                <c:pt idx="95">
                  <c:v>79.999359131000006</c:v>
                </c:pt>
                <c:pt idx="96">
                  <c:v>79.999351501000007</c:v>
                </c:pt>
                <c:pt idx="97">
                  <c:v>79.999343871999997</c:v>
                </c:pt>
                <c:pt idx="98">
                  <c:v>79.999336243000002</c:v>
                </c:pt>
                <c:pt idx="99">
                  <c:v>79.999328613000003</c:v>
                </c:pt>
                <c:pt idx="100">
                  <c:v>79.999320983999993</c:v>
                </c:pt>
                <c:pt idx="101">
                  <c:v>79.999313353999995</c:v>
                </c:pt>
                <c:pt idx="102">
                  <c:v>79.999313353999995</c:v>
                </c:pt>
                <c:pt idx="103">
                  <c:v>79.999305724999999</c:v>
                </c:pt>
                <c:pt idx="104">
                  <c:v>79.999298096000004</c:v>
                </c:pt>
                <c:pt idx="105">
                  <c:v>79.999290466000005</c:v>
                </c:pt>
                <c:pt idx="106">
                  <c:v>79.999282836999996</c:v>
                </c:pt>
                <c:pt idx="107">
                  <c:v>79.999275208</c:v>
                </c:pt>
                <c:pt idx="108">
                  <c:v>79.999267578000001</c:v>
                </c:pt>
                <c:pt idx="109">
                  <c:v>79.999259949000006</c:v>
                </c:pt>
                <c:pt idx="110">
                  <c:v>79.999259949000006</c:v>
                </c:pt>
                <c:pt idx="111">
                  <c:v>79.999252318999993</c:v>
                </c:pt>
                <c:pt idx="112">
                  <c:v>79.999244689999998</c:v>
                </c:pt>
                <c:pt idx="113">
                  <c:v>79.999237061000002</c:v>
                </c:pt>
                <c:pt idx="114">
                  <c:v>79.999229431000003</c:v>
                </c:pt>
                <c:pt idx="115">
                  <c:v>79.999221801999994</c:v>
                </c:pt>
                <c:pt idx="116">
                  <c:v>79.999214171999995</c:v>
                </c:pt>
                <c:pt idx="117">
                  <c:v>79.999206543</c:v>
                </c:pt>
                <c:pt idx="118">
                  <c:v>79.999206543</c:v>
                </c:pt>
                <c:pt idx="119">
                  <c:v>79.999198914000004</c:v>
                </c:pt>
                <c:pt idx="120">
                  <c:v>79.999191284000005</c:v>
                </c:pt>
                <c:pt idx="121">
                  <c:v>79.999183654999996</c:v>
                </c:pt>
                <c:pt idx="122">
                  <c:v>79.999176024999997</c:v>
                </c:pt>
                <c:pt idx="123">
                  <c:v>79.999168396000002</c:v>
                </c:pt>
                <c:pt idx="124">
                  <c:v>79.999160767000006</c:v>
                </c:pt>
                <c:pt idx="125">
                  <c:v>79.999153136999993</c:v>
                </c:pt>
                <c:pt idx="126">
                  <c:v>79.999153136999993</c:v>
                </c:pt>
                <c:pt idx="127">
                  <c:v>79.999145507999998</c:v>
                </c:pt>
                <c:pt idx="128">
                  <c:v>79.999137877999999</c:v>
                </c:pt>
                <c:pt idx="129">
                  <c:v>79.999130249000004</c:v>
                </c:pt>
                <c:pt idx="130">
                  <c:v>79.999122619999994</c:v>
                </c:pt>
                <c:pt idx="131">
                  <c:v>79.999114989999995</c:v>
                </c:pt>
                <c:pt idx="132">
                  <c:v>79.999107361</c:v>
                </c:pt>
                <c:pt idx="133">
                  <c:v>79.999099731000001</c:v>
                </c:pt>
                <c:pt idx="134">
                  <c:v>79.999099731000001</c:v>
                </c:pt>
                <c:pt idx="135">
                  <c:v>79.999092102000006</c:v>
                </c:pt>
                <c:pt idx="136">
                  <c:v>79.999084472999996</c:v>
                </c:pt>
                <c:pt idx="137">
                  <c:v>79.999076842999997</c:v>
                </c:pt>
                <c:pt idx="138">
                  <c:v>79.999069214000002</c:v>
                </c:pt>
                <c:pt idx="139">
                  <c:v>79.999061584000003</c:v>
                </c:pt>
                <c:pt idx="140">
                  <c:v>79.999053954999994</c:v>
                </c:pt>
                <c:pt idx="141">
                  <c:v>79.999046325999998</c:v>
                </c:pt>
                <c:pt idx="142">
                  <c:v>79.999046325999998</c:v>
                </c:pt>
                <c:pt idx="143">
                  <c:v>79.999038696</c:v>
                </c:pt>
                <c:pt idx="144">
                  <c:v>79.999031067000004</c:v>
                </c:pt>
                <c:pt idx="145">
                  <c:v>79.999023437999995</c:v>
                </c:pt>
                <c:pt idx="146">
                  <c:v>79.999015807999996</c:v>
                </c:pt>
                <c:pt idx="147">
                  <c:v>79.999008179</c:v>
                </c:pt>
                <c:pt idx="148">
                  <c:v>79.999000549000002</c:v>
                </c:pt>
                <c:pt idx="149">
                  <c:v>79.998992920000006</c:v>
                </c:pt>
                <c:pt idx="150">
                  <c:v>79.998992920000006</c:v>
                </c:pt>
                <c:pt idx="151">
                  <c:v>79.998985290999997</c:v>
                </c:pt>
                <c:pt idx="152">
                  <c:v>79.998977660999998</c:v>
                </c:pt>
                <c:pt idx="153">
                  <c:v>79.998970032000003</c:v>
                </c:pt>
                <c:pt idx="154">
                  <c:v>79.998962402000004</c:v>
                </c:pt>
                <c:pt idx="155">
                  <c:v>79.998954772999994</c:v>
                </c:pt>
                <c:pt idx="156">
                  <c:v>79.998947143999999</c:v>
                </c:pt>
                <c:pt idx="157">
                  <c:v>79.998939514</c:v>
                </c:pt>
                <c:pt idx="158">
                  <c:v>79.998939514</c:v>
                </c:pt>
                <c:pt idx="159">
                  <c:v>79.998931885000005</c:v>
                </c:pt>
                <c:pt idx="160">
                  <c:v>79.998924255000006</c:v>
                </c:pt>
                <c:pt idx="161">
                  <c:v>79.998916625999996</c:v>
                </c:pt>
                <c:pt idx="162">
                  <c:v>79.998908997000001</c:v>
                </c:pt>
                <c:pt idx="163">
                  <c:v>79.998901367000002</c:v>
                </c:pt>
                <c:pt idx="164">
                  <c:v>79.998893738000007</c:v>
                </c:pt>
                <c:pt idx="165">
                  <c:v>79.998886107999994</c:v>
                </c:pt>
                <c:pt idx="166">
                  <c:v>79.998886107999994</c:v>
                </c:pt>
                <c:pt idx="167">
                  <c:v>79.998878478999998</c:v>
                </c:pt>
                <c:pt idx="168">
                  <c:v>79.998870850000003</c:v>
                </c:pt>
                <c:pt idx="169">
                  <c:v>79.998863220000004</c:v>
                </c:pt>
                <c:pt idx="170">
                  <c:v>79.998855590999995</c:v>
                </c:pt>
                <c:pt idx="171">
                  <c:v>79.998847960999996</c:v>
                </c:pt>
                <c:pt idx="172">
                  <c:v>79.998840332</c:v>
                </c:pt>
                <c:pt idx="173">
                  <c:v>79.998832703000005</c:v>
                </c:pt>
                <c:pt idx="174">
                  <c:v>79.998832703000005</c:v>
                </c:pt>
                <c:pt idx="175">
                  <c:v>79.998825073000006</c:v>
                </c:pt>
                <c:pt idx="176">
                  <c:v>79.998817443999997</c:v>
                </c:pt>
                <c:pt idx="177">
                  <c:v>79.998809813999998</c:v>
                </c:pt>
                <c:pt idx="178">
                  <c:v>79.998802185000002</c:v>
                </c:pt>
                <c:pt idx="179">
                  <c:v>79.998794556000007</c:v>
                </c:pt>
                <c:pt idx="180">
                  <c:v>79.998786925999994</c:v>
                </c:pt>
                <c:pt idx="181">
                  <c:v>79.998779296999999</c:v>
                </c:pt>
                <c:pt idx="182">
                  <c:v>79.998779296999999</c:v>
                </c:pt>
                <c:pt idx="183">
                  <c:v>79.998771667</c:v>
                </c:pt>
                <c:pt idx="184">
                  <c:v>79.998764038000004</c:v>
                </c:pt>
                <c:pt idx="185">
                  <c:v>79.998756408999995</c:v>
                </c:pt>
                <c:pt idx="186">
                  <c:v>79.998748778999996</c:v>
                </c:pt>
                <c:pt idx="187">
                  <c:v>79.998741150000001</c:v>
                </c:pt>
                <c:pt idx="188">
                  <c:v>79.998733521000005</c:v>
                </c:pt>
                <c:pt idx="189">
                  <c:v>79.998725891000007</c:v>
                </c:pt>
                <c:pt idx="190">
                  <c:v>79.998725891000007</c:v>
                </c:pt>
                <c:pt idx="191">
                  <c:v>79.998718261999997</c:v>
                </c:pt>
                <c:pt idx="192">
                  <c:v>79.998710631999998</c:v>
                </c:pt>
                <c:pt idx="193">
                  <c:v>79.998703003000003</c:v>
                </c:pt>
                <c:pt idx="194">
                  <c:v>79.998695373999993</c:v>
                </c:pt>
                <c:pt idx="195">
                  <c:v>79.998687743999994</c:v>
                </c:pt>
                <c:pt idx="196">
                  <c:v>79.998680114999999</c:v>
                </c:pt>
                <c:pt idx="197">
                  <c:v>79.998672485</c:v>
                </c:pt>
                <c:pt idx="198">
                  <c:v>79.998672485</c:v>
                </c:pt>
                <c:pt idx="199">
                  <c:v>79.998664856000005</c:v>
                </c:pt>
                <c:pt idx="200">
                  <c:v>79.998657226999995</c:v>
                </c:pt>
                <c:pt idx="201">
                  <c:v>79.998649596999996</c:v>
                </c:pt>
                <c:pt idx="202">
                  <c:v>79.998641968000001</c:v>
                </c:pt>
                <c:pt idx="203">
                  <c:v>79.998634338000002</c:v>
                </c:pt>
                <c:pt idx="204">
                  <c:v>79.998626709000007</c:v>
                </c:pt>
                <c:pt idx="205">
                  <c:v>79.998619079999997</c:v>
                </c:pt>
                <c:pt idx="206">
                  <c:v>79.998619079999997</c:v>
                </c:pt>
                <c:pt idx="207">
                  <c:v>79.998611449999999</c:v>
                </c:pt>
                <c:pt idx="208">
                  <c:v>79.998603821000003</c:v>
                </c:pt>
                <c:pt idx="209">
                  <c:v>79.998596191000004</c:v>
                </c:pt>
                <c:pt idx="210">
                  <c:v>79.998588561999995</c:v>
                </c:pt>
                <c:pt idx="211">
                  <c:v>79.998580933</c:v>
                </c:pt>
                <c:pt idx="212">
                  <c:v>79.998573303000001</c:v>
                </c:pt>
                <c:pt idx="213">
                  <c:v>79.998565674000005</c:v>
                </c:pt>
                <c:pt idx="214">
                  <c:v>79.998565674000005</c:v>
                </c:pt>
                <c:pt idx="215">
                  <c:v>79.998558044000006</c:v>
                </c:pt>
                <c:pt idx="216">
                  <c:v>79.998550414999997</c:v>
                </c:pt>
                <c:pt idx="217">
                  <c:v>79.998542786000002</c:v>
                </c:pt>
                <c:pt idx="218">
                  <c:v>79.998535156000003</c:v>
                </c:pt>
                <c:pt idx="219">
                  <c:v>79.998527526999993</c:v>
                </c:pt>
                <c:pt idx="220">
                  <c:v>79.998519896999994</c:v>
                </c:pt>
                <c:pt idx="221">
                  <c:v>79.998512267999999</c:v>
                </c:pt>
                <c:pt idx="222">
                  <c:v>79.998512267999999</c:v>
                </c:pt>
                <c:pt idx="223">
                  <c:v>79.998504639000004</c:v>
                </c:pt>
                <c:pt idx="224">
                  <c:v>79.998497009000005</c:v>
                </c:pt>
                <c:pt idx="225">
                  <c:v>79.998489379999995</c:v>
                </c:pt>
                <c:pt idx="226">
                  <c:v>79.998481749999996</c:v>
                </c:pt>
                <c:pt idx="227">
                  <c:v>79.998474121000001</c:v>
                </c:pt>
                <c:pt idx="228">
                  <c:v>79.998466492000006</c:v>
                </c:pt>
                <c:pt idx="229">
                  <c:v>79.998458862000007</c:v>
                </c:pt>
                <c:pt idx="230">
                  <c:v>79.998458862000007</c:v>
                </c:pt>
                <c:pt idx="231">
                  <c:v>79.998451232999997</c:v>
                </c:pt>
                <c:pt idx="232">
                  <c:v>79.998443604000002</c:v>
                </c:pt>
                <c:pt idx="233">
                  <c:v>79.998435974000003</c:v>
                </c:pt>
                <c:pt idx="234">
                  <c:v>79.998428344999994</c:v>
                </c:pt>
                <c:pt idx="235">
                  <c:v>79.998420714999995</c:v>
                </c:pt>
                <c:pt idx="236">
                  <c:v>79.998413085999999</c:v>
                </c:pt>
                <c:pt idx="237">
                  <c:v>79.998405457000004</c:v>
                </c:pt>
                <c:pt idx="238">
                  <c:v>79.998405457000004</c:v>
                </c:pt>
                <c:pt idx="239">
                  <c:v>79.998397827000005</c:v>
                </c:pt>
                <c:pt idx="240">
                  <c:v>79.998390197999996</c:v>
                </c:pt>
                <c:pt idx="241">
                  <c:v>79.998382567999997</c:v>
                </c:pt>
                <c:pt idx="242">
                  <c:v>79.998374939000001</c:v>
                </c:pt>
                <c:pt idx="243">
                  <c:v>79.998367310000006</c:v>
                </c:pt>
                <c:pt idx="244">
                  <c:v>79.998359679999993</c:v>
                </c:pt>
                <c:pt idx="245">
                  <c:v>79.998352050999998</c:v>
                </c:pt>
                <c:pt idx="246">
                  <c:v>79.998352050999998</c:v>
                </c:pt>
                <c:pt idx="247">
                  <c:v>79.998344420999999</c:v>
                </c:pt>
                <c:pt idx="248">
                  <c:v>79.998336792000003</c:v>
                </c:pt>
                <c:pt idx="249">
                  <c:v>79.998329162999994</c:v>
                </c:pt>
                <c:pt idx="250">
                  <c:v>79.998321532999995</c:v>
                </c:pt>
                <c:pt idx="251">
                  <c:v>79.998313904</c:v>
                </c:pt>
                <c:pt idx="252">
                  <c:v>79.998306274000001</c:v>
                </c:pt>
                <c:pt idx="253">
                  <c:v>79.998298645000006</c:v>
                </c:pt>
                <c:pt idx="254">
                  <c:v>79.998298645000006</c:v>
                </c:pt>
                <c:pt idx="255">
                  <c:v>79.998291015999996</c:v>
                </c:pt>
                <c:pt idx="256">
                  <c:v>79.998283385999997</c:v>
                </c:pt>
                <c:pt idx="257">
                  <c:v>79.998275757000002</c:v>
                </c:pt>
                <c:pt idx="258">
                  <c:v>79.998268127000003</c:v>
                </c:pt>
                <c:pt idx="259">
                  <c:v>79.998260497999993</c:v>
                </c:pt>
                <c:pt idx="260">
                  <c:v>79.998252868999998</c:v>
                </c:pt>
                <c:pt idx="261">
                  <c:v>79.998245238999999</c:v>
                </c:pt>
                <c:pt idx="262">
                  <c:v>79.998245238999999</c:v>
                </c:pt>
                <c:pt idx="263">
                  <c:v>79.998237610000004</c:v>
                </c:pt>
                <c:pt idx="264">
                  <c:v>79.998229980000005</c:v>
                </c:pt>
                <c:pt idx="265">
                  <c:v>79.998222350999995</c:v>
                </c:pt>
                <c:pt idx="266">
                  <c:v>79.998214722</c:v>
                </c:pt>
                <c:pt idx="267">
                  <c:v>79.998207092000001</c:v>
                </c:pt>
                <c:pt idx="268">
                  <c:v>79.998199463000006</c:v>
                </c:pt>
                <c:pt idx="269">
                  <c:v>79.998191833000007</c:v>
                </c:pt>
                <c:pt idx="270">
                  <c:v>79.998191833000007</c:v>
                </c:pt>
                <c:pt idx="271">
                  <c:v>79.998184203999998</c:v>
                </c:pt>
                <c:pt idx="272">
                  <c:v>79.998176575000002</c:v>
                </c:pt>
                <c:pt idx="273">
                  <c:v>79.998168945000003</c:v>
                </c:pt>
                <c:pt idx="274">
                  <c:v>79.998161315999994</c:v>
                </c:pt>
                <c:pt idx="275">
                  <c:v>79.998153686999999</c:v>
                </c:pt>
                <c:pt idx="276">
                  <c:v>79.998146057</c:v>
                </c:pt>
                <c:pt idx="277">
                  <c:v>79.998138428000004</c:v>
                </c:pt>
                <c:pt idx="278">
                  <c:v>79.998138428000004</c:v>
                </c:pt>
                <c:pt idx="279">
                  <c:v>79.998130798000005</c:v>
                </c:pt>
                <c:pt idx="280">
                  <c:v>79.998123168999996</c:v>
                </c:pt>
                <c:pt idx="281">
                  <c:v>79.998115540000001</c:v>
                </c:pt>
                <c:pt idx="282">
                  <c:v>79.998107910000002</c:v>
                </c:pt>
                <c:pt idx="283">
                  <c:v>79.998100281000006</c:v>
                </c:pt>
                <c:pt idx="284">
                  <c:v>79.998092650999993</c:v>
                </c:pt>
                <c:pt idx="285">
                  <c:v>79.998085021999998</c:v>
                </c:pt>
                <c:pt idx="286">
                  <c:v>79.998085021999998</c:v>
                </c:pt>
                <c:pt idx="287">
                  <c:v>79.998077393000003</c:v>
                </c:pt>
                <c:pt idx="288">
                  <c:v>79.998069763000004</c:v>
                </c:pt>
                <c:pt idx="289">
                  <c:v>79.998062133999994</c:v>
                </c:pt>
                <c:pt idx="290">
                  <c:v>79.998054503999995</c:v>
                </c:pt>
                <c:pt idx="291">
                  <c:v>79.998046875</c:v>
                </c:pt>
                <c:pt idx="292">
                  <c:v>79.998039246000005</c:v>
                </c:pt>
                <c:pt idx="293">
                  <c:v>79.998031616000006</c:v>
                </c:pt>
                <c:pt idx="294">
                  <c:v>79.998023986999996</c:v>
                </c:pt>
                <c:pt idx="295">
                  <c:v>79.998023986999996</c:v>
                </c:pt>
                <c:pt idx="296">
                  <c:v>79.998016356999997</c:v>
                </c:pt>
                <c:pt idx="297">
                  <c:v>79.998008728000002</c:v>
                </c:pt>
                <c:pt idx="298">
                  <c:v>79.998001099000007</c:v>
                </c:pt>
                <c:pt idx="299">
                  <c:v>79.997993468999994</c:v>
                </c:pt>
                <c:pt idx="300">
                  <c:v>79.997985839999998</c:v>
                </c:pt>
                <c:pt idx="301">
                  <c:v>79.997978209999999</c:v>
                </c:pt>
                <c:pt idx="302">
                  <c:v>79.997970581000004</c:v>
                </c:pt>
                <c:pt idx="303">
                  <c:v>79.997970581000004</c:v>
                </c:pt>
                <c:pt idx="304">
                  <c:v>79.997962951999995</c:v>
                </c:pt>
                <c:pt idx="305">
                  <c:v>79.997955321999996</c:v>
                </c:pt>
                <c:pt idx="306">
                  <c:v>79.997947693</c:v>
                </c:pt>
                <c:pt idx="307">
                  <c:v>79.997940063000001</c:v>
                </c:pt>
                <c:pt idx="308">
                  <c:v>79.997932434000006</c:v>
                </c:pt>
                <c:pt idx="309">
                  <c:v>79.997924804999997</c:v>
                </c:pt>
                <c:pt idx="310">
                  <c:v>79.997917174999998</c:v>
                </c:pt>
                <c:pt idx="311">
                  <c:v>79.997917174999998</c:v>
                </c:pt>
                <c:pt idx="312">
                  <c:v>79.997909546000002</c:v>
                </c:pt>
                <c:pt idx="313">
                  <c:v>79.997901916999993</c:v>
                </c:pt>
                <c:pt idx="314">
                  <c:v>79.997894286999994</c:v>
                </c:pt>
                <c:pt idx="315">
                  <c:v>79.997886657999999</c:v>
                </c:pt>
                <c:pt idx="316">
                  <c:v>79.997879028</c:v>
                </c:pt>
                <c:pt idx="317">
                  <c:v>79.997871399000005</c:v>
                </c:pt>
                <c:pt idx="318">
                  <c:v>79.997863769999995</c:v>
                </c:pt>
                <c:pt idx="319">
                  <c:v>79.997863769999995</c:v>
                </c:pt>
                <c:pt idx="320">
                  <c:v>79.997856139999996</c:v>
                </c:pt>
                <c:pt idx="321">
                  <c:v>79.997848511000001</c:v>
                </c:pt>
                <c:pt idx="322">
                  <c:v>79.997840881000002</c:v>
                </c:pt>
                <c:pt idx="323">
                  <c:v>79.997833252000007</c:v>
                </c:pt>
                <c:pt idx="324">
                  <c:v>79.997825622999997</c:v>
                </c:pt>
                <c:pt idx="325">
                  <c:v>79.997817992999998</c:v>
                </c:pt>
                <c:pt idx="326">
                  <c:v>79.997810364000003</c:v>
                </c:pt>
                <c:pt idx="327">
                  <c:v>79.997810364000003</c:v>
                </c:pt>
                <c:pt idx="328">
                  <c:v>79.997802734000004</c:v>
                </c:pt>
                <c:pt idx="329">
                  <c:v>79.997795104999994</c:v>
                </c:pt>
                <c:pt idx="330">
                  <c:v>79.997787475999999</c:v>
                </c:pt>
                <c:pt idx="331">
                  <c:v>79.997779846</c:v>
                </c:pt>
                <c:pt idx="332">
                  <c:v>79.997772217000005</c:v>
                </c:pt>
                <c:pt idx="333">
                  <c:v>79.997764587000006</c:v>
                </c:pt>
                <c:pt idx="334">
                  <c:v>79.997756957999997</c:v>
                </c:pt>
                <c:pt idx="335">
                  <c:v>79.997756957999997</c:v>
                </c:pt>
                <c:pt idx="336">
                  <c:v>79.997749329000001</c:v>
                </c:pt>
                <c:pt idx="337">
                  <c:v>79.997741699000002</c:v>
                </c:pt>
                <c:pt idx="338">
                  <c:v>79.997734070000007</c:v>
                </c:pt>
                <c:pt idx="339">
                  <c:v>79.997726439999994</c:v>
                </c:pt>
                <c:pt idx="340">
                  <c:v>79.997718810999999</c:v>
                </c:pt>
                <c:pt idx="341">
                  <c:v>79.997711182000003</c:v>
                </c:pt>
                <c:pt idx="342">
                  <c:v>79.997703552000004</c:v>
                </c:pt>
                <c:pt idx="343">
                  <c:v>79.997703552000004</c:v>
                </c:pt>
                <c:pt idx="344">
                  <c:v>79.997695922999995</c:v>
                </c:pt>
                <c:pt idx="345">
                  <c:v>79.997688292999996</c:v>
                </c:pt>
                <c:pt idx="346">
                  <c:v>79.997680664000001</c:v>
                </c:pt>
                <c:pt idx="347">
                  <c:v>79.997673035000005</c:v>
                </c:pt>
                <c:pt idx="348">
                  <c:v>79.997665405000006</c:v>
                </c:pt>
                <c:pt idx="349">
                  <c:v>79.997657775999997</c:v>
                </c:pt>
                <c:pt idx="350">
                  <c:v>79.997650145999998</c:v>
                </c:pt>
                <c:pt idx="351">
                  <c:v>79.997650145999998</c:v>
                </c:pt>
                <c:pt idx="352">
                  <c:v>79.997642517000003</c:v>
                </c:pt>
                <c:pt idx="353">
                  <c:v>79.997634887999993</c:v>
                </c:pt>
                <c:pt idx="354">
                  <c:v>79.997627257999994</c:v>
                </c:pt>
                <c:pt idx="355">
                  <c:v>79.997619628999999</c:v>
                </c:pt>
                <c:pt idx="356">
                  <c:v>79.997612000000004</c:v>
                </c:pt>
                <c:pt idx="357">
                  <c:v>79.997604370000005</c:v>
                </c:pt>
                <c:pt idx="358">
                  <c:v>79.997596740999995</c:v>
                </c:pt>
                <c:pt idx="359">
                  <c:v>79.997596740999995</c:v>
                </c:pt>
                <c:pt idx="360">
                  <c:v>79.997589110999996</c:v>
                </c:pt>
                <c:pt idx="361">
                  <c:v>79.997581482000001</c:v>
                </c:pt>
                <c:pt idx="362">
                  <c:v>79.997573853000006</c:v>
                </c:pt>
                <c:pt idx="363">
                  <c:v>79.997566223000007</c:v>
                </c:pt>
                <c:pt idx="364">
                  <c:v>79.997558593999997</c:v>
                </c:pt>
                <c:pt idx="365">
                  <c:v>79.997550963999998</c:v>
                </c:pt>
                <c:pt idx="366">
                  <c:v>79.997543335000003</c:v>
                </c:pt>
                <c:pt idx="367">
                  <c:v>79.997543335000003</c:v>
                </c:pt>
                <c:pt idx="368">
                  <c:v>79.997535705999994</c:v>
                </c:pt>
                <c:pt idx="369">
                  <c:v>79.997528075999995</c:v>
                </c:pt>
                <c:pt idx="370">
                  <c:v>79.997520446999999</c:v>
                </c:pt>
                <c:pt idx="371">
                  <c:v>79.997512817</c:v>
                </c:pt>
                <c:pt idx="372">
                  <c:v>79.997505188000005</c:v>
                </c:pt>
                <c:pt idx="373">
                  <c:v>79.997497558999996</c:v>
                </c:pt>
                <c:pt idx="374">
                  <c:v>79.997489928999997</c:v>
                </c:pt>
                <c:pt idx="375">
                  <c:v>79.997489928999997</c:v>
                </c:pt>
                <c:pt idx="376">
                  <c:v>79.997482300000001</c:v>
                </c:pt>
                <c:pt idx="377">
                  <c:v>79.997474670000003</c:v>
                </c:pt>
                <c:pt idx="378">
                  <c:v>79.997467040999993</c:v>
                </c:pt>
                <c:pt idx="379">
                  <c:v>79.997459411999998</c:v>
                </c:pt>
                <c:pt idx="380">
                  <c:v>79.997451781999999</c:v>
                </c:pt>
                <c:pt idx="381">
                  <c:v>79.997444153000004</c:v>
                </c:pt>
                <c:pt idx="382">
                  <c:v>79.997436523000005</c:v>
                </c:pt>
                <c:pt idx="383">
                  <c:v>79.997436523000005</c:v>
                </c:pt>
                <c:pt idx="384">
                  <c:v>79.997428893999995</c:v>
                </c:pt>
                <c:pt idx="385">
                  <c:v>79.997421265</c:v>
                </c:pt>
                <c:pt idx="386">
                  <c:v>79.997413635000001</c:v>
                </c:pt>
                <c:pt idx="387">
                  <c:v>79.997406006000006</c:v>
                </c:pt>
                <c:pt idx="388">
                  <c:v>79.997398376000007</c:v>
                </c:pt>
                <c:pt idx="389">
                  <c:v>79.997390746999997</c:v>
                </c:pt>
                <c:pt idx="390">
                  <c:v>79.997383118000002</c:v>
                </c:pt>
                <c:pt idx="391">
                  <c:v>79.997383118000002</c:v>
                </c:pt>
                <c:pt idx="392">
                  <c:v>79.997375488000003</c:v>
                </c:pt>
                <c:pt idx="393">
                  <c:v>79.997367858999993</c:v>
                </c:pt>
                <c:pt idx="394">
                  <c:v>79.997360228999995</c:v>
                </c:pt>
                <c:pt idx="395">
                  <c:v>79.997352599999999</c:v>
                </c:pt>
                <c:pt idx="396">
                  <c:v>79.997344971000004</c:v>
                </c:pt>
                <c:pt idx="397">
                  <c:v>79.997337341000005</c:v>
                </c:pt>
                <c:pt idx="398">
                  <c:v>79.997329711999996</c:v>
                </c:pt>
                <c:pt idx="399">
                  <c:v>79.997329711999996</c:v>
                </c:pt>
                <c:pt idx="400">
                  <c:v>79.997322083</c:v>
                </c:pt>
                <c:pt idx="401">
                  <c:v>79.997314453000001</c:v>
                </c:pt>
                <c:pt idx="402">
                  <c:v>79.997306824000006</c:v>
                </c:pt>
                <c:pt idx="403">
                  <c:v>79.997299193999993</c:v>
                </c:pt>
                <c:pt idx="404">
                  <c:v>79.997291564999998</c:v>
                </c:pt>
                <c:pt idx="405">
                  <c:v>79.997283936000002</c:v>
                </c:pt>
                <c:pt idx="406">
                  <c:v>79.997276306000003</c:v>
                </c:pt>
                <c:pt idx="407">
                  <c:v>79.997276306000003</c:v>
                </c:pt>
                <c:pt idx="408">
                  <c:v>79.997268676999994</c:v>
                </c:pt>
                <c:pt idx="409">
                  <c:v>79.997261046999995</c:v>
                </c:pt>
                <c:pt idx="410">
                  <c:v>79.997253418</c:v>
                </c:pt>
                <c:pt idx="411">
                  <c:v>79.997245789000004</c:v>
                </c:pt>
                <c:pt idx="412">
                  <c:v>79.997238159000005</c:v>
                </c:pt>
                <c:pt idx="413">
                  <c:v>79.997230529999996</c:v>
                </c:pt>
                <c:pt idx="414">
                  <c:v>79.997222899999997</c:v>
                </c:pt>
                <c:pt idx="415">
                  <c:v>79.997222899999997</c:v>
                </c:pt>
                <c:pt idx="416">
                  <c:v>79.997215271000002</c:v>
                </c:pt>
                <c:pt idx="417">
                  <c:v>79.997207642000006</c:v>
                </c:pt>
                <c:pt idx="418">
                  <c:v>79.997200011999993</c:v>
                </c:pt>
                <c:pt idx="419">
                  <c:v>79.997192382999998</c:v>
                </c:pt>
                <c:pt idx="420">
                  <c:v>79.997184752999999</c:v>
                </c:pt>
                <c:pt idx="421">
                  <c:v>79.997177124000004</c:v>
                </c:pt>
                <c:pt idx="422">
                  <c:v>79.997169494999994</c:v>
                </c:pt>
                <c:pt idx="423">
                  <c:v>79.997169494999994</c:v>
                </c:pt>
                <c:pt idx="424">
                  <c:v>79.997161864999995</c:v>
                </c:pt>
                <c:pt idx="425">
                  <c:v>79.997154236</c:v>
                </c:pt>
                <c:pt idx="426">
                  <c:v>79.997146606000001</c:v>
                </c:pt>
                <c:pt idx="427">
                  <c:v>79.997138977000006</c:v>
                </c:pt>
                <c:pt idx="428">
                  <c:v>79.997131347999996</c:v>
                </c:pt>
                <c:pt idx="429">
                  <c:v>79.997123717999997</c:v>
                </c:pt>
                <c:pt idx="430">
                  <c:v>79.997116089000002</c:v>
                </c:pt>
                <c:pt idx="431">
                  <c:v>79.997116089000002</c:v>
                </c:pt>
                <c:pt idx="432">
                  <c:v>79.997108459000003</c:v>
                </c:pt>
                <c:pt idx="433">
                  <c:v>79.997100829999994</c:v>
                </c:pt>
                <c:pt idx="434">
                  <c:v>79.997093200999998</c:v>
                </c:pt>
                <c:pt idx="435">
                  <c:v>79.997085571</c:v>
                </c:pt>
                <c:pt idx="436">
                  <c:v>79.997077942000004</c:v>
                </c:pt>
                <c:pt idx="437">
                  <c:v>79.997070312000005</c:v>
                </c:pt>
                <c:pt idx="438">
                  <c:v>79.997062682999996</c:v>
                </c:pt>
                <c:pt idx="439">
                  <c:v>79.997062682999996</c:v>
                </c:pt>
                <c:pt idx="440">
                  <c:v>79.997055054</c:v>
                </c:pt>
                <c:pt idx="441">
                  <c:v>79.997047424000002</c:v>
                </c:pt>
                <c:pt idx="442">
                  <c:v>79.997039795000006</c:v>
                </c:pt>
                <c:pt idx="443">
                  <c:v>79.997032165999997</c:v>
                </c:pt>
                <c:pt idx="444">
                  <c:v>79.997024535999998</c:v>
                </c:pt>
                <c:pt idx="445">
                  <c:v>79.997016907000003</c:v>
                </c:pt>
                <c:pt idx="446">
                  <c:v>79.997009277000004</c:v>
                </c:pt>
                <c:pt idx="447">
                  <c:v>79.997009277000004</c:v>
                </c:pt>
                <c:pt idx="448">
                  <c:v>79.997001647999994</c:v>
                </c:pt>
                <c:pt idx="449">
                  <c:v>79.996994018999999</c:v>
                </c:pt>
                <c:pt idx="450">
                  <c:v>79.996986389</c:v>
                </c:pt>
                <c:pt idx="451">
                  <c:v>79.996978760000005</c:v>
                </c:pt>
                <c:pt idx="452">
                  <c:v>79.996971130000006</c:v>
                </c:pt>
                <c:pt idx="453">
                  <c:v>79.996963500999996</c:v>
                </c:pt>
                <c:pt idx="454">
                  <c:v>79.996955872000001</c:v>
                </c:pt>
                <c:pt idx="455">
                  <c:v>79.996955872000001</c:v>
                </c:pt>
                <c:pt idx="456">
                  <c:v>79.996948242000002</c:v>
                </c:pt>
                <c:pt idx="457">
                  <c:v>79.996940613000007</c:v>
                </c:pt>
                <c:pt idx="458">
                  <c:v>79.996932982999994</c:v>
                </c:pt>
                <c:pt idx="459">
                  <c:v>79.996925353999998</c:v>
                </c:pt>
                <c:pt idx="460">
                  <c:v>79.996917725000003</c:v>
                </c:pt>
                <c:pt idx="461">
                  <c:v>79.996910095000004</c:v>
                </c:pt>
                <c:pt idx="462">
                  <c:v>79.996902465999995</c:v>
                </c:pt>
                <c:pt idx="463">
                  <c:v>79.996902465999995</c:v>
                </c:pt>
                <c:pt idx="464">
                  <c:v>79.996894835999996</c:v>
                </c:pt>
                <c:pt idx="465">
                  <c:v>79.996887207</c:v>
                </c:pt>
                <c:pt idx="466">
                  <c:v>79.996879578000005</c:v>
                </c:pt>
                <c:pt idx="467">
                  <c:v>79.996871948000006</c:v>
                </c:pt>
                <c:pt idx="468">
                  <c:v>79.996864318999997</c:v>
                </c:pt>
                <c:pt idx="469">
                  <c:v>79.996856688999998</c:v>
                </c:pt>
                <c:pt idx="470">
                  <c:v>79.996849060000002</c:v>
                </c:pt>
                <c:pt idx="471">
                  <c:v>79.996849060000002</c:v>
                </c:pt>
                <c:pt idx="472">
                  <c:v>79.996841431000007</c:v>
                </c:pt>
                <c:pt idx="473">
                  <c:v>79.996833800999994</c:v>
                </c:pt>
                <c:pt idx="474">
                  <c:v>79.996826171999999</c:v>
                </c:pt>
                <c:pt idx="475">
                  <c:v>79.996818542</c:v>
                </c:pt>
                <c:pt idx="476">
                  <c:v>79.996810913000004</c:v>
                </c:pt>
                <c:pt idx="477">
                  <c:v>79.996803283999995</c:v>
                </c:pt>
                <c:pt idx="478">
                  <c:v>79.996795653999996</c:v>
                </c:pt>
                <c:pt idx="479">
                  <c:v>79.996788025000001</c:v>
                </c:pt>
                <c:pt idx="480">
                  <c:v>79.996788025000001</c:v>
                </c:pt>
                <c:pt idx="481">
                  <c:v>79.996780396000005</c:v>
                </c:pt>
                <c:pt idx="482">
                  <c:v>79.996772766000007</c:v>
                </c:pt>
                <c:pt idx="483">
                  <c:v>79.996765136999997</c:v>
                </c:pt>
                <c:pt idx="484">
                  <c:v>79.996757506999998</c:v>
                </c:pt>
                <c:pt idx="485">
                  <c:v>79.996749878000003</c:v>
                </c:pt>
                <c:pt idx="486">
                  <c:v>79.996742248999993</c:v>
                </c:pt>
                <c:pt idx="487">
                  <c:v>79.996734618999994</c:v>
                </c:pt>
                <c:pt idx="488">
                  <c:v>79.996734618999994</c:v>
                </c:pt>
                <c:pt idx="489">
                  <c:v>79.996726989999999</c:v>
                </c:pt>
                <c:pt idx="490">
                  <c:v>79.99671936</c:v>
                </c:pt>
                <c:pt idx="491">
                  <c:v>79.996711731000005</c:v>
                </c:pt>
                <c:pt idx="492">
                  <c:v>79.996704101999995</c:v>
                </c:pt>
                <c:pt idx="493">
                  <c:v>79.996696471999996</c:v>
                </c:pt>
                <c:pt idx="494">
                  <c:v>79.996688843000001</c:v>
                </c:pt>
                <c:pt idx="495">
                  <c:v>79.996681213000002</c:v>
                </c:pt>
                <c:pt idx="496">
                  <c:v>79.996681213000002</c:v>
                </c:pt>
                <c:pt idx="497">
                  <c:v>79.996673584000007</c:v>
                </c:pt>
                <c:pt idx="498">
                  <c:v>79.996665954999997</c:v>
                </c:pt>
                <c:pt idx="499">
                  <c:v>79.996658324999999</c:v>
                </c:pt>
                <c:pt idx="500">
                  <c:v>79.996650696000003</c:v>
                </c:pt>
                <c:pt idx="501">
                  <c:v>79.996643066000004</c:v>
                </c:pt>
                <c:pt idx="502">
                  <c:v>79.996635436999995</c:v>
                </c:pt>
                <c:pt idx="503">
                  <c:v>79.996627808</c:v>
                </c:pt>
                <c:pt idx="504">
                  <c:v>79.996627808</c:v>
                </c:pt>
                <c:pt idx="505">
                  <c:v>79.996620178000001</c:v>
                </c:pt>
                <c:pt idx="506">
                  <c:v>79.996612549000005</c:v>
                </c:pt>
                <c:pt idx="507">
                  <c:v>79.996604919000006</c:v>
                </c:pt>
                <c:pt idx="508">
                  <c:v>79.996597289999997</c:v>
                </c:pt>
                <c:pt idx="509">
                  <c:v>79.996589661000002</c:v>
                </c:pt>
                <c:pt idx="510">
                  <c:v>79.996582031000003</c:v>
                </c:pt>
                <c:pt idx="511">
                  <c:v>79.996574401999993</c:v>
                </c:pt>
                <c:pt idx="512">
                  <c:v>79.996574401999993</c:v>
                </c:pt>
                <c:pt idx="513">
                  <c:v>79.996566771999994</c:v>
                </c:pt>
                <c:pt idx="514">
                  <c:v>79.996559142999999</c:v>
                </c:pt>
                <c:pt idx="515">
                  <c:v>79.996551514000004</c:v>
                </c:pt>
                <c:pt idx="516">
                  <c:v>79.996543884000005</c:v>
                </c:pt>
                <c:pt idx="517">
                  <c:v>79.996536254999995</c:v>
                </c:pt>
                <c:pt idx="518">
                  <c:v>79.996528624999996</c:v>
                </c:pt>
                <c:pt idx="519">
                  <c:v>79.996520996000001</c:v>
                </c:pt>
                <c:pt idx="520">
                  <c:v>79.996520996000001</c:v>
                </c:pt>
                <c:pt idx="521">
                  <c:v>79.996513367000006</c:v>
                </c:pt>
                <c:pt idx="522">
                  <c:v>79.996505737000007</c:v>
                </c:pt>
                <c:pt idx="523">
                  <c:v>79.996498107999997</c:v>
                </c:pt>
                <c:pt idx="524">
                  <c:v>79.996490479000002</c:v>
                </c:pt>
                <c:pt idx="525">
                  <c:v>79.996482849000003</c:v>
                </c:pt>
                <c:pt idx="526">
                  <c:v>79.996475219999994</c:v>
                </c:pt>
                <c:pt idx="527">
                  <c:v>79.996467589999995</c:v>
                </c:pt>
                <c:pt idx="528">
                  <c:v>79.996467589999995</c:v>
                </c:pt>
                <c:pt idx="529">
                  <c:v>79.996459960999999</c:v>
                </c:pt>
                <c:pt idx="530">
                  <c:v>79.996452332000004</c:v>
                </c:pt>
                <c:pt idx="531">
                  <c:v>79.996444702000005</c:v>
                </c:pt>
                <c:pt idx="532">
                  <c:v>79.996437072999996</c:v>
                </c:pt>
                <c:pt idx="533">
                  <c:v>79.996429442999997</c:v>
                </c:pt>
                <c:pt idx="534">
                  <c:v>79.996421814000001</c:v>
                </c:pt>
                <c:pt idx="535">
                  <c:v>79.996414185000006</c:v>
                </c:pt>
                <c:pt idx="536">
                  <c:v>79.996414185000006</c:v>
                </c:pt>
                <c:pt idx="537">
                  <c:v>79.996406554999993</c:v>
                </c:pt>
                <c:pt idx="538">
                  <c:v>79.996398925999998</c:v>
                </c:pt>
                <c:pt idx="539">
                  <c:v>79.996391295999999</c:v>
                </c:pt>
                <c:pt idx="540">
                  <c:v>79.996383667000003</c:v>
                </c:pt>
                <c:pt idx="541">
                  <c:v>79.996376037999994</c:v>
                </c:pt>
                <c:pt idx="542">
                  <c:v>79.996368407999995</c:v>
                </c:pt>
                <c:pt idx="543">
                  <c:v>79.996360779</c:v>
                </c:pt>
                <c:pt idx="544">
                  <c:v>79.996360779</c:v>
                </c:pt>
                <c:pt idx="545">
                  <c:v>79.996353149000001</c:v>
                </c:pt>
                <c:pt idx="546">
                  <c:v>79.996345520000006</c:v>
                </c:pt>
                <c:pt idx="547">
                  <c:v>79.996337890999996</c:v>
                </c:pt>
                <c:pt idx="548">
                  <c:v>79.996330260999997</c:v>
                </c:pt>
                <c:pt idx="549">
                  <c:v>79.996322632000002</c:v>
                </c:pt>
                <c:pt idx="550">
                  <c:v>79.996315002000003</c:v>
                </c:pt>
                <c:pt idx="551">
                  <c:v>79.996307372999993</c:v>
                </c:pt>
                <c:pt idx="552">
                  <c:v>79.996307372999993</c:v>
                </c:pt>
                <c:pt idx="553">
                  <c:v>79.996299743999998</c:v>
                </c:pt>
                <c:pt idx="554">
                  <c:v>79.996292113999999</c:v>
                </c:pt>
                <c:pt idx="555">
                  <c:v>79.996284485000004</c:v>
                </c:pt>
                <c:pt idx="556">
                  <c:v>79.996276855000005</c:v>
                </c:pt>
                <c:pt idx="557">
                  <c:v>79.996269225999995</c:v>
                </c:pt>
                <c:pt idx="558">
                  <c:v>79.996261597</c:v>
                </c:pt>
                <c:pt idx="559">
                  <c:v>79.996253967000001</c:v>
                </c:pt>
                <c:pt idx="560">
                  <c:v>79.996253967000001</c:v>
                </c:pt>
                <c:pt idx="561">
                  <c:v>79.996246338000006</c:v>
                </c:pt>
                <c:pt idx="562">
                  <c:v>79.996238708000007</c:v>
                </c:pt>
                <c:pt idx="563">
                  <c:v>79.996231078999998</c:v>
                </c:pt>
                <c:pt idx="564">
                  <c:v>79.996223450000002</c:v>
                </c:pt>
                <c:pt idx="565">
                  <c:v>79.996215820000003</c:v>
                </c:pt>
                <c:pt idx="566">
                  <c:v>79.996208190999994</c:v>
                </c:pt>
                <c:pt idx="567">
                  <c:v>79.996200561999999</c:v>
                </c:pt>
                <c:pt idx="568">
                  <c:v>79.996200561999999</c:v>
                </c:pt>
                <c:pt idx="569">
                  <c:v>79.996192932</c:v>
                </c:pt>
                <c:pt idx="570">
                  <c:v>79.996185303000004</c:v>
                </c:pt>
                <c:pt idx="571">
                  <c:v>79.996177673000005</c:v>
                </c:pt>
                <c:pt idx="572">
                  <c:v>79.996170043999996</c:v>
                </c:pt>
                <c:pt idx="573">
                  <c:v>79.996162415000001</c:v>
                </c:pt>
                <c:pt idx="574">
                  <c:v>79.996154785000002</c:v>
                </c:pt>
                <c:pt idx="575">
                  <c:v>79.996147156000006</c:v>
                </c:pt>
                <c:pt idx="576">
                  <c:v>79.996147156000006</c:v>
                </c:pt>
                <c:pt idx="577">
                  <c:v>79.996139525999993</c:v>
                </c:pt>
                <c:pt idx="578">
                  <c:v>79.996131896999998</c:v>
                </c:pt>
                <c:pt idx="579">
                  <c:v>79.996124268000003</c:v>
                </c:pt>
                <c:pt idx="580">
                  <c:v>79.996116638000004</c:v>
                </c:pt>
                <c:pt idx="581">
                  <c:v>79.996109008999994</c:v>
                </c:pt>
                <c:pt idx="582">
                  <c:v>79.996101378999995</c:v>
                </c:pt>
                <c:pt idx="583">
                  <c:v>79.99609375</c:v>
                </c:pt>
                <c:pt idx="584">
                  <c:v>79.99609375</c:v>
                </c:pt>
                <c:pt idx="585">
                  <c:v>79.996086121000005</c:v>
                </c:pt>
                <c:pt idx="586">
                  <c:v>79.996078491000006</c:v>
                </c:pt>
                <c:pt idx="587">
                  <c:v>79.996070861999996</c:v>
                </c:pt>
                <c:pt idx="588">
                  <c:v>79.996063231999997</c:v>
                </c:pt>
                <c:pt idx="589">
                  <c:v>79.996055603000002</c:v>
                </c:pt>
                <c:pt idx="590">
                  <c:v>79.996047974000007</c:v>
                </c:pt>
                <c:pt idx="591">
                  <c:v>79.996040343999994</c:v>
                </c:pt>
                <c:pt idx="592">
                  <c:v>79.996040343999994</c:v>
                </c:pt>
                <c:pt idx="593">
                  <c:v>79.996032714999998</c:v>
                </c:pt>
                <c:pt idx="594">
                  <c:v>79.996025084999999</c:v>
                </c:pt>
                <c:pt idx="595">
                  <c:v>79.996017456000004</c:v>
                </c:pt>
                <c:pt idx="596">
                  <c:v>79.996009826999995</c:v>
                </c:pt>
                <c:pt idx="597">
                  <c:v>79.996002196999996</c:v>
                </c:pt>
                <c:pt idx="598">
                  <c:v>79.995994568</c:v>
                </c:pt>
                <c:pt idx="599">
                  <c:v>79.995986938000001</c:v>
                </c:pt>
                <c:pt idx="600">
                  <c:v>79.995986938000001</c:v>
                </c:pt>
                <c:pt idx="601">
                  <c:v>79.995979309000006</c:v>
                </c:pt>
                <c:pt idx="602">
                  <c:v>79.995971679999997</c:v>
                </c:pt>
                <c:pt idx="603">
                  <c:v>79.995964049999998</c:v>
                </c:pt>
                <c:pt idx="604">
                  <c:v>79.995956421000002</c:v>
                </c:pt>
                <c:pt idx="605">
                  <c:v>79.995948791999993</c:v>
                </c:pt>
                <c:pt idx="606">
                  <c:v>79.995941161999994</c:v>
                </c:pt>
                <c:pt idx="607">
                  <c:v>79.995933532999999</c:v>
                </c:pt>
                <c:pt idx="608">
                  <c:v>79.995933532999999</c:v>
                </c:pt>
                <c:pt idx="609">
                  <c:v>79.995925903</c:v>
                </c:pt>
                <c:pt idx="610">
                  <c:v>79.995918274000005</c:v>
                </c:pt>
                <c:pt idx="611">
                  <c:v>79.995910644999995</c:v>
                </c:pt>
                <c:pt idx="612">
                  <c:v>79.995903014999996</c:v>
                </c:pt>
                <c:pt idx="613">
                  <c:v>79.995895386000001</c:v>
                </c:pt>
                <c:pt idx="614">
                  <c:v>79.995887756000002</c:v>
                </c:pt>
                <c:pt idx="615">
                  <c:v>79.995880127000007</c:v>
                </c:pt>
                <c:pt idx="616">
                  <c:v>79.995880127000007</c:v>
                </c:pt>
                <c:pt idx="617">
                  <c:v>79.995872497999997</c:v>
                </c:pt>
                <c:pt idx="618">
                  <c:v>79.995864867999998</c:v>
                </c:pt>
                <c:pt idx="619">
                  <c:v>79.995857239000003</c:v>
                </c:pt>
                <c:pt idx="620">
                  <c:v>79.995849609000004</c:v>
                </c:pt>
                <c:pt idx="621">
                  <c:v>79.995841979999994</c:v>
                </c:pt>
                <c:pt idx="622">
                  <c:v>79.995834350999999</c:v>
                </c:pt>
                <c:pt idx="623">
                  <c:v>79.995826721</c:v>
                </c:pt>
                <c:pt idx="624">
                  <c:v>79.995826721</c:v>
                </c:pt>
                <c:pt idx="625">
                  <c:v>79.995819092000005</c:v>
                </c:pt>
                <c:pt idx="626">
                  <c:v>79.995811462000006</c:v>
                </c:pt>
                <c:pt idx="627">
                  <c:v>79.995803832999997</c:v>
                </c:pt>
                <c:pt idx="628">
                  <c:v>79.995796204000001</c:v>
                </c:pt>
                <c:pt idx="629">
                  <c:v>79.995788574000002</c:v>
                </c:pt>
                <c:pt idx="630">
                  <c:v>79.995780945000007</c:v>
                </c:pt>
                <c:pt idx="631">
                  <c:v>79.995773314999994</c:v>
                </c:pt>
                <c:pt idx="632">
                  <c:v>79.995773314999994</c:v>
                </c:pt>
                <c:pt idx="633">
                  <c:v>79.995765685999999</c:v>
                </c:pt>
                <c:pt idx="634">
                  <c:v>79.995758057000003</c:v>
                </c:pt>
                <c:pt idx="635">
                  <c:v>79.995750427000004</c:v>
                </c:pt>
                <c:pt idx="636">
                  <c:v>79.995742797999995</c:v>
                </c:pt>
                <c:pt idx="637">
                  <c:v>79.995735167999996</c:v>
                </c:pt>
                <c:pt idx="638">
                  <c:v>79.995727539000001</c:v>
                </c:pt>
                <c:pt idx="639">
                  <c:v>79.995719910000005</c:v>
                </c:pt>
                <c:pt idx="640">
                  <c:v>79.995719910000005</c:v>
                </c:pt>
                <c:pt idx="641">
                  <c:v>79.995712280000006</c:v>
                </c:pt>
                <c:pt idx="642">
                  <c:v>79.995704650999997</c:v>
                </c:pt>
                <c:pt idx="643">
                  <c:v>79.995697020999998</c:v>
                </c:pt>
                <c:pt idx="644">
                  <c:v>79.995689392000003</c:v>
                </c:pt>
                <c:pt idx="645">
                  <c:v>79.995681762999993</c:v>
                </c:pt>
                <c:pt idx="646">
                  <c:v>79.995674132999994</c:v>
                </c:pt>
                <c:pt idx="647">
                  <c:v>79.995666503999999</c:v>
                </c:pt>
                <c:pt idx="648">
                  <c:v>79.995666503999999</c:v>
                </c:pt>
                <c:pt idx="649">
                  <c:v>79.995658875000004</c:v>
                </c:pt>
                <c:pt idx="650">
                  <c:v>79.995651245000005</c:v>
                </c:pt>
                <c:pt idx="651">
                  <c:v>79.995643615999995</c:v>
                </c:pt>
                <c:pt idx="652">
                  <c:v>79.995635985999996</c:v>
                </c:pt>
                <c:pt idx="653">
                  <c:v>79.995628357000001</c:v>
                </c:pt>
                <c:pt idx="654">
                  <c:v>79.995620728000006</c:v>
                </c:pt>
                <c:pt idx="655">
                  <c:v>79.995613098000007</c:v>
                </c:pt>
                <c:pt idx="656">
                  <c:v>79.995613098000007</c:v>
                </c:pt>
                <c:pt idx="657">
                  <c:v>79.995605468999997</c:v>
                </c:pt>
                <c:pt idx="658">
                  <c:v>79.995597838999998</c:v>
                </c:pt>
                <c:pt idx="659">
                  <c:v>79.995590210000003</c:v>
                </c:pt>
                <c:pt idx="660">
                  <c:v>79.995582580999994</c:v>
                </c:pt>
                <c:pt idx="661">
                  <c:v>79.995574950999995</c:v>
                </c:pt>
                <c:pt idx="662">
                  <c:v>79.995567321999999</c:v>
                </c:pt>
                <c:pt idx="663">
                  <c:v>79.995559692</c:v>
                </c:pt>
                <c:pt idx="664">
                  <c:v>79.995559692</c:v>
                </c:pt>
                <c:pt idx="665">
                  <c:v>79.995552063000005</c:v>
                </c:pt>
                <c:pt idx="666">
                  <c:v>79.995544433999996</c:v>
                </c:pt>
                <c:pt idx="667">
                  <c:v>79.995536803999997</c:v>
                </c:pt>
                <c:pt idx="668">
                  <c:v>79.995529175000001</c:v>
                </c:pt>
                <c:pt idx="669">
                  <c:v>79.995521545000003</c:v>
                </c:pt>
                <c:pt idx="670">
                  <c:v>79.995513915999993</c:v>
                </c:pt>
                <c:pt idx="671">
                  <c:v>79.995506286999998</c:v>
                </c:pt>
                <c:pt idx="672">
                  <c:v>79.995498656999999</c:v>
                </c:pt>
                <c:pt idx="673">
                  <c:v>79.995498656999999</c:v>
                </c:pt>
                <c:pt idx="674">
                  <c:v>79.995491028000004</c:v>
                </c:pt>
                <c:pt idx="675">
                  <c:v>79.995483398000005</c:v>
                </c:pt>
                <c:pt idx="676">
                  <c:v>79.995475768999995</c:v>
                </c:pt>
                <c:pt idx="677">
                  <c:v>79.99546814</c:v>
                </c:pt>
                <c:pt idx="678">
                  <c:v>79.995460510000001</c:v>
                </c:pt>
                <c:pt idx="679">
                  <c:v>79.995452881000006</c:v>
                </c:pt>
                <c:pt idx="680">
                  <c:v>79.995445251000007</c:v>
                </c:pt>
                <c:pt idx="681">
                  <c:v>79.995445251000007</c:v>
                </c:pt>
                <c:pt idx="682">
                  <c:v>79.995437621999997</c:v>
                </c:pt>
                <c:pt idx="683">
                  <c:v>79.995429993000002</c:v>
                </c:pt>
                <c:pt idx="684">
                  <c:v>79.995422363000003</c:v>
                </c:pt>
                <c:pt idx="685">
                  <c:v>79.995414733999993</c:v>
                </c:pt>
                <c:pt idx="686">
                  <c:v>79.995407103999995</c:v>
                </c:pt>
                <c:pt idx="687">
                  <c:v>79.995399474999999</c:v>
                </c:pt>
                <c:pt idx="688">
                  <c:v>79.995391846000004</c:v>
                </c:pt>
                <c:pt idx="689">
                  <c:v>79.995391846000004</c:v>
                </c:pt>
                <c:pt idx="690">
                  <c:v>79.995384216000005</c:v>
                </c:pt>
                <c:pt idx="691">
                  <c:v>79.995376586999996</c:v>
                </c:pt>
                <c:pt idx="692">
                  <c:v>79.995368958</c:v>
                </c:pt>
                <c:pt idx="693">
                  <c:v>79.995361328000001</c:v>
                </c:pt>
                <c:pt idx="694">
                  <c:v>79.995353699000006</c:v>
                </c:pt>
                <c:pt idx="695">
                  <c:v>79.995346068999993</c:v>
                </c:pt>
                <c:pt idx="696">
                  <c:v>79.995338439999998</c:v>
                </c:pt>
                <c:pt idx="697">
                  <c:v>79.995338439999998</c:v>
                </c:pt>
                <c:pt idx="698">
                  <c:v>79.995330811000002</c:v>
                </c:pt>
                <c:pt idx="699">
                  <c:v>79.995323181000003</c:v>
                </c:pt>
                <c:pt idx="700">
                  <c:v>79.995315551999994</c:v>
                </c:pt>
                <c:pt idx="701">
                  <c:v>79.995307921999995</c:v>
                </c:pt>
                <c:pt idx="702">
                  <c:v>79.995300293</c:v>
                </c:pt>
                <c:pt idx="703">
                  <c:v>79.995292664000004</c:v>
                </c:pt>
                <c:pt idx="704">
                  <c:v>79.995285034000005</c:v>
                </c:pt>
                <c:pt idx="705">
                  <c:v>79.995285034000005</c:v>
                </c:pt>
                <c:pt idx="706">
                  <c:v>79.995277404999996</c:v>
                </c:pt>
                <c:pt idx="707">
                  <c:v>79.995269774999997</c:v>
                </c:pt>
                <c:pt idx="708">
                  <c:v>79.995262146000002</c:v>
                </c:pt>
                <c:pt idx="709">
                  <c:v>79.995254517000006</c:v>
                </c:pt>
                <c:pt idx="710">
                  <c:v>79.995246886999993</c:v>
                </c:pt>
                <c:pt idx="711">
                  <c:v>79.995239257999998</c:v>
                </c:pt>
                <c:pt idx="712">
                  <c:v>79.995231627999999</c:v>
                </c:pt>
                <c:pt idx="713">
                  <c:v>79.995231627999999</c:v>
                </c:pt>
                <c:pt idx="714">
                  <c:v>79.995223999000004</c:v>
                </c:pt>
                <c:pt idx="715">
                  <c:v>79.995216369999994</c:v>
                </c:pt>
                <c:pt idx="716">
                  <c:v>79.995208739999995</c:v>
                </c:pt>
                <c:pt idx="717">
                  <c:v>79.995201111</c:v>
                </c:pt>
                <c:pt idx="718">
                  <c:v>79.995193481000001</c:v>
                </c:pt>
                <c:pt idx="719">
                  <c:v>79.995185852000006</c:v>
                </c:pt>
                <c:pt idx="720">
                  <c:v>79.995178222999996</c:v>
                </c:pt>
                <c:pt idx="721">
                  <c:v>79.995178222999996</c:v>
                </c:pt>
                <c:pt idx="722">
                  <c:v>79.995170592999997</c:v>
                </c:pt>
                <c:pt idx="723">
                  <c:v>79.995162964000002</c:v>
                </c:pt>
                <c:pt idx="724">
                  <c:v>79.995155334000003</c:v>
                </c:pt>
                <c:pt idx="725">
                  <c:v>79.995147704999994</c:v>
                </c:pt>
                <c:pt idx="726">
                  <c:v>79.995140075999998</c:v>
                </c:pt>
                <c:pt idx="727">
                  <c:v>79.995132446</c:v>
                </c:pt>
                <c:pt idx="728">
                  <c:v>79.995124817000004</c:v>
                </c:pt>
                <c:pt idx="729">
                  <c:v>79.995124817000004</c:v>
                </c:pt>
                <c:pt idx="730">
                  <c:v>79.995117187999995</c:v>
                </c:pt>
                <c:pt idx="731">
                  <c:v>79.995109557999996</c:v>
                </c:pt>
                <c:pt idx="732">
                  <c:v>79.995101929</c:v>
                </c:pt>
                <c:pt idx="733">
                  <c:v>79.995094299000002</c:v>
                </c:pt>
                <c:pt idx="734">
                  <c:v>79.995086670000006</c:v>
                </c:pt>
                <c:pt idx="735">
                  <c:v>79.995079040999997</c:v>
                </c:pt>
                <c:pt idx="736">
                  <c:v>79.995071410999998</c:v>
                </c:pt>
                <c:pt idx="737">
                  <c:v>79.995071410999998</c:v>
                </c:pt>
                <c:pt idx="738">
                  <c:v>79.995063782000003</c:v>
                </c:pt>
                <c:pt idx="739">
                  <c:v>79.995056152000004</c:v>
                </c:pt>
                <c:pt idx="740">
                  <c:v>79.995048522999994</c:v>
                </c:pt>
                <c:pt idx="741">
                  <c:v>79.995040893999999</c:v>
                </c:pt>
                <c:pt idx="742">
                  <c:v>79.995033264</c:v>
                </c:pt>
                <c:pt idx="743">
                  <c:v>79.995025635000005</c:v>
                </c:pt>
                <c:pt idx="744">
                  <c:v>79.995018005000006</c:v>
                </c:pt>
                <c:pt idx="745">
                  <c:v>79.995018005000006</c:v>
                </c:pt>
                <c:pt idx="746">
                  <c:v>79.995010375999996</c:v>
                </c:pt>
                <c:pt idx="747">
                  <c:v>79.995002747000001</c:v>
                </c:pt>
                <c:pt idx="748">
                  <c:v>79.994995117000002</c:v>
                </c:pt>
                <c:pt idx="749">
                  <c:v>79.994987488000007</c:v>
                </c:pt>
                <c:pt idx="750">
                  <c:v>79.994979857999994</c:v>
                </c:pt>
                <c:pt idx="751">
                  <c:v>79.994972228999998</c:v>
                </c:pt>
                <c:pt idx="752">
                  <c:v>79.994964600000003</c:v>
                </c:pt>
                <c:pt idx="753">
                  <c:v>79.994964600000003</c:v>
                </c:pt>
                <c:pt idx="754">
                  <c:v>79.994956970000004</c:v>
                </c:pt>
                <c:pt idx="755">
                  <c:v>79.994949340999995</c:v>
                </c:pt>
                <c:pt idx="756">
                  <c:v>79.994941710999996</c:v>
                </c:pt>
                <c:pt idx="757">
                  <c:v>79.994934082</c:v>
                </c:pt>
                <c:pt idx="758">
                  <c:v>79.994926453000005</c:v>
                </c:pt>
                <c:pt idx="759">
                  <c:v>79.994918823000006</c:v>
                </c:pt>
                <c:pt idx="760">
                  <c:v>79.994911193999997</c:v>
                </c:pt>
                <c:pt idx="761">
                  <c:v>79.994911193999997</c:v>
                </c:pt>
                <c:pt idx="762">
                  <c:v>79.994903563999998</c:v>
                </c:pt>
                <c:pt idx="763">
                  <c:v>79.994895935000002</c:v>
                </c:pt>
                <c:pt idx="764">
                  <c:v>79.994888306000007</c:v>
                </c:pt>
                <c:pt idx="765">
                  <c:v>79.994880675999994</c:v>
                </c:pt>
                <c:pt idx="766">
                  <c:v>79.994873046999999</c:v>
                </c:pt>
                <c:pt idx="767">
                  <c:v>79.994865417</c:v>
                </c:pt>
                <c:pt idx="768">
                  <c:v>79.994857788000004</c:v>
                </c:pt>
                <c:pt idx="769">
                  <c:v>79.994857788000004</c:v>
                </c:pt>
                <c:pt idx="770">
                  <c:v>79.994850158999995</c:v>
                </c:pt>
                <c:pt idx="771">
                  <c:v>79.994842528999996</c:v>
                </c:pt>
                <c:pt idx="772">
                  <c:v>79.994834900000001</c:v>
                </c:pt>
                <c:pt idx="773">
                  <c:v>79.994827271000005</c:v>
                </c:pt>
                <c:pt idx="774">
                  <c:v>79.994819641000007</c:v>
                </c:pt>
                <c:pt idx="775">
                  <c:v>79.994812011999997</c:v>
                </c:pt>
                <c:pt idx="776">
                  <c:v>79.994804381999998</c:v>
                </c:pt>
                <c:pt idx="777">
                  <c:v>79.994804381999998</c:v>
                </c:pt>
                <c:pt idx="778">
                  <c:v>79.994796753000003</c:v>
                </c:pt>
                <c:pt idx="779">
                  <c:v>79.994789123999993</c:v>
                </c:pt>
                <c:pt idx="780">
                  <c:v>79.994781493999994</c:v>
                </c:pt>
                <c:pt idx="781">
                  <c:v>79.994773864999999</c:v>
                </c:pt>
                <c:pt idx="782">
                  <c:v>79.994766235</c:v>
                </c:pt>
                <c:pt idx="783">
                  <c:v>79.994758606000005</c:v>
                </c:pt>
                <c:pt idx="784">
                  <c:v>79.994750976999995</c:v>
                </c:pt>
                <c:pt idx="785">
                  <c:v>79.994750976999995</c:v>
                </c:pt>
                <c:pt idx="786">
                  <c:v>79.994743346999996</c:v>
                </c:pt>
                <c:pt idx="787">
                  <c:v>79.994735718000001</c:v>
                </c:pt>
                <c:pt idx="788">
                  <c:v>79.994728088000002</c:v>
                </c:pt>
                <c:pt idx="789">
                  <c:v>79.994720459000007</c:v>
                </c:pt>
                <c:pt idx="790">
                  <c:v>79.994712829999997</c:v>
                </c:pt>
                <c:pt idx="791">
                  <c:v>79.994705199999999</c:v>
                </c:pt>
                <c:pt idx="792">
                  <c:v>79.994697571000003</c:v>
                </c:pt>
                <c:pt idx="793">
                  <c:v>79.994697571000003</c:v>
                </c:pt>
                <c:pt idx="794">
                  <c:v>79.994689941000004</c:v>
                </c:pt>
                <c:pt idx="795">
                  <c:v>79.994682311999995</c:v>
                </c:pt>
                <c:pt idx="796">
                  <c:v>79.994674683</c:v>
                </c:pt>
                <c:pt idx="797">
                  <c:v>79.994667053000001</c:v>
                </c:pt>
                <c:pt idx="798">
                  <c:v>79.994659424000005</c:v>
                </c:pt>
                <c:pt idx="799">
                  <c:v>79.994651794000006</c:v>
                </c:pt>
                <c:pt idx="800">
                  <c:v>79.994644164999997</c:v>
                </c:pt>
                <c:pt idx="801">
                  <c:v>79.994644164999997</c:v>
                </c:pt>
                <c:pt idx="802">
                  <c:v>79.994636536000002</c:v>
                </c:pt>
                <c:pt idx="803">
                  <c:v>79.994628906000003</c:v>
                </c:pt>
                <c:pt idx="804">
                  <c:v>79.994621276999993</c:v>
                </c:pt>
                <c:pt idx="805">
                  <c:v>79.994613646999994</c:v>
                </c:pt>
                <c:pt idx="806">
                  <c:v>79.994606017999999</c:v>
                </c:pt>
                <c:pt idx="807">
                  <c:v>79.994598389000004</c:v>
                </c:pt>
                <c:pt idx="808">
                  <c:v>79.994590759000005</c:v>
                </c:pt>
                <c:pt idx="809">
                  <c:v>79.994590759000005</c:v>
                </c:pt>
                <c:pt idx="810">
                  <c:v>79.994583129999995</c:v>
                </c:pt>
                <c:pt idx="811">
                  <c:v>79.994575499999996</c:v>
                </c:pt>
                <c:pt idx="812">
                  <c:v>79.994567871000001</c:v>
                </c:pt>
                <c:pt idx="813">
                  <c:v>79.994560242000006</c:v>
                </c:pt>
                <c:pt idx="814">
                  <c:v>79.994552612000007</c:v>
                </c:pt>
                <c:pt idx="815">
                  <c:v>79.994544982999997</c:v>
                </c:pt>
                <c:pt idx="816">
                  <c:v>79.994537354000002</c:v>
                </c:pt>
                <c:pt idx="817">
                  <c:v>79.994537354000002</c:v>
                </c:pt>
                <c:pt idx="818">
                  <c:v>79.994529724000003</c:v>
                </c:pt>
                <c:pt idx="819">
                  <c:v>79.994522094999994</c:v>
                </c:pt>
                <c:pt idx="820">
                  <c:v>79.994514464999995</c:v>
                </c:pt>
                <c:pt idx="821">
                  <c:v>79.994506835999999</c:v>
                </c:pt>
                <c:pt idx="822">
                  <c:v>79.994499207000004</c:v>
                </c:pt>
                <c:pt idx="823">
                  <c:v>79.994491577000005</c:v>
                </c:pt>
                <c:pt idx="824">
                  <c:v>79.994483947999996</c:v>
                </c:pt>
                <c:pt idx="825">
                  <c:v>79.994483947999996</c:v>
                </c:pt>
                <c:pt idx="826">
                  <c:v>79.994476317999997</c:v>
                </c:pt>
                <c:pt idx="827">
                  <c:v>79.994468689000001</c:v>
                </c:pt>
                <c:pt idx="828">
                  <c:v>79.994461060000006</c:v>
                </c:pt>
                <c:pt idx="829">
                  <c:v>79.994453429999993</c:v>
                </c:pt>
                <c:pt idx="830">
                  <c:v>79.994445800999998</c:v>
                </c:pt>
                <c:pt idx="831">
                  <c:v>79.994438170999999</c:v>
                </c:pt>
                <c:pt idx="832">
                  <c:v>79.994430542000003</c:v>
                </c:pt>
                <c:pt idx="833">
                  <c:v>79.994430542000003</c:v>
                </c:pt>
                <c:pt idx="834">
                  <c:v>79.994422912999994</c:v>
                </c:pt>
                <c:pt idx="835">
                  <c:v>79.994415282999995</c:v>
                </c:pt>
                <c:pt idx="836">
                  <c:v>79.994407654</c:v>
                </c:pt>
                <c:pt idx="837">
                  <c:v>79.994400024000001</c:v>
                </c:pt>
                <c:pt idx="838">
                  <c:v>79.994392395000006</c:v>
                </c:pt>
                <c:pt idx="839">
                  <c:v>79.994384765999996</c:v>
                </c:pt>
                <c:pt idx="840">
                  <c:v>79.994377135999997</c:v>
                </c:pt>
                <c:pt idx="841">
                  <c:v>79.994377135999997</c:v>
                </c:pt>
                <c:pt idx="842">
                  <c:v>79.994369507000002</c:v>
                </c:pt>
                <c:pt idx="843">
                  <c:v>79.994361877000003</c:v>
                </c:pt>
                <c:pt idx="844">
                  <c:v>79.994354247999993</c:v>
                </c:pt>
                <c:pt idx="845">
                  <c:v>79.994346618999998</c:v>
                </c:pt>
                <c:pt idx="846">
                  <c:v>79.994338988999999</c:v>
                </c:pt>
                <c:pt idx="847">
                  <c:v>79.994331360000004</c:v>
                </c:pt>
                <c:pt idx="848">
                  <c:v>79.994323730000005</c:v>
                </c:pt>
                <c:pt idx="849">
                  <c:v>79.994323730000005</c:v>
                </c:pt>
                <c:pt idx="850">
                  <c:v>79.994316100999995</c:v>
                </c:pt>
                <c:pt idx="851">
                  <c:v>79.994308472</c:v>
                </c:pt>
                <c:pt idx="852">
                  <c:v>79.994300842000001</c:v>
                </c:pt>
                <c:pt idx="853">
                  <c:v>79.994293213000006</c:v>
                </c:pt>
                <c:pt idx="854">
                  <c:v>79.994285583000007</c:v>
                </c:pt>
                <c:pt idx="855">
                  <c:v>79.994277953999998</c:v>
                </c:pt>
                <c:pt idx="856">
                  <c:v>79.994270325000002</c:v>
                </c:pt>
                <c:pt idx="857">
                  <c:v>79.994270325000002</c:v>
                </c:pt>
                <c:pt idx="858">
                  <c:v>79.994262695000003</c:v>
                </c:pt>
                <c:pt idx="859">
                  <c:v>79.994255065999994</c:v>
                </c:pt>
                <c:pt idx="860">
                  <c:v>79.994247436999999</c:v>
                </c:pt>
                <c:pt idx="861">
                  <c:v>79.994239807</c:v>
                </c:pt>
                <c:pt idx="862">
                  <c:v>79.994232178000004</c:v>
                </c:pt>
                <c:pt idx="863">
                  <c:v>79.994224548000005</c:v>
                </c:pt>
                <c:pt idx="864">
                  <c:v>79.994216918999996</c:v>
                </c:pt>
                <c:pt idx="865">
                  <c:v>79.994216918999996</c:v>
                </c:pt>
                <c:pt idx="866">
                  <c:v>79.994209290000001</c:v>
                </c:pt>
                <c:pt idx="867">
                  <c:v>79.994201660000002</c:v>
                </c:pt>
                <c:pt idx="868">
                  <c:v>79.994194031000006</c:v>
                </c:pt>
                <c:pt idx="869">
                  <c:v>79.994186400999993</c:v>
                </c:pt>
                <c:pt idx="870">
                  <c:v>79.994178771999998</c:v>
                </c:pt>
                <c:pt idx="871">
                  <c:v>79.994171143000003</c:v>
                </c:pt>
                <c:pt idx="872">
                  <c:v>79.994163513000004</c:v>
                </c:pt>
                <c:pt idx="873">
                  <c:v>79.994163513000004</c:v>
                </c:pt>
                <c:pt idx="874">
                  <c:v>79.994155883999994</c:v>
                </c:pt>
                <c:pt idx="875">
                  <c:v>79.994148253999995</c:v>
                </c:pt>
                <c:pt idx="876">
                  <c:v>79.994140625</c:v>
                </c:pt>
                <c:pt idx="877">
                  <c:v>79.994132996000005</c:v>
                </c:pt>
                <c:pt idx="878">
                  <c:v>79.994125366000006</c:v>
                </c:pt>
                <c:pt idx="879">
                  <c:v>79.994117736999996</c:v>
                </c:pt>
                <c:pt idx="880">
                  <c:v>79.994110106999997</c:v>
                </c:pt>
                <c:pt idx="881">
                  <c:v>79.994110106999997</c:v>
                </c:pt>
                <c:pt idx="882">
                  <c:v>79.994102478000002</c:v>
                </c:pt>
                <c:pt idx="883">
                  <c:v>79.994094849000007</c:v>
                </c:pt>
                <c:pt idx="884">
                  <c:v>79.994087218999994</c:v>
                </c:pt>
                <c:pt idx="885">
                  <c:v>79.994079589999998</c:v>
                </c:pt>
                <c:pt idx="886">
                  <c:v>79.994071959999999</c:v>
                </c:pt>
                <c:pt idx="887">
                  <c:v>79.994064331000004</c:v>
                </c:pt>
                <c:pt idx="888">
                  <c:v>79.994056701999995</c:v>
                </c:pt>
                <c:pt idx="889">
                  <c:v>79.994049071999996</c:v>
                </c:pt>
                <c:pt idx="890">
                  <c:v>79.994049071999996</c:v>
                </c:pt>
                <c:pt idx="891">
                  <c:v>79.994041443</c:v>
                </c:pt>
                <c:pt idx="892">
                  <c:v>79.994033813000001</c:v>
                </c:pt>
                <c:pt idx="893">
                  <c:v>79.994026184000006</c:v>
                </c:pt>
                <c:pt idx="894">
                  <c:v>79.994018554999997</c:v>
                </c:pt>
                <c:pt idx="895">
                  <c:v>79.994010924999998</c:v>
                </c:pt>
                <c:pt idx="896">
                  <c:v>79.994003296000002</c:v>
                </c:pt>
                <c:pt idx="897">
                  <c:v>79.993995666999993</c:v>
                </c:pt>
                <c:pt idx="898">
                  <c:v>79.993995666999993</c:v>
                </c:pt>
                <c:pt idx="899">
                  <c:v>79.993988036999994</c:v>
                </c:pt>
                <c:pt idx="900">
                  <c:v>79.993980407999999</c:v>
                </c:pt>
                <c:pt idx="901">
                  <c:v>79.993972778</c:v>
                </c:pt>
                <c:pt idx="902">
                  <c:v>79.993965149000005</c:v>
                </c:pt>
                <c:pt idx="903">
                  <c:v>79.993957519999995</c:v>
                </c:pt>
                <c:pt idx="904">
                  <c:v>79.993949889999996</c:v>
                </c:pt>
                <c:pt idx="905">
                  <c:v>79.993942261000001</c:v>
                </c:pt>
                <c:pt idx="906">
                  <c:v>79.993942261000001</c:v>
                </c:pt>
                <c:pt idx="907">
                  <c:v>79.993934631000002</c:v>
                </c:pt>
                <c:pt idx="908">
                  <c:v>79.993927002000007</c:v>
                </c:pt>
                <c:pt idx="909">
                  <c:v>79.993919372999997</c:v>
                </c:pt>
                <c:pt idx="910">
                  <c:v>79.993911742999998</c:v>
                </c:pt>
                <c:pt idx="911">
                  <c:v>79.993904114000003</c:v>
                </c:pt>
                <c:pt idx="912">
                  <c:v>79.993896484000004</c:v>
                </c:pt>
                <c:pt idx="913">
                  <c:v>79.993888854999994</c:v>
                </c:pt>
                <c:pt idx="914">
                  <c:v>79.993888854999994</c:v>
                </c:pt>
                <c:pt idx="915">
                  <c:v>79.993881225999999</c:v>
                </c:pt>
                <c:pt idx="916">
                  <c:v>79.993873596</c:v>
                </c:pt>
                <c:pt idx="917">
                  <c:v>79.993865967000005</c:v>
                </c:pt>
                <c:pt idx="918">
                  <c:v>79.993858337000006</c:v>
                </c:pt>
                <c:pt idx="919">
                  <c:v>79.993850707999997</c:v>
                </c:pt>
                <c:pt idx="920">
                  <c:v>79.993843079000001</c:v>
                </c:pt>
                <c:pt idx="921">
                  <c:v>79.993835449000002</c:v>
                </c:pt>
                <c:pt idx="922">
                  <c:v>79.993835449000002</c:v>
                </c:pt>
                <c:pt idx="923">
                  <c:v>79.993827820000007</c:v>
                </c:pt>
                <c:pt idx="924">
                  <c:v>79.993820189999994</c:v>
                </c:pt>
                <c:pt idx="925">
                  <c:v>79.993812560999999</c:v>
                </c:pt>
                <c:pt idx="926">
                  <c:v>79.993804932000003</c:v>
                </c:pt>
                <c:pt idx="927">
                  <c:v>79.993797302000004</c:v>
                </c:pt>
                <c:pt idx="928">
                  <c:v>79.993789672999995</c:v>
                </c:pt>
                <c:pt idx="929">
                  <c:v>79.993782042999996</c:v>
                </c:pt>
                <c:pt idx="930">
                  <c:v>79.993782042999996</c:v>
                </c:pt>
                <c:pt idx="931">
                  <c:v>79.993774414000001</c:v>
                </c:pt>
                <c:pt idx="932">
                  <c:v>79.993766785000005</c:v>
                </c:pt>
                <c:pt idx="933">
                  <c:v>79.993759155000006</c:v>
                </c:pt>
                <c:pt idx="934">
                  <c:v>79.993751525999997</c:v>
                </c:pt>
                <c:pt idx="935">
                  <c:v>79.993743895999998</c:v>
                </c:pt>
                <c:pt idx="936">
                  <c:v>79.993736267000003</c:v>
                </c:pt>
                <c:pt idx="937">
                  <c:v>79.993728637999993</c:v>
                </c:pt>
                <c:pt idx="938">
                  <c:v>79.993728637999993</c:v>
                </c:pt>
                <c:pt idx="939">
                  <c:v>79.993721007999994</c:v>
                </c:pt>
                <c:pt idx="940">
                  <c:v>79.993713378999999</c:v>
                </c:pt>
                <c:pt idx="941">
                  <c:v>79.993705750000004</c:v>
                </c:pt>
                <c:pt idx="942">
                  <c:v>79.993698120000005</c:v>
                </c:pt>
                <c:pt idx="943">
                  <c:v>79.993690490999995</c:v>
                </c:pt>
                <c:pt idx="944">
                  <c:v>79.993682860999996</c:v>
                </c:pt>
                <c:pt idx="945">
                  <c:v>79.993675232000001</c:v>
                </c:pt>
                <c:pt idx="946">
                  <c:v>79.993675232000001</c:v>
                </c:pt>
                <c:pt idx="947">
                  <c:v>79.993667603000006</c:v>
                </c:pt>
                <c:pt idx="948">
                  <c:v>79.993659973000007</c:v>
                </c:pt>
                <c:pt idx="949">
                  <c:v>79.993652343999997</c:v>
                </c:pt>
                <c:pt idx="950">
                  <c:v>79.993644713999998</c:v>
                </c:pt>
                <c:pt idx="951">
                  <c:v>79.993637085000003</c:v>
                </c:pt>
                <c:pt idx="952">
                  <c:v>79.993629455999994</c:v>
                </c:pt>
                <c:pt idx="953">
                  <c:v>79.993621825999995</c:v>
                </c:pt>
                <c:pt idx="954">
                  <c:v>79.993621825999995</c:v>
                </c:pt>
                <c:pt idx="955">
                  <c:v>79.993614196999999</c:v>
                </c:pt>
                <c:pt idx="956">
                  <c:v>79.993606567</c:v>
                </c:pt>
                <c:pt idx="957">
                  <c:v>79.993598938000005</c:v>
                </c:pt>
                <c:pt idx="958">
                  <c:v>79.993591308999996</c:v>
                </c:pt>
                <c:pt idx="959">
                  <c:v>79.993583678999997</c:v>
                </c:pt>
                <c:pt idx="960">
                  <c:v>79.993576050000001</c:v>
                </c:pt>
                <c:pt idx="961">
                  <c:v>79.993568420000003</c:v>
                </c:pt>
                <c:pt idx="962">
                  <c:v>79.993568420000003</c:v>
                </c:pt>
                <c:pt idx="963">
                  <c:v>79.993560790999993</c:v>
                </c:pt>
                <c:pt idx="964">
                  <c:v>79.993553161999998</c:v>
                </c:pt>
                <c:pt idx="965">
                  <c:v>79.993545531999999</c:v>
                </c:pt>
                <c:pt idx="966">
                  <c:v>79.993537903000004</c:v>
                </c:pt>
                <c:pt idx="967">
                  <c:v>79.993530273000005</c:v>
                </c:pt>
                <c:pt idx="968">
                  <c:v>79.993522643999995</c:v>
                </c:pt>
                <c:pt idx="969">
                  <c:v>79.993515015</c:v>
                </c:pt>
                <c:pt idx="970">
                  <c:v>79.993515015</c:v>
                </c:pt>
                <c:pt idx="971">
                  <c:v>79.993507385000001</c:v>
                </c:pt>
                <c:pt idx="972">
                  <c:v>79.993499756000006</c:v>
                </c:pt>
                <c:pt idx="973">
                  <c:v>79.993492126000007</c:v>
                </c:pt>
                <c:pt idx="974">
                  <c:v>79.993484496999997</c:v>
                </c:pt>
                <c:pt idx="975">
                  <c:v>79.993476868000002</c:v>
                </c:pt>
                <c:pt idx="976">
                  <c:v>79.993469238000003</c:v>
                </c:pt>
                <c:pt idx="977">
                  <c:v>79.993461608999993</c:v>
                </c:pt>
                <c:pt idx="978">
                  <c:v>79.993461608999993</c:v>
                </c:pt>
                <c:pt idx="979">
                  <c:v>79.993453978999995</c:v>
                </c:pt>
                <c:pt idx="980">
                  <c:v>79.993446349999999</c:v>
                </c:pt>
                <c:pt idx="981">
                  <c:v>79.993438721000004</c:v>
                </c:pt>
                <c:pt idx="982">
                  <c:v>79.993431091000005</c:v>
                </c:pt>
                <c:pt idx="983">
                  <c:v>79.993423461999996</c:v>
                </c:pt>
                <c:pt idx="984">
                  <c:v>79.993415833</c:v>
                </c:pt>
                <c:pt idx="985">
                  <c:v>79.993408203000001</c:v>
                </c:pt>
                <c:pt idx="986">
                  <c:v>79.993408203000001</c:v>
                </c:pt>
                <c:pt idx="987">
                  <c:v>79.993400574000006</c:v>
                </c:pt>
                <c:pt idx="988">
                  <c:v>79.993392943999993</c:v>
                </c:pt>
                <c:pt idx="989">
                  <c:v>79.993385314999998</c:v>
                </c:pt>
                <c:pt idx="990">
                  <c:v>79.993377686000002</c:v>
                </c:pt>
                <c:pt idx="991">
                  <c:v>79.993370056000003</c:v>
                </c:pt>
                <c:pt idx="992">
                  <c:v>79.993362426999994</c:v>
                </c:pt>
                <c:pt idx="993">
                  <c:v>79.993354796999995</c:v>
                </c:pt>
                <c:pt idx="994">
                  <c:v>79.993354796999995</c:v>
                </c:pt>
                <c:pt idx="995">
                  <c:v>79.993347168</c:v>
                </c:pt>
                <c:pt idx="996">
                  <c:v>79.993339539000004</c:v>
                </c:pt>
                <c:pt idx="997">
                  <c:v>79.993331909000005</c:v>
                </c:pt>
                <c:pt idx="998">
                  <c:v>79.993324279999996</c:v>
                </c:pt>
                <c:pt idx="999">
                  <c:v>79.993316649999997</c:v>
                </c:pt>
                <c:pt idx="1000">
                  <c:v>79.993309021000002</c:v>
                </c:pt>
                <c:pt idx="1001">
                  <c:v>79.993301392000006</c:v>
                </c:pt>
                <c:pt idx="1002">
                  <c:v>79.993301392000006</c:v>
                </c:pt>
                <c:pt idx="1003">
                  <c:v>79.993293761999993</c:v>
                </c:pt>
                <c:pt idx="1004">
                  <c:v>79.993286132999998</c:v>
                </c:pt>
                <c:pt idx="1005">
                  <c:v>79.993278502999999</c:v>
                </c:pt>
                <c:pt idx="1006">
                  <c:v>79.993270874000004</c:v>
                </c:pt>
                <c:pt idx="1007">
                  <c:v>79.993263244999994</c:v>
                </c:pt>
                <c:pt idx="1008">
                  <c:v>79.993255614999995</c:v>
                </c:pt>
                <c:pt idx="1009">
                  <c:v>79.993247986</c:v>
                </c:pt>
                <c:pt idx="1010">
                  <c:v>79.993247986</c:v>
                </c:pt>
                <c:pt idx="1011">
                  <c:v>79.993240356000001</c:v>
                </c:pt>
                <c:pt idx="1012">
                  <c:v>79.993232727000006</c:v>
                </c:pt>
                <c:pt idx="1013">
                  <c:v>79.993225097999996</c:v>
                </c:pt>
                <c:pt idx="1014">
                  <c:v>79.993217467999997</c:v>
                </c:pt>
                <c:pt idx="1015">
                  <c:v>79.993209839000002</c:v>
                </c:pt>
                <c:pt idx="1016">
                  <c:v>79.993202209000003</c:v>
                </c:pt>
                <c:pt idx="1017">
                  <c:v>79.993194579999994</c:v>
                </c:pt>
                <c:pt idx="1018">
                  <c:v>79.993194579999994</c:v>
                </c:pt>
                <c:pt idx="1019">
                  <c:v>79.993186950999998</c:v>
                </c:pt>
                <c:pt idx="1020">
                  <c:v>79.993179321</c:v>
                </c:pt>
                <c:pt idx="1021">
                  <c:v>79.993171692000004</c:v>
                </c:pt>
                <c:pt idx="1022">
                  <c:v>79.993164062000005</c:v>
                </c:pt>
                <c:pt idx="1023">
                  <c:v>79.993156432999996</c:v>
                </c:pt>
                <c:pt idx="1024">
                  <c:v>79.993148804</c:v>
                </c:pt>
                <c:pt idx="1025">
                  <c:v>79.993141174000002</c:v>
                </c:pt>
                <c:pt idx="1026">
                  <c:v>79.993141174000002</c:v>
                </c:pt>
                <c:pt idx="1027">
                  <c:v>79.993133545000006</c:v>
                </c:pt>
                <c:pt idx="1028">
                  <c:v>79.993125915999997</c:v>
                </c:pt>
                <c:pt idx="1029">
                  <c:v>79.993118285999998</c:v>
                </c:pt>
                <c:pt idx="1030">
                  <c:v>79.993110657000003</c:v>
                </c:pt>
                <c:pt idx="1031">
                  <c:v>79.993103027000004</c:v>
                </c:pt>
                <c:pt idx="1032">
                  <c:v>79.993095397999994</c:v>
                </c:pt>
                <c:pt idx="1033">
                  <c:v>79.993087768999999</c:v>
                </c:pt>
                <c:pt idx="1034">
                  <c:v>79.993087768999999</c:v>
                </c:pt>
                <c:pt idx="1035">
                  <c:v>79.993080139</c:v>
                </c:pt>
                <c:pt idx="1036">
                  <c:v>79.993072510000005</c:v>
                </c:pt>
                <c:pt idx="1037">
                  <c:v>79.993064880000006</c:v>
                </c:pt>
                <c:pt idx="1038">
                  <c:v>79.993057250999996</c:v>
                </c:pt>
                <c:pt idx="1039">
                  <c:v>79.993049622000001</c:v>
                </c:pt>
                <c:pt idx="1040">
                  <c:v>79.993041992000002</c:v>
                </c:pt>
                <c:pt idx="1041">
                  <c:v>79.993034363000007</c:v>
                </c:pt>
                <c:pt idx="1042">
                  <c:v>79.993034363000007</c:v>
                </c:pt>
                <c:pt idx="1043">
                  <c:v>79.993026732999994</c:v>
                </c:pt>
                <c:pt idx="1044">
                  <c:v>79.993019103999998</c:v>
                </c:pt>
                <c:pt idx="1045">
                  <c:v>79.993011475000003</c:v>
                </c:pt>
                <c:pt idx="1046">
                  <c:v>79.993003845000004</c:v>
                </c:pt>
                <c:pt idx="1047">
                  <c:v>79.992996215999995</c:v>
                </c:pt>
                <c:pt idx="1048">
                  <c:v>79.992988585999996</c:v>
                </c:pt>
                <c:pt idx="1049">
                  <c:v>79.992980957</c:v>
                </c:pt>
                <c:pt idx="1050">
                  <c:v>79.992980957</c:v>
                </c:pt>
                <c:pt idx="1051">
                  <c:v>79.992973328000005</c:v>
                </c:pt>
                <c:pt idx="1052">
                  <c:v>79.992965698000006</c:v>
                </c:pt>
                <c:pt idx="1053">
                  <c:v>79.992958068999997</c:v>
                </c:pt>
                <c:pt idx="1054">
                  <c:v>79.992950438999998</c:v>
                </c:pt>
                <c:pt idx="1055">
                  <c:v>79.992942810000002</c:v>
                </c:pt>
                <c:pt idx="1056">
                  <c:v>79.992935181000007</c:v>
                </c:pt>
                <c:pt idx="1057">
                  <c:v>79.992927550999994</c:v>
                </c:pt>
                <c:pt idx="1058">
                  <c:v>79.992927550999994</c:v>
                </c:pt>
                <c:pt idx="1059">
                  <c:v>79.992919921999999</c:v>
                </c:pt>
                <c:pt idx="1060">
                  <c:v>79.992912292</c:v>
                </c:pt>
                <c:pt idx="1061">
                  <c:v>79.992904663000004</c:v>
                </c:pt>
                <c:pt idx="1062">
                  <c:v>79.992897033999995</c:v>
                </c:pt>
                <c:pt idx="1063">
                  <c:v>79.992889403999996</c:v>
                </c:pt>
                <c:pt idx="1064">
                  <c:v>79.992881775000001</c:v>
                </c:pt>
                <c:pt idx="1065">
                  <c:v>79.992874146000005</c:v>
                </c:pt>
                <c:pt idx="1066">
                  <c:v>79.992874146000005</c:v>
                </c:pt>
                <c:pt idx="1067">
                  <c:v>79.992866516000007</c:v>
                </c:pt>
                <c:pt idx="1068">
                  <c:v>79.992858886999997</c:v>
                </c:pt>
                <c:pt idx="1069">
                  <c:v>79.992851256999998</c:v>
                </c:pt>
                <c:pt idx="1070">
                  <c:v>79.992843628000003</c:v>
                </c:pt>
                <c:pt idx="1071">
                  <c:v>79.992835998999993</c:v>
                </c:pt>
                <c:pt idx="1072">
                  <c:v>79.992828368999994</c:v>
                </c:pt>
                <c:pt idx="1073">
                  <c:v>79.992820739999999</c:v>
                </c:pt>
                <c:pt idx="1074">
                  <c:v>79.992820739999999</c:v>
                </c:pt>
                <c:pt idx="1075">
                  <c:v>79.99281311</c:v>
                </c:pt>
                <c:pt idx="1076">
                  <c:v>79.992805481000005</c:v>
                </c:pt>
                <c:pt idx="1077">
                  <c:v>79.992797851999995</c:v>
                </c:pt>
                <c:pt idx="1078">
                  <c:v>79.992790221999996</c:v>
                </c:pt>
                <c:pt idx="1079">
                  <c:v>79.992782593000001</c:v>
                </c:pt>
                <c:pt idx="1080">
                  <c:v>79.992774963000002</c:v>
                </c:pt>
                <c:pt idx="1081">
                  <c:v>79.992767334000007</c:v>
                </c:pt>
                <c:pt idx="1082">
                  <c:v>79.992767334000007</c:v>
                </c:pt>
                <c:pt idx="1083">
                  <c:v>79.992759704999997</c:v>
                </c:pt>
                <c:pt idx="1084">
                  <c:v>79.992752074999999</c:v>
                </c:pt>
                <c:pt idx="1085">
                  <c:v>79.992744446000003</c:v>
                </c:pt>
                <c:pt idx="1086">
                  <c:v>79.992736816000004</c:v>
                </c:pt>
                <c:pt idx="1087">
                  <c:v>79.992729186999995</c:v>
                </c:pt>
                <c:pt idx="1088">
                  <c:v>79.992721558</c:v>
                </c:pt>
                <c:pt idx="1089">
                  <c:v>79.992713928000001</c:v>
                </c:pt>
                <c:pt idx="1090">
                  <c:v>79.992713928000001</c:v>
                </c:pt>
                <c:pt idx="1091">
                  <c:v>79.992706299000005</c:v>
                </c:pt>
                <c:pt idx="1092">
                  <c:v>79.992698669000006</c:v>
                </c:pt>
                <c:pt idx="1093">
                  <c:v>79.992691039999997</c:v>
                </c:pt>
                <c:pt idx="1094">
                  <c:v>79.992683411000002</c:v>
                </c:pt>
                <c:pt idx="1095">
                  <c:v>79.992675781000003</c:v>
                </c:pt>
                <c:pt idx="1096">
                  <c:v>79.992668151999993</c:v>
                </c:pt>
                <c:pt idx="1097">
                  <c:v>79.992660521999994</c:v>
                </c:pt>
                <c:pt idx="1098">
                  <c:v>79.992660521999994</c:v>
                </c:pt>
                <c:pt idx="1099">
                  <c:v>79.992652892999999</c:v>
                </c:pt>
                <c:pt idx="1100">
                  <c:v>79.992645264000004</c:v>
                </c:pt>
                <c:pt idx="1101">
                  <c:v>79.992637634000005</c:v>
                </c:pt>
                <c:pt idx="1102">
                  <c:v>79.992630004999995</c:v>
                </c:pt>
                <c:pt idx="1103">
                  <c:v>79.992622374999996</c:v>
                </c:pt>
                <c:pt idx="1104">
                  <c:v>79.992614746000001</c:v>
                </c:pt>
                <c:pt idx="1105">
                  <c:v>79.992607117000006</c:v>
                </c:pt>
                <c:pt idx="1106">
                  <c:v>79.992607117000006</c:v>
                </c:pt>
                <c:pt idx="1107">
                  <c:v>79.992599487000007</c:v>
                </c:pt>
                <c:pt idx="1108">
                  <c:v>79.992591857999997</c:v>
                </c:pt>
                <c:pt idx="1109">
                  <c:v>79.992584229000002</c:v>
                </c:pt>
                <c:pt idx="1110">
                  <c:v>79.992576599000003</c:v>
                </c:pt>
                <c:pt idx="1111">
                  <c:v>79.992568969999994</c:v>
                </c:pt>
                <c:pt idx="1112">
                  <c:v>79.992561339999995</c:v>
                </c:pt>
                <c:pt idx="1113">
                  <c:v>79.992553710999999</c:v>
                </c:pt>
                <c:pt idx="1114">
                  <c:v>79.992553710999999</c:v>
                </c:pt>
                <c:pt idx="1115">
                  <c:v>79.992546082000004</c:v>
                </c:pt>
                <c:pt idx="1116">
                  <c:v>79.992538452000005</c:v>
                </c:pt>
                <c:pt idx="1117">
                  <c:v>79.992530822999996</c:v>
                </c:pt>
                <c:pt idx="1118">
                  <c:v>79.992523192999997</c:v>
                </c:pt>
                <c:pt idx="1119">
                  <c:v>79.992515564000001</c:v>
                </c:pt>
                <c:pt idx="1120">
                  <c:v>79.992507935000006</c:v>
                </c:pt>
                <c:pt idx="1121">
                  <c:v>79.992500304999993</c:v>
                </c:pt>
                <c:pt idx="1122">
                  <c:v>79.992500304999993</c:v>
                </c:pt>
                <c:pt idx="1123">
                  <c:v>79.992492675999998</c:v>
                </c:pt>
                <c:pt idx="1124">
                  <c:v>79.992485045999999</c:v>
                </c:pt>
                <c:pt idx="1125">
                  <c:v>79.992477417000003</c:v>
                </c:pt>
                <c:pt idx="1126">
                  <c:v>79.992469787999994</c:v>
                </c:pt>
                <c:pt idx="1127">
                  <c:v>79.992462157999995</c:v>
                </c:pt>
                <c:pt idx="1128">
                  <c:v>79.992454529</c:v>
                </c:pt>
                <c:pt idx="1129">
                  <c:v>79.992446899000001</c:v>
                </c:pt>
                <c:pt idx="1130">
                  <c:v>79.992446899000001</c:v>
                </c:pt>
                <c:pt idx="1131">
                  <c:v>79.992439270000006</c:v>
                </c:pt>
                <c:pt idx="1132">
                  <c:v>79.992431640999996</c:v>
                </c:pt>
                <c:pt idx="1133">
                  <c:v>79.992424010999997</c:v>
                </c:pt>
                <c:pt idx="1134">
                  <c:v>79.992416382000002</c:v>
                </c:pt>
                <c:pt idx="1135">
                  <c:v>79.992408752000003</c:v>
                </c:pt>
                <c:pt idx="1136">
                  <c:v>79.992401122999993</c:v>
                </c:pt>
                <c:pt idx="1137">
                  <c:v>79.992393493999998</c:v>
                </c:pt>
                <c:pt idx="1138">
                  <c:v>79.992393493999998</c:v>
                </c:pt>
                <c:pt idx="1139">
                  <c:v>79.992385863999999</c:v>
                </c:pt>
                <c:pt idx="1140">
                  <c:v>79.992378235000004</c:v>
                </c:pt>
                <c:pt idx="1141">
                  <c:v>79.992370605000005</c:v>
                </c:pt>
                <c:pt idx="1142">
                  <c:v>79.992362975999995</c:v>
                </c:pt>
                <c:pt idx="1143">
                  <c:v>79.992355347</c:v>
                </c:pt>
                <c:pt idx="1144">
                  <c:v>79.992347717000001</c:v>
                </c:pt>
                <c:pt idx="1145">
                  <c:v>79.992340088000006</c:v>
                </c:pt>
                <c:pt idx="1146">
                  <c:v>79.992340088000006</c:v>
                </c:pt>
                <c:pt idx="1147">
                  <c:v>79.992332458000007</c:v>
                </c:pt>
                <c:pt idx="1148">
                  <c:v>79.992324828999998</c:v>
                </c:pt>
                <c:pt idx="1149">
                  <c:v>79.992317200000002</c:v>
                </c:pt>
                <c:pt idx="1150">
                  <c:v>79.992309570000003</c:v>
                </c:pt>
                <c:pt idx="1151">
                  <c:v>79.992301940999994</c:v>
                </c:pt>
                <c:pt idx="1152">
                  <c:v>79.992294311999999</c:v>
                </c:pt>
                <c:pt idx="1153">
                  <c:v>79.992286682</c:v>
                </c:pt>
                <c:pt idx="1154">
                  <c:v>79.992286682</c:v>
                </c:pt>
                <c:pt idx="1155">
                  <c:v>79.992279053000004</c:v>
                </c:pt>
                <c:pt idx="1156">
                  <c:v>79.992271423000005</c:v>
                </c:pt>
                <c:pt idx="1157">
                  <c:v>79.992263793999996</c:v>
                </c:pt>
                <c:pt idx="1158">
                  <c:v>79.992256165000001</c:v>
                </c:pt>
                <c:pt idx="1159">
                  <c:v>79.992248535000002</c:v>
                </c:pt>
                <c:pt idx="1160">
                  <c:v>79.992240906000006</c:v>
                </c:pt>
                <c:pt idx="1161">
                  <c:v>79.992233275999993</c:v>
                </c:pt>
                <c:pt idx="1162">
                  <c:v>79.992233275999993</c:v>
                </c:pt>
                <c:pt idx="1163">
                  <c:v>79.992225646999998</c:v>
                </c:pt>
                <c:pt idx="1164">
                  <c:v>79.992218018000003</c:v>
                </c:pt>
                <c:pt idx="1165">
                  <c:v>79.992210388000004</c:v>
                </c:pt>
                <c:pt idx="1166">
                  <c:v>79.992202758999994</c:v>
                </c:pt>
                <c:pt idx="1167">
                  <c:v>79.992195128999995</c:v>
                </c:pt>
                <c:pt idx="1168">
                  <c:v>79.9921875</c:v>
                </c:pt>
                <c:pt idx="1169">
                  <c:v>79.992179871000005</c:v>
                </c:pt>
                <c:pt idx="1170">
                  <c:v>79.992172241000006</c:v>
                </c:pt>
                <c:pt idx="1171">
                  <c:v>79.992172241000006</c:v>
                </c:pt>
                <c:pt idx="1172">
                  <c:v>79.992164611999996</c:v>
                </c:pt>
                <c:pt idx="1173">
                  <c:v>79.992156981999997</c:v>
                </c:pt>
                <c:pt idx="1174">
                  <c:v>79.992149353000002</c:v>
                </c:pt>
                <c:pt idx="1175">
                  <c:v>79.992141724000007</c:v>
                </c:pt>
                <c:pt idx="1176">
                  <c:v>79.992134093999994</c:v>
                </c:pt>
                <c:pt idx="1177">
                  <c:v>79.992126464999998</c:v>
                </c:pt>
                <c:pt idx="1178">
                  <c:v>79.992118834999999</c:v>
                </c:pt>
                <c:pt idx="1179">
                  <c:v>79.992118834999999</c:v>
                </c:pt>
                <c:pt idx="1180">
                  <c:v>79.992111206000004</c:v>
                </c:pt>
                <c:pt idx="1181">
                  <c:v>79.992103576999995</c:v>
                </c:pt>
                <c:pt idx="1182">
                  <c:v>79.992095946999996</c:v>
                </c:pt>
                <c:pt idx="1183">
                  <c:v>79.992088318</c:v>
                </c:pt>
                <c:pt idx="1184">
                  <c:v>79.992080688000001</c:v>
                </c:pt>
                <c:pt idx="1185">
                  <c:v>79.992073059000006</c:v>
                </c:pt>
                <c:pt idx="1186">
                  <c:v>79.992065429999997</c:v>
                </c:pt>
                <c:pt idx="1187">
                  <c:v>79.992065429999997</c:v>
                </c:pt>
                <c:pt idx="1188">
                  <c:v>79.992057799999998</c:v>
                </c:pt>
                <c:pt idx="1189">
                  <c:v>79.992050171000002</c:v>
                </c:pt>
                <c:pt idx="1190">
                  <c:v>79.992042541999993</c:v>
                </c:pt>
                <c:pt idx="1191">
                  <c:v>79.992034911999994</c:v>
                </c:pt>
                <c:pt idx="1192">
                  <c:v>79.992027282999999</c:v>
                </c:pt>
                <c:pt idx="1193">
                  <c:v>79.992019653</c:v>
                </c:pt>
                <c:pt idx="1194">
                  <c:v>79.992012024000005</c:v>
                </c:pt>
                <c:pt idx="1195">
                  <c:v>79.992012024000005</c:v>
                </c:pt>
                <c:pt idx="1196">
                  <c:v>79.992004394999995</c:v>
                </c:pt>
                <c:pt idx="1197">
                  <c:v>79.991996764999996</c:v>
                </c:pt>
                <c:pt idx="1198">
                  <c:v>79.991989136000001</c:v>
                </c:pt>
                <c:pt idx="1199">
                  <c:v>79.991981506000002</c:v>
                </c:pt>
                <c:pt idx="1200">
                  <c:v>79.991973877000007</c:v>
                </c:pt>
                <c:pt idx="1201">
                  <c:v>79.991966247999997</c:v>
                </c:pt>
                <c:pt idx="1202">
                  <c:v>79.991958617999998</c:v>
                </c:pt>
                <c:pt idx="1203">
                  <c:v>79.991958617999998</c:v>
                </c:pt>
                <c:pt idx="1204">
                  <c:v>79.991950989000003</c:v>
                </c:pt>
                <c:pt idx="1205">
                  <c:v>79.991943359000004</c:v>
                </c:pt>
                <c:pt idx="1206">
                  <c:v>79.991935729999994</c:v>
                </c:pt>
                <c:pt idx="1207">
                  <c:v>79.991928100999999</c:v>
                </c:pt>
                <c:pt idx="1208">
                  <c:v>79.991920471</c:v>
                </c:pt>
                <c:pt idx="1209">
                  <c:v>79.991912842000005</c:v>
                </c:pt>
                <c:pt idx="1210">
                  <c:v>79.991905212000006</c:v>
                </c:pt>
                <c:pt idx="1211">
                  <c:v>79.991905212000006</c:v>
                </c:pt>
                <c:pt idx="1212">
                  <c:v>79.991897582999997</c:v>
                </c:pt>
                <c:pt idx="1213">
                  <c:v>79.991889954000001</c:v>
                </c:pt>
                <c:pt idx="1214">
                  <c:v>79.991882324000002</c:v>
                </c:pt>
                <c:pt idx="1215">
                  <c:v>79.991874695000007</c:v>
                </c:pt>
                <c:pt idx="1216">
                  <c:v>79.991867064999994</c:v>
                </c:pt>
                <c:pt idx="1217">
                  <c:v>79.991859435999999</c:v>
                </c:pt>
                <c:pt idx="1218">
                  <c:v>79.991851807000003</c:v>
                </c:pt>
                <c:pt idx="1219">
                  <c:v>79.991851807000003</c:v>
                </c:pt>
                <c:pt idx="1220">
                  <c:v>79.991844177000004</c:v>
                </c:pt>
                <c:pt idx="1221">
                  <c:v>79.991836547999995</c:v>
                </c:pt>
                <c:pt idx="1222">
                  <c:v>79.991828917999996</c:v>
                </c:pt>
                <c:pt idx="1223">
                  <c:v>79.991821289000001</c:v>
                </c:pt>
                <c:pt idx="1224">
                  <c:v>79.991813660000005</c:v>
                </c:pt>
                <c:pt idx="1225">
                  <c:v>79.991806030000006</c:v>
                </c:pt>
                <c:pt idx="1226">
                  <c:v>79.991798400999997</c:v>
                </c:pt>
                <c:pt idx="1227">
                  <c:v>79.991798400999997</c:v>
                </c:pt>
                <c:pt idx="1228">
                  <c:v>79.991790770999998</c:v>
                </c:pt>
                <c:pt idx="1229">
                  <c:v>79.991783142000003</c:v>
                </c:pt>
                <c:pt idx="1230">
                  <c:v>79.991775512999993</c:v>
                </c:pt>
                <c:pt idx="1231">
                  <c:v>79.991767882999994</c:v>
                </c:pt>
                <c:pt idx="1232">
                  <c:v>79.991760253999999</c:v>
                </c:pt>
                <c:pt idx="1233">
                  <c:v>79.991752625000004</c:v>
                </c:pt>
                <c:pt idx="1234">
                  <c:v>79.991744995000005</c:v>
                </c:pt>
                <c:pt idx="1235">
                  <c:v>79.991744995000005</c:v>
                </c:pt>
                <c:pt idx="1236">
                  <c:v>79.991737365999995</c:v>
                </c:pt>
                <c:pt idx="1237">
                  <c:v>79.991729735999996</c:v>
                </c:pt>
                <c:pt idx="1238">
                  <c:v>79.991722107000001</c:v>
                </c:pt>
                <c:pt idx="1239">
                  <c:v>79.991714478000006</c:v>
                </c:pt>
                <c:pt idx="1240">
                  <c:v>79.991706848000007</c:v>
                </c:pt>
                <c:pt idx="1241">
                  <c:v>79.991699218999997</c:v>
                </c:pt>
                <c:pt idx="1242">
                  <c:v>79.991691588999998</c:v>
                </c:pt>
                <c:pt idx="1243">
                  <c:v>79.991691588999998</c:v>
                </c:pt>
                <c:pt idx="1244">
                  <c:v>79.991683960000003</c:v>
                </c:pt>
                <c:pt idx="1245">
                  <c:v>79.991676330999994</c:v>
                </c:pt>
                <c:pt idx="1246">
                  <c:v>79.991668700999995</c:v>
                </c:pt>
                <c:pt idx="1247">
                  <c:v>79.991661071999999</c:v>
                </c:pt>
                <c:pt idx="1248">
                  <c:v>79.991653442</c:v>
                </c:pt>
                <c:pt idx="1249">
                  <c:v>79.991645813000005</c:v>
                </c:pt>
                <c:pt idx="1250">
                  <c:v>79.991638183999996</c:v>
                </c:pt>
                <c:pt idx="1251">
                  <c:v>79.991638183999996</c:v>
                </c:pt>
                <c:pt idx="1252">
                  <c:v>79.991630553999997</c:v>
                </c:pt>
                <c:pt idx="1253">
                  <c:v>79.991622925000001</c:v>
                </c:pt>
                <c:pt idx="1254">
                  <c:v>79.991615295000003</c:v>
                </c:pt>
                <c:pt idx="1255">
                  <c:v>79.991607665999993</c:v>
                </c:pt>
                <c:pt idx="1256">
                  <c:v>79.991600036999998</c:v>
                </c:pt>
                <c:pt idx="1257">
                  <c:v>79.991592406999999</c:v>
                </c:pt>
                <c:pt idx="1258">
                  <c:v>79.991584778000004</c:v>
                </c:pt>
                <c:pt idx="1259">
                  <c:v>79.991584778000004</c:v>
                </c:pt>
                <c:pt idx="1260">
                  <c:v>79.991577148000005</c:v>
                </c:pt>
                <c:pt idx="1261">
                  <c:v>79.991569518999995</c:v>
                </c:pt>
                <c:pt idx="1262">
                  <c:v>79.99156189</c:v>
                </c:pt>
                <c:pt idx="1263">
                  <c:v>79.991554260000001</c:v>
                </c:pt>
                <c:pt idx="1264">
                  <c:v>79.991546631000006</c:v>
                </c:pt>
                <c:pt idx="1265">
                  <c:v>79.991539001000007</c:v>
                </c:pt>
                <c:pt idx="1266">
                  <c:v>79.991531371999997</c:v>
                </c:pt>
                <c:pt idx="1267">
                  <c:v>79.991531371999997</c:v>
                </c:pt>
                <c:pt idx="1268">
                  <c:v>79.991523743000002</c:v>
                </c:pt>
                <c:pt idx="1269">
                  <c:v>79.991516113000003</c:v>
                </c:pt>
                <c:pt idx="1270">
                  <c:v>79.991508483999993</c:v>
                </c:pt>
                <c:pt idx="1271">
                  <c:v>79.991500853999995</c:v>
                </c:pt>
                <c:pt idx="1272">
                  <c:v>79.991493224999999</c:v>
                </c:pt>
                <c:pt idx="1273">
                  <c:v>79.991485596000004</c:v>
                </c:pt>
                <c:pt idx="1274">
                  <c:v>79.991477966000005</c:v>
                </c:pt>
                <c:pt idx="1275">
                  <c:v>79.991477966000005</c:v>
                </c:pt>
                <c:pt idx="1276">
                  <c:v>79.991470336999996</c:v>
                </c:pt>
                <c:pt idx="1277">
                  <c:v>79.991462708</c:v>
                </c:pt>
                <c:pt idx="1278">
                  <c:v>79.991455078000001</c:v>
                </c:pt>
                <c:pt idx="1279">
                  <c:v>79.991447449000006</c:v>
                </c:pt>
                <c:pt idx="1280">
                  <c:v>79.991439818999993</c:v>
                </c:pt>
                <c:pt idx="1281">
                  <c:v>79.991432189999998</c:v>
                </c:pt>
                <c:pt idx="1282">
                  <c:v>79.991424561000002</c:v>
                </c:pt>
                <c:pt idx="1283">
                  <c:v>79.991424561000002</c:v>
                </c:pt>
                <c:pt idx="1284">
                  <c:v>79.991416931000003</c:v>
                </c:pt>
                <c:pt idx="1285">
                  <c:v>79.991409301999994</c:v>
                </c:pt>
                <c:pt idx="1286">
                  <c:v>79.991401671999995</c:v>
                </c:pt>
                <c:pt idx="1287">
                  <c:v>79.991394043</c:v>
                </c:pt>
                <c:pt idx="1288">
                  <c:v>79.991386414000004</c:v>
                </c:pt>
                <c:pt idx="1289">
                  <c:v>79.991378784000005</c:v>
                </c:pt>
                <c:pt idx="1290">
                  <c:v>79.991371154999996</c:v>
                </c:pt>
                <c:pt idx="1291">
                  <c:v>79.991371154999996</c:v>
                </c:pt>
                <c:pt idx="1292">
                  <c:v>79.991363524999997</c:v>
                </c:pt>
                <c:pt idx="1293">
                  <c:v>79.991355896000002</c:v>
                </c:pt>
                <c:pt idx="1294">
                  <c:v>79.991348267000006</c:v>
                </c:pt>
                <c:pt idx="1295">
                  <c:v>79.991340636999993</c:v>
                </c:pt>
                <c:pt idx="1296">
                  <c:v>79.991333007999998</c:v>
                </c:pt>
                <c:pt idx="1297">
                  <c:v>79.991325377999999</c:v>
                </c:pt>
                <c:pt idx="1298">
                  <c:v>79.991317749000004</c:v>
                </c:pt>
                <c:pt idx="1299">
                  <c:v>79.991317749000004</c:v>
                </c:pt>
                <c:pt idx="1300">
                  <c:v>79.991310119999994</c:v>
                </c:pt>
                <c:pt idx="1301">
                  <c:v>79.991302489999995</c:v>
                </c:pt>
                <c:pt idx="1302">
                  <c:v>79.991294861</c:v>
                </c:pt>
                <c:pt idx="1303">
                  <c:v>79.991287231000001</c:v>
                </c:pt>
                <c:pt idx="1304">
                  <c:v>79.991279602000006</c:v>
                </c:pt>
                <c:pt idx="1305">
                  <c:v>79.991271972999996</c:v>
                </c:pt>
                <c:pt idx="1306">
                  <c:v>79.991264342999997</c:v>
                </c:pt>
                <c:pt idx="1307">
                  <c:v>79.991264342999997</c:v>
                </c:pt>
                <c:pt idx="1308">
                  <c:v>79.991256714000002</c:v>
                </c:pt>
                <c:pt idx="1309">
                  <c:v>79.991249084000003</c:v>
                </c:pt>
                <c:pt idx="1310">
                  <c:v>79.991241454999994</c:v>
                </c:pt>
                <c:pt idx="1311">
                  <c:v>79.991233825999998</c:v>
                </c:pt>
                <c:pt idx="1312">
                  <c:v>79.991226196</c:v>
                </c:pt>
                <c:pt idx="1313">
                  <c:v>79.991218567000004</c:v>
                </c:pt>
                <c:pt idx="1314">
                  <c:v>79.991210937999995</c:v>
                </c:pt>
                <c:pt idx="1315">
                  <c:v>79.991210937999995</c:v>
                </c:pt>
                <c:pt idx="1316">
                  <c:v>79.991203307999996</c:v>
                </c:pt>
                <c:pt idx="1317">
                  <c:v>79.991195679</c:v>
                </c:pt>
                <c:pt idx="1318">
                  <c:v>79.991188049000002</c:v>
                </c:pt>
                <c:pt idx="1319">
                  <c:v>79.991180420000006</c:v>
                </c:pt>
                <c:pt idx="1320">
                  <c:v>79.991172790999997</c:v>
                </c:pt>
                <c:pt idx="1321">
                  <c:v>79.991165160999998</c:v>
                </c:pt>
                <c:pt idx="1322">
                  <c:v>79.991157532000003</c:v>
                </c:pt>
                <c:pt idx="1323">
                  <c:v>79.991157532000003</c:v>
                </c:pt>
                <c:pt idx="1324">
                  <c:v>79.991149902000004</c:v>
                </c:pt>
                <c:pt idx="1325">
                  <c:v>79.991142272999994</c:v>
                </c:pt>
                <c:pt idx="1326">
                  <c:v>79.991134643999999</c:v>
                </c:pt>
                <c:pt idx="1327">
                  <c:v>79.991127014</c:v>
                </c:pt>
                <c:pt idx="1328">
                  <c:v>79.991119385000005</c:v>
                </c:pt>
                <c:pt idx="1329">
                  <c:v>79.991111755000006</c:v>
                </c:pt>
                <c:pt idx="1330">
                  <c:v>79.991104125999996</c:v>
                </c:pt>
                <c:pt idx="1331">
                  <c:v>79.991104125999996</c:v>
                </c:pt>
                <c:pt idx="1332">
                  <c:v>79.991096497000001</c:v>
                </c:pt>
                <c:pt idx="1333">
                  <c:v>79.991088867000002</c:v>
                </c:pt>
                <c:pt idx="1334">
                  <c:v>79.991081238000007</c:v>
                </c:pt>
                <c:pt idx="1335">
                  <c:v>79.991073607999994</c:v>
                </c:pt>
                <c:pt idx="1336">
                  <c:v>79.991065978999998</c:v>
                </c:pt>
                <c:pt idx="1337">
                  <c:v>79.991058350000003</c:v>
                </c:pt>
                <c:pt idx="1338">
                  <c:v>79.991050720000004</c:v>
                </c:pt>
                <c:pt idx="1339">
                  <c:v>79.991050720000004</c:v>
                </c:pt>
                <c:pt idx="1340">
                  <c:v>79.991043090999995</c:v>
                </c:pt>
                <c:pt idx="1341">
                  <c:v>79.991035460999996</c:v>
                </c:pt>
                <c:pt idx="1342">
                  <c:v>79.991027832</c:v>
                </c:pt>
                <c:pt idx="1343">
                  <c:v>79.991020203000005</c:v>
                </c:pt>
                <c:pt idx="1344">
                  <c:v>79.991012573000006</c:v>
                </c:pt>
                <c:pt idx="1345">
                  <c:v>79.991004943999997</c:v>
                </c:pt>
                <c:pt idx="1346">
                  <c:v>79.990997313999998</c:v>
                </c:pt>
                <c:pt idx="1347">
                  <c:v>79.990997313999998</c:v>
                </c:pt>
                <c:pt idx="1348">
                  <c:v>79.990989685000002</c:v>
                </c:pt>
                <c:pt idx="1349">
                  <c:v>79.990982056000007</c:v>
                </c:pt>
                <c:pt idx="1350">
                  <c:v>79.990974425999994</c:v>
                </c:pt>
                <c:pt idx="1351">
                  <c:v>79.990966796999999</c:v>
                </c:pt>
                <c:pt idx="1352">
                  <c:v>79.990959167</c:v>
                </c:pt>
                <c:pt idx="1353">
                  <c:v>79.990951538000004</c:v>
                </c:pt>
                <c:pt idx="1354">
                  <c:v>79.990943908999995</c:v>
                </c:pt>
                <c:pt idx="1355">
                  <c:v>79.990943908999995</c:v>
                </c:pt>
                <c:pt idx="1356">
                  <c:v>79.990936278999996</c:v>
                </c:pt>
                <c:pt idx="1357">
                  <c:v>79.990928650000001</c:v>
                </c:pt>
                <c:pt idx="1358">
                  <c:v>79.990921021000005</c:v>
                </c:pt>
                <c:pt idx="1359">
                  <c:v>79.990913391000007</c:v>
                </c:pt>
                <c:pt idx="1360">
                  <c:v>79.990905761999997</c:v>
                </c:pt>
                <c:pt idx="1361">
                  <c:v>79.990898131999998</c:v>
                </c:pt>
                <c:pt idx="1362">
                  <c:v>79.990890503000003</c:v>
                </c:pt>
                <c:pt idx="1363">
                  <c:v>79.990890503000003</c:v>
                </c:pt>
                <c:pt idx="1364">
                  <c:v>79.990882873999993</c:v>
                </c:pt>
                <c:pt idx="1365">
                  <c:v>79.990875243999994</c:v>
                </c:pt>
                <c:pt idx="1366">
                  <c:v>79.990867614999999</c:v>
                </c:pt>
                <c:pt idx="1367">
                  <c:v>79.990859985</c:v>
                </c:pt>
                <c:pt idx="1368">
                  <c:v>79.990852356000005</c:v>
                </c:pt>
                <c:pt idx="1369">
                  <c:v>79.990844726999995</c:v>
                </c:pt>
                <c:pt idx="1370">
                  <c:v>79.990837096999996</c:v>
                </c:pt>
                <c:pt idx="1371">
                  <c:v>79.990837096999996</c:v>
                </c:pt>
                <c:pt idx="1372">
                  <c:v>79.990829468000001</c:v>
                </c:pt>
                <c:pt idx="1373">
                  <c:v>79.990821838000002</c:v>
                </c:pt>
                <c:pt idx="1374">
                  <c:v>79.990814209000007</c:v>
                </c:pt>
                <c:pt idx="1375">
                  <c:v>79.990806579999997</c:v>
                </c:pt>
                <c:pt idx="1376">
                  <c:v>79.990798949999999</c:v>
                </c:pt>
                <c:pt idx="1377">
                  <c:v>79.990791321000003</c:v>
                </c:pt>
                <c:pt idx="1378">
                  <c:v>79.990783691000004</c:v>
                </c:pt>
                <c:pt idx="1379">
                  <c:v>79.990783691000004</c:v>
                </c:pt>
                <c:pt idx="1380">
                  <c:v>79.990776061999995</c:v>
                </c:pt>
                <c:pt idx="1381">
                  <c:v>79.990768433</c:v>
                </c:pt>
                <c:pt idx="1382">
                  <c:v>79.990760803000001</c:v>
                </c:pt>
                <c:pt idx="1383">
                  <c:v>79.990753174000005</c:v>
                </c:pt>
                <c:pt idx="1384">
                  <c:v>79.990745544000006</c:v>
                </c:pt>
                <c:pt idx="1385">
                  <c:v>79.990737914999997</c:v>
                </c:pt>
                <c:pt idx="1386">
                  <c:v>79.990730286000002</c:v>
                </c:pt>
                <c:pt idx="1387">
                  <c:v>79.990730286000002</c:v>
                </c:pt>
                <c:pt idx="1388">
                  <c:v>79.990722656000003</c:v>
                </c:pt>
                <c:pt idx="1389">
                  <c:v>79.990715026999993</c:v>
                </c:pt>
                <c:pt idx="1390">
                  <c:v>79.990707396999994</c:v>
                </c:pt>
                <c:pt idx="1391">
                  <c:v>79.990699767999999</c:v>
                </c:pt>
                <c:pt idx="1392">
                  <c:v>79.990692139000004</c:v>
                </c:pt>
                <c:pt idx="1393">
                  <c:v>79.990684509000005</c:v>
                </c:pt>
                <c:pt idx="1394">
                  <c:v>79.990676879999995</c:v>
                </c:pt>
                <c:pt idx="1395">
                  <c:v>79.990676879999995</c:v>
                </c:pt>
                <c:pt idx="1396">
                  <c:v>79.990669249999996</c:v>
                </c:pt>
                <c:pt idx="1397">
                  <c:v>79.990661621000001</c:v>
                </c:pt>
                <c:pt idx="1398">
                  <c:v>79.990653992000006</c:v>
                </c:pt>
                <c:pt idx="1399">
                  <c:v>79.990646362000007</c:v>
                </c:pt>
                <c:pt idx="1400">
                  <c:v>79.990638732999997</c:v>
                </c:pt>
                <c:pt idx="1401">
                  <c:v>79.990631104000002</c:v>
                </c:pt>
                <c:pt idx="1402">
                  <c:v>79.990623474000003</c:v>
                </c:pt>
                <c:pt idx="1403">
                  <c:v>79.990623474000003</c:v>
                </c:pt>
                <c:pt idx="1404">
                  <c:v>79.990615844999994</c:v>
                </c:pt>
                <c:pt idx="1405">
                  <c:v>79.990608214999995</c:v>
                </c:pt>
                <c:pt idx="1406">
                  <c:v>79.990600585999999</c:v>
                </c:pt>
                <c:pt idx="1407">
                  <c:v>79.990592957000004</c:v>
                </c:pt>
                <c:pt idx="1408">
                  <c:v>79.990585327000005</c:v>
                </c:pt>
                <c:pt idx="1409">
                  <c:v>79.990577697999996</c:v>
                </c:pt>
                <c:pt idx="1410">
                  <c:v>79.990570067999997</c:v>
                </c:pt>
                <c:pt idx="1411">
                  <c:v>79.990570067999997</c:v>
                </c:pt>
                <c:pt idx="1412">
                  <c:v>79.990562439000001</c:v>
                </c:pt>
                <c:pt idx="1413">
                  <c:v>79.990554810000006</c:v>
                </c:pt>
                <c:pt idx="1414">
                  <c:v>79.990547179999993</c:v>
                </c:pt>
                <c:pt idx="1415">
                  <c:v>79.990539550999998</c:v>
                </c:pt>
                <c:pt idx="1416">
                  <c:v>79.990531920999999</c:v>
                </c:pt>
                <c:pt idx="1417">
                  <c:v>79.990524292000003</c:v>
                </c:pt>
                <c:pt idx="1418">
                  <c:v>79.990516662999994</c:v>
                </c:pt>
                <c:pt idx="1419">
                  <c:v>79.990516662999994</c:v>
                </c:pt>
                <c:pt idx="1420">
                  <c:v>79.990509032999995</c:v>
                </c:pt>
                <c:pt idx="1421">
                  <c:v>79.990501404</c:v>
                </c:pt>
                <c:pt idx="1422">
                  <c:v>79.990493774000001</c:v>
                </c:pt>
                <c:pt idx="1423">
                  <c:v>79.990486145000006</c:v>
                </c:pt>
                <c:pt idx="1424">
                  <c:v>79.990478515999996</c:v>
                </c:pt>
                <c:pt idx="1425">
                  <c:v>79.990470885999997</c:v>
                </c:pt>
                <c:pt idx="1426">
                  <c:v>79.990463257000002</c:v>
                </c:pt>
                <c:pt idx="1427">
                  <c:v>79.990463257000002</c:v>
                </c:pt>
                <c:pt idx="1428">
                  <c:v>79.990455627000003</c:v>
                </c:pt>
                <c:pt idx="1429">
                  <c:v>79.990447997999993</c:v>
                </c:pt>
                <c:pt idx="1430">
                  <c:v>79.990440368999998</c:v>
                </c:pt>
                <c:pt idx="1431">
                  <c:v>79.990432738999999</c:v>
                </c:pt>
                <c:pt idx="1432">
                  <c:v>79.990425110000004</c:v>
                </c:pt>
                <c:pt idx="1433">
                  <c:v>79.990417480000005</c:v>
                </c:pt>
                <c:pt idx="1434">
                  <c:v>79.990409850999995</c:v>
                </c:pt>
                <c:pt idx="1435">
                  <c:v>79.990409850999995</c:v>
                </c:pt>
                <c:pt idx="1436">
                  <c:v>79.990402222</c:v>
                </c:pt>
                <c:pt idx="1437">
                  <c:v>79.990394592000001</c:v>
                </c:pt>
                <c:pt idx="1438">
                  <c:v>79.990386963000006</c:v>
                </c:pt>
                <c:pt idx="1439">
                  <c:v>79.990379333000007</c:v>
                </c:pt>
                <c:pt idx="1440">
                  <c:v>79.990371703999998</c:v>
                </c:pt>
                <c:pt idx="1441">
                  <c:v>79.990364075000002</c:v>
                </c:pt>
                <c:pt idx="1442">
                  <c:v>79.990356445000003</c:v>
                </c:pt>
                <c:pt idx="1443">
                  <c:v>79.990356445000003</c:v>
                </c:pt>
                <c:pt idx="1444">
                  <c:v>79.990348815999994</c:v>
                </c:pt>
                <c:pt idx="1445">
                  <c:v>79.990341186999999</c:v>
                </c:pt>
                <c:pt idx="1446">
                  <c:v>79.990333557</c:v>
                </c:pt>
                <c:pt idx="1447">
                  <c:v>79.990325928000004</c:v>
                </c:pt>
                <c:pt idx="1448">
                  <c:v>79.990318298000005</c:v>
                </c:pt>
                <c:pt idx="1449">
                  <c:v>79.990310668999996</c:v>
                </c:pt>
                <c:pt idx="1450">
                  <c:v>79.990303040000001</c:v>
                </c:pt>
                <c:pt idx="1451">
                  <c:v>79.990303040000001</c:v>
                </c:pt>
                <c:pt idx="1452">
                  <c:v>79.990295410000002</c:v>
                </c:pt>
                <c:pt idx="1453">
                  <c:v>79.990287781000006</c:v>
                </c:pt>
                <c:pt idx="1454">
                  <c:v>79.990280150999993</c:v>
                </c:pt>
                <c:pt idx="1455">
                  <c:v>79.990272521999998</c:v>
                </c:pt>
                <c:pt idx="1456">
                  <c:v>79.990264893000003</c:v>
                </c:pt>
                <c:pt idx="1457">
                  <c:v>79.990257263000004</c:v>
                </c:pt>
                <c:pt idx="1458">
                  <c:v>79.990249633999994</c:v>
                </c:pt>
                <c:pt idx="1459">
                  <c:v>79.990249633999994</c:v>
                </c:pt>
                <c:pt idx="1460">
                  <c:v>79.990242003999995</c:v>
                </c:pt>
                <c:pt idx="1461">
                  <c:v>79.990234375</c:v>
                </c:pt>
                <c:pt idx="1462">
                  <c:v>79.990226746000005</c:v>
                </c:pt>
                <c:pt idx="1463">
                  <c:v>79.990219116000006</c:v>
                </c:pt>
                <c:pt idx="1464">
                  <c:v>79.990211486999996</c:v>
                </c:pt>
                <c:pt idx="1465">
                  <c:v>79.990203856999997</c:v>
                </c:pt>
                <c:pt idx="1466">
                  <c:v>79.990196228000002</c:v>
                </c:pt>
                <c:pt idx="1467">
                  <c:v>79.990196228000002</c:v>
                </c:pt>
                <c:pt idx="1468">
                  <c:v>79.990188599000007</c:v>
                </c:pt>
                <c:pt idx="1469">
                  <c:v>79.990180968999994</c:v>
                </c:pt>
                <c:pt idx="1470">
                  <c:v>79.990173339999998</c:v>
                </c:pt>
                <c:pt idx="1471">
                  <c:v>79.990165709999999</c:v>
                </c:pt>
                <c:pt idx="1472">
                  <c:v>79.990158081000004</c:v>
                </c:pt>
                <c:pt idx="1473">
                  <c:v>79.990150451999995</c:v>
                </c:pt>
                <c:pt idx="1474">
                  <c:v>79.990142821999996</c:v>
                </c:pt>
                <c:pt idx="1475">
                  <c:v>79.990142821999996</c:v>
                </c:pt>
                <c:pt idx="1476">
                  <c:v>79.990135193</c:v>
                </c:pt>
                <c:pt idx="1477">
                  <c:v>79.990127563000001</c:v>
                </c:pt>
                <c:pt idx="1478">
                  <c:v>79.990119934000006</c:v>
                </c:pt>
                <c:pt idx="1479">
                  <c:v>79.990112304999997</c:v>
                </c:pt>
                <c:pt idx="1480">
                  <c:v>79.990104674999998</c:v>
                </c:pt>
                <c:pt idx="1481">
                  <c:v>79.990097046000002</c:v>
                </c:pt>
                <c:pt idx="1482">
                  <c:v>79.990089416999993</c:v>
                </c:pt>
                <c:pt idx="1483">
                  <c:v>79.990089416999993</c:v>
                </c:pt>
                <c:pt idx="1484">
                  <c:v>79.990081786999994</c:v>
                </c:pt>
                <c:pt idx="1485">
                  <c:v>79.990074157999999</c:v>
                </c:pt>
                <c:pt idx="1486">
                  <c:v>79.990066528</c:v>
                </c:pt>
                <c:pt idx="1487">
                  <c:v>79.990058899000005</c:v>
                </c:pt>
                <c:pt idx="1488">
                  <c:v>79.990051269999995</c:v>
                </c:pt>
                <c:pt idx="1489">
                  <c:v>79.990043639999996</c:v>
                </c:pt>
                <c:pt idx="1490">
                  <c:v>79.990036011000001</c:v>
                </c:pt>
                <c:pt idx="1491">
                  <c:v>79.990036011000001</c:v>
                </c:pt>
                <c:pt idx="1492">
                  <c:v>79.990028381000002</c:v>
                </c:pt>
                <c:pt idx="1493">
                  <c:v>79.990020752000007</c:v>
                </c:pt>
                <c:pt idx="1494">
                  <c:v>79.990013122999997</c:v>
                </c:pt>
                <c:pt idx="1495">
                  <c:v>79.990005492999998</c:v>
                </c:pt>
                <c:pt idx="1496">
                  <c:v>79.989997864000003</c:v>
                </c:pt>
                <c:pt idx="1497">
                  <c:v>79.989990234000004</c:v>
                </c:pt>
                <c:pt idx="1498">
                  <c:v>79.989982604999994</c:v>
                </c:pt>
                <c:pt idx="1499">
                  <c:v>79.989982604999994</c:v>
                </c:pt>
                <c:pt idx="1500">
                  <c:v>79.989974975999999</c:v>
                </c:pt>
                <c:pt idx="1501">
                  <c:v>79.989967346</c:v>
                </c:pt>
                <c:pt idx="1502">
                  <c:v>79.989959717000005</c:v>
                </c:pt>
                <c:pt idx="1503">
                  <c:v>79.989952087000006</c:v>
                </c:pt>
                <c:pt idx="1504">
                  <c:v>79.989944457999997</c:v>
                </c:pt>
                <c:pt idx="1505">
                  <c:v>79.989936829000001</c:v>
                </c:pt>
                <c:pt idx="1506">
                  <c:v>79.989929199000002</c:v>
                </c:pt>
                <c:pt idx="1507">
                  <c:v>79.989929199000002</c:v>
                </c:pt>
                <c:pt idx="1508">
                  <c:v>79.989921570000007</c:v>
                </c:pt>
                <c:pt idx="1509">
                  <c:v>79.989913939999994</c:v>
                </c:pt>
                <c:pt idx="1510">
                  <c:v>79.989906310999999</c:v>
                </c:pt>
                <c:pt idx="1511">
                  <c:v>79.989898682000003</c:v>
                </c:pt>
                <c:pt idx="1512">
                  <c:v>79.989891052000004</c:v>
                </c:pt>
                <c:pt idx="1513">
                  <c:v>79.989883422999995</c:v>
                </c:pt>
                <c:pt idx="1514">
                  <c:v>79.989875792999996</c:v>
                </c:pt>
                <c:pt idx="1515">
                  <c:v>79.989875792999996</c:v>
                </c:pt>
                <c:pt idx="1516">
                  <c:v>79.989868164000001</c:v>
                </c:pt>
                <c:pt idx="1517">
                  <c:v>79.989860535000005</c:v>
                </c:pt>
                <c:pt idx="1518">
                  <c:v>79.989852905000006</c:v>
                </c:pt>
                <c:pt idx="1519">
                  <c:v>79.989845275999997</c:v>
                </c:pt>
                <c:pt idx="1520">
                  <c:v>79.989837645999998</c:v>
                </c:pt>
                <c:pt idx="1521">
                  <c:v>79.989830017000003</c:v>
                </c:pt>
                <c:pt idx="1522">
                  <c:v>79.989822387999993</c:v>
                </c:pt>
                <c:pt idx="1523">
                  <c:v>79.989822387999993</c:v>
                </c:pt>
                <c:pt idx="1524">
                  <c:v>79.989814757999994</c:v>
                </c:pt>
                <c:pt idx="1525">
                  <c:v>79.989807128999999</c:v>
                </c:pt>
                <c:pt idx="1526">
                  <c:v>79.989799500000004</c:v>
                </c:pt>
                <c:pt idx="1527">
                  <c:v>79.989791870000005</c:v>
                </c:pt>
                <c:pt idx="1528">
                  <c:v>79.989784240999995</c:v>
                </c:pt>
                <c:pt idx="1529">
                  <c:v>79.989776610999996</c:v>
                </c:pt>
                <c:pt idx="1530">
                  <c:v>79.989768982000001</c:v>
                </c:pt>
                <c:pt idx="1531">
                  <c:v>79.989768982000001</c:v>
                </c:pt>
                <c:pt idx="1532">
                  <c:v>79.989761353000006</c:v>
                </c:pt>
                <c:pt idx="1533">
                  <c:v>79.989753723000007</c:v>
                </c:pt>
                <c:pt idx="1534">
                  <c:v>79.989746093999997</c:v>
                </c:pt>
                <c:pt idx="1535">
                  <c:v>79.989738463999998</c:v>
                </c:pt>
                <c:pt idx="1536">
                  <c:v>79.989730835000003</c:v>
                </c:pt>
                <c:pt idx="1537">
                  <c:v>79.989723205999994</c:v>
                </c:pt>
                <c:pt idx="1538">
                  <c:v>79.989715575999995</c:v>
                </c:pt>
                <c:pt idx="1539">
                  <c:v>79.989715575999995</c:v>
                </c:pt>
                <c:pt idx="1540">
                  <c:v>79.989707946999999</c:v>
                </c:pt>
                <c:pt idx="1541">
                  <c:v>79.989700317</c:v>
                </c:pt>
                <c:pt idx="1542">
                  <c:v>79.989692688000005</c:v>
                </c:pt>
                <c:pt idx="1543">
                  <c:v>79.989685058999996</c:v>
                </c:pt>
                <c:pt idx="1544">
                  <c:v>79.989677428999997</c:v>
                </c:pt>
                <c:pt idx="1545">
                  <c:v>79.989669800000001</c:v>
                </c:pt>
                <c:pt idx="1546">
                  <c:v>79.989662170000003</c:v>
                </c:pt>
                <c:pt idx="1547">
                  <c:v>79.989662170000003</c:v>
                </c:pt>
                <c:pt idx="1548">
                  <c:v>79.989654540999993</c:v>
                </c:pt>
                <c:pt idx="1549">
                  <c:v>79.989646911999998</c:v>
                </c:pt>
                <c:pt idx="1550">
                  <c:v>79.989639281999999</c:v>
                </c:pt>
                <c:pt idx="1551">
                  <c:v>79.989631653000004</c:v>
                </c:pt>
                <c:pt idx="1552">
                  <c:v>79.989624023000005</c:v>
                </c:pt>
                <c:pt idx="1553">
                  <c:v>79.989616393999995</c:v>
                </c:pt>
                <c:pt idx="1554">
                  <c:v>79.989608765</c:v>
                </c:pt>
                <c:pt idx="1555">
                  <c:v>79.989608765</c:v>
                </c:pt>
                <c:pt idx="1556">
                  <c:v>79.989601135000001</c:v>
                </c:pt>
                <c:pt idx="1557">
                  <c:v>79.989593506000006</c:v>
                </c:pt>
                <c:pt idx="1558">
                  <c:v>79.989585876000007</c:v>
                </c:pt>
                <c:pt idx="1559">
                  <c:v>79.989578246999997</c:v>
                </c:pt>
                <c:pt idx="1560">
                  <c:v>79.989570618000002</c:v>
                </c:pt>
                <c:pt idx="1561">
                  <c:v>79.989562988000003</c:v>
                </c:pt>
                <c:pt idx="1562">
                  <c:v>79.989555358999993</c:v>
                </c:pt>
                <c:pt idx="1563">
                  <c:v>79.989555358999993</c:v>
                </c:pt>
                <c:pt idx="1564">
                  <c:v>79.989547728999995</c:v>
                </c:pt>
                <c:pt idx="1565">
                  <c:v>79.989540099999999</c:v>
                </c:pt>
                <c:pt idx="1566">
                  <c:v>79.989532471000004</c:v>
                </c:pt>
                <c:pt idx="1567">
                  <c:v>79.989524841000005</c:v>
                </c:pt>
                <c:pt idx="1568">
                  <c:v>79.989517211999996</c:v>
                </c:pt>
                <c:pt idx="1569">
                  <c:v>79.989509583</c:v>
                </c:pt>
                <c:pt idx="1570">
                  <c:v>79.989501953000001</c:v>
                </c:pt>
                <c:pt idx="1571">
                  <c:v>79.989501953000001</c:v>
                </c:pt>
                <c:pt idx="1572">
                  <c:v>79.989494324000006</c:v>
                </c:pt>
                <c:pt idx="1573">
                  <c:v>79.989486693999993</c:v>
                </c:pt>
                <c:pt idx="1574">
                  <c:v>79.989479064999998</c:v>
                </c:pt>
                <c:pt idx="1575">
                  <c:v>79.989471436000002</c:v>
                </c:pt>
                <c:pt idx="1576">
                  <c:v>79.989463806000003</c:v>
                </c:pt>
                <c:pt idx="1577">
                  <c:v>79.989456176999994</c:v>
                </c:pt>
                <c:pt idx="1578">
                  <c:v>79.989448546999995</c:v>
                </c:pt>
                <c:pt idx="1579">
                  <c:v>79.989448546999995</c:v>
                </c:pt>
                <c:pt idx="1580">
                  <c:v>79.989440918</c:v>
                </c:pt>
                <c:pt idx="1581">
                  <c:v>79.989433289000004</c:v>
                </c:pt>
                <c:pt idx="1582">
                  <c:v>79.989425659000005</c:v>
                </c:pt>
                <c:pt idx="1583">
                  <c:v>79.989418029999996</c:v>
                </c:pt>
                <c:pt idx="1584">
                  <c:v>79.989410399999997</c:v>
                </c:pt>
                <c:pt idx="1585">
                  <c:v>79.989402771000002</c:v>
                </c:pt>
                <c:pt idx="1586">
                  <c:v>79.989395142000006</c:v>
                </c:pt>
                <c:pt idx="1587">
                  <c:v>79.989387511999993</c:v>
                </c:pt>
                <c:pt idx="1588">
                  <c:v>79.989387511999993</c:v>
                </c:pt>
                <c:pt idx="1589">
                  <c:v>79.989379882999998</c:v>
                </c:pt>
                <c:pt idx="1590">
                  <c:v>79.989372252999999</c:v>
                </c:pt>
                <c:pt idx="1591">
                  <c:v>79.989364624000004</c:v>
                </c:pt>
                <c:pt idx="1592">
                  <c:v>79.989356994999994</c:v>
                </c:pt>
                <c:pt idx="1593">
                  <c:v>79.989349364999995</c:v>
                </c:pt>
                <c:pt idx="1594">
                  <c:v>79.989341736</c:v>
                </c:pt>
                <c:pt idx="1595">
                  <c:v>79.989334106000001</c:v>
                </c:pt>
                <c:pt idx="1596">
                  <c:v>79.989334106000001</c:v>
                </c:pt>
                <c:pt idx="1597">
                  <c:v>79.989326477000006</c:v>
                </c:pt>
                <c:pt idx="1598">
                  <c:v>79.989318847999996</c:v>
                </c:pt>
                <c:pt idx="1599">
                  <c:v>79.989311217999997</c:v>
                </c:pt>
                <c:pt idx="1600">
                  <c:v>79.989303589000002</c:v>
                </c:pt>
                <c:pt idx="1601">
                  <c:v>79.989295959000003</c:v>
                </c:pt>
                <c:pt idx="1602">
                  <c:v>79.989288329999994</c:v>
                </c:pt>
                <c:pt idx="1603">
                  <c:v>79.989280700999998</c:v>
                </c:pt>
                <c:pt idx="1604">
                  <c:v>79.989280700999998</c:v>
                </c:pt>
                <c:pt idx="1605">
                  <c:v>79.989273071</c:v>
                </c:pt>
                <c:pt idx="1606">
                  <c:v>79.989265442000004</c:v>
                </c:pt>
                <c:pt idx="1607">
                  <c:v>79.989257812000005</c:v>
                </c:pt>
                <c:pt idx="1608">
                  <c:v>79.989250182999996</c:v>
                </c:pt>
                <c:pt idx="1609">
                  <c:v>79.989242554</c:v>
                </c:pt>
                <c:pt idx="1610">
                  <c:v>79.989234924000002</c:v>
                </c:pt>
                <c:pt idx="1611">
                  <c:v>79.989227295000006</c:v>
                </c:pt>
                <c:pt idx="1612">
                  <c:v>79.989227295000006</c:v>
                </c:pt>
                <c:pt idx="1613">
                  <c:v>79.989219665999997</c:v>
                </c:pt>
                <c:pt idx="1614">
                  <c:v>79.989212035999998</c:v>
                </c:pt>
                <c:pt idx="1615">
                  <c:v>79.989204407000003</c:v>
                </c:pt>
                <c:pt idx="1616">
                  <c:v>79.989196777000004</c:v>
                </c:pt>
                <c:pt idx="1617">
                  <c:v>79.989189147999994</c:v>
                </c:pt>
                <c:pt idx="1618">
                  <c:v>79.989181518999999</c:v>
                </c:pt>
                <c:pt idx="1619">
                  <c:v>79.989173889</c:v>
                </c:pt>
                <c:pt idx="1620">
                  <c:v>79.989173889</c:v>
                </c:pt>
                <c:pt idx="1621">
                  <c:v>79.989166260000005</c:v>
                </c:pt>
                <c:pt idx="1622">
                  <c:v>79.989158630000006</c:v>
                </c:pt>
                <c:pt idx="1623">
                  <c:v>79.989151000999996</c:v>
                </c:pt>
                <c:pt idx="1624">
                  <c:v>79.989143372000001</c:v>
                </c:pt>
                <c:pt idx="1625">
                  <c:v>79.989135742000002</c:v>
                </c:pt>
                <c:pt idx="1626">
                  <c:v>79.989128113000007</c:v>
                </c:pt>
                <c:pt idx="1627">
                  <c:v>79.989120482999994</c:v>
                </c:pt>
                <c:pt idx="1628">
                  <c:v>79.989120482999994</c:v>
                </c:pt>
                <c:pt idx="1629">
                  <c:v>79.989112853999998</c:v>
                </c:pt>
                <c:pt idx="1630">
                  <c:v>79.989105225000003</c:v>
                </c:pt>
                <c:pt idx="1631">
                  <c:v>79.989097595000004</c:v>
                </c:pt>
                <c:pt idx="1632">
                  <c:v>79.989089965999995</c:v>
                </c:pt>
                <c:pt idx="1633">
                  <c:v>79.989082335999996</c:v>
                </c:pt>
                <c:pt idx="1634">
                  <c:v>79.989074707</c:v>
                </c:pt>
                <c:pt idx="1635">
                  <c:v>79.989067078000005</c:v>
                </c:pt>
                <c:pt idx="1636">
                  <c:v>79.989067078000005</c:v>
                </c:pt>
                <c:pt idx="1637">
                  <c:v>79.989059448000006</c:v>
                </c:pt>
                <c:pt idx="1638">
                  <c:v>79.989051818999997</c:v>
                </c:pt>
                <c:pt idx="1639">
                  <c:v>79.989044188999998</c:v>
                </c:pt>
                <c:pt idx="1640">
                  <c:v>79.989036560000002</c:v>
                </c:pt>
                <c:pt idx="1641">
                  <c:v>79.989028931000007</c:v>
                </c:pt>
                <c:pt idx="1642">
                  <c:v>79.989021300999994</c:v>
                </c:pt>
                <c:pt idx="1643">
                  <c:v>79.989013671999999</c:v>
                </c:pt>
                <c:pt idx="1644">
                  <c:v>79.989013671999999</c:v>
                </c:pt>
                <c:pt idx="1645">
                  <c:v>79.989006042</c:v>
                </c:pt>
                <c:pt idx="1646">
                  <c:v>79.988998413000004</c:v>
                </c:pt>
                <c:pt idx="1647">
                  <c:v>79.988990783999995</c:v>
                </c:pt>
                <c:pt idx="1648">
                  <c:v>79.988983153999996</c:v>
                </c:pt>
                <c:pt idx="1649">
                  <c:v>79.988975525000001</c:v>
                </c:pt>
                <c:pt idx="1650">
                  <c:v>79.988967896000005</c:v>
                </c:pt>
                <c:pt idx="1651">
                  <c:v>79.988960266000007</c:v>
                </c:pt>
                <c:pt idx="1652">
                  <c:v>79.988960266000007</c:v>
                </c:pt>
                <c:pt idx="1653">
                  <c:v>79.988952636999997</c:v>
                </c:pt>
                <c:pt idx="1654">
                  <c:v>79.988945006999998</c:v>
                </c:pt>
                <c:pt idx="1655">
                  <c:v>79.988937378000003</c:v>
                </c:pt>
                <c:pt idx="1656">
                  <c:v>79.988929748999993</c:v>
                </c:pt>
                <c:pt idx="1657">
                  <c:v>79.988922118999994</c:v>
                </c:pt>
                <c:pt idx="1658">
                  <c:v>79.988914489999999</c:v>
                </c:pt>
                <c:pt idx="1659">
                  <c:v>79.98890686</c:v>
                </c:pt>
                <c:pt idx="1660">
                  <c:v>79.98890686</c:v>
                </c:pt>
                <c:pt idx="1661">
                  <c:v>79.988899231000005</c:v>
                </c:pt>
                <c:pt idx="1662">
                  <c:v>79.988891601999995</c:v>
                </c:pt>
                <c:pt idx="1663">
                  <c:v>79.988883971999996</c:v>
                </c:pt>
                <c:pt idx="1664">
                  <c:v>79.988876343000001</c:v>
                </c:pt>
                <c:pt idx="1665">
                  <c:v>79.988868713000002</c:v>
                </c:pt>
                <c:pt idx="1666">
                  <c:v>79.988861084000007</c:v>
                </c:pt>
                <c:pt idx="1667">
                  <c:v>79.988853454999997</c:v>
                </c:pt>
                <c:pt idx="1668">
                  <c:v>79.988853454999997</c:v>
                </c:pt>
                <c:pt idx="1669">
                  <c:v>79.988845824999999</c:v>
                </c:pt>
                <c:pt idx="1670">
                  <c:v>79.988838196000003</c:v>
                </c:pt>
                <c:pt idx="1671">
                  <c:v>79.988830566000004</c:v>
                </c:pt>
                <c:pt idx="1672">
                  <c:v>79.988822936999995</c:v>
                </c:pt>
                <c:pt idx="1673">
                  <c:v>79.988815308</c:v>
                </c:pt>
                <c:pt idx="1674">
                  <c:v>79.988807678000001</c:v>
                </c:pt>
                <c:pt idx="1675">
                  <c:v>79.988800049000005</c:v>
                </c:pt>
                <c:pt idx="1676">
                  <c:v>79.988800049000005</c:v>
                </c:pt>
                <c:pt idx="1677">
                  <c:v>79.988792419000006</c:v>
                </c:pt>
                <c:pt idx="1678">
                  <c:v>79.988784789999997</c:v>
                </c:pt>
                <c:pt idx="1679">
                  <c:v>79.988777161000002</c:v>
                </c:pt>
                <c:pt idx="1680">
                  <c:v>79.988769531000003</c:v>
                </c:pt>
                <c:pt idx="1681">
                  <c:v>79.988761901999993</c:v>
                </c:pt>
                <c:pt idx="1682">
                  <c:v>79.988754271999994</c:v>
                </c:pt>
                <c:pt idx="1683">
                  <c:v>79.988746642999999</c:v>
                </c:pt>
                <c:pt idx="1684">
                  <c:v>79.988746642999999</c:v>
                </c:pt>
                <c:pt idx="1685">
                  <c:v>79.988739014000004</c:v>
                </c:pt>
                <c:pt idx="1686">
                  <c:v>79.988731384000005</c:v>
                </c:pt>
                <c:pt idx="1687">
                  <c:v>79.988723754999995</c:v>
                </c:pt>
                <c:pt idx="1688">
                  <c:v>79.988716124999996</c:v>
                </c:pt>
                <c:pt idx="1689">
                  <c:v>79.988708496000001</c:v>
                </c:pt>
                <c:pt idx="1690">
                  <c:v>79.988700867000006</c:v>
                </c:pt>
                <c:pt idx="1691">
                  <c:v>79.988693237000007</c:v>
                </c:pt>
                <c:pt idx="1692">
                  <c:v>79.988693237000007</c:v>
                </c:pt>
                <c:pt idx="1693">
                  <c:v>79.988685607999997</c:v>
                </c:pt>
                <c:pt idx="1694">
                  <c:v>79.988677979000002</c:v>
                </c:pt>
                <c:pt idx="1695">
                  <c:v>79.988670349000003</c:v>
                </c:pt>
                <c:pt idx="1696">
                  <c:v>79.988662719999994</c:v>
                </c:pt>
                <c:pt idx="1697">
                  <c:v>79.988655089999995</c:v>
                </c:pt>
                <c:pt idx="1698">
                  <c:v>79.988647460999999</c:v>
                </c:pt>
                <c:pt idx="1699">
                  <c:v>79.988639832000004</c:v>
                </c:pt>
                <c:pt idx="1700">
                  <c:v>79.988639832000004</c:v>
                </c:pt>
                <c:pt idx="1701">
                  <c:v>79.988632202000005</c:v>
                </c:pt>
                <c:pt idx="1702">
                  <c:v>79.988624572999996</c:v>
                </c:pt>
                <c:pt idx="1703">
                  <c:v>79.988616942999997</c:v>
                </c:pt>
                <c:pt idx="1704">
                  <c:v>79.988609314000001</c:v>
                </c:pt>
                <c:pt idx="1705">
                  <c:v>79.988601685000006</c:v>
                </c:pt>
                <c:pt idx="1706">
                  <c:v>79.988594054999993</c:v>
                </c:pt>
                <c:pt idx="1707">
                  <c:v>79.988586425999998</c:v>
                </c:pt>
                <c:pt idx="1708">
                  <c:v>79.988586425999998</c:v>
                </c:pt>
                <c:pt idx="1709">
                  <c:v>79.988578795999999</c:v>
                </c:pt>
                <c:pt idx="1710">
                  <c:v>79.988571167000003</c:v>
                </c:pt>
                <c:pt idx="1711">
                  <c:v>79.988563537999994</c:v>
                </c:pt>
                <c:pt idx="1712">
                  <c:v>79.988555907999995</c:v>
                </c:pt>
                <c:pt idx="1713">
                  <c:v>79.988548279</c:v>
                </c:pt>
                <c:pt idx="1714">
                  <c:v>79.988540649000001</c:v>
                </c:pt>
                <c:pt idx="1715">
                  <c:v>79.988533020000006</c:v>
                </c:pt>
                <c:pt idx="1716">
                  <c:v>79.988533020000006</c:v>
                </c:pt>
                <c:pt idx="1717">
                  <c:v>79.988525390999996</c:v>
                </c:pt>
                <c:pt idx="1718">
                  <c:v>79.988517760999997</c:v>
                </c:pt>
                <c:pt idx="1719">
                  <c:v>79.988510132000002</c:v>
                </c:pt>
                <c:pt idx="1720">
                  <c:v>79.988502502000003</c:v>
                </c:pt>
                <c:pt idx="1721">
                  <c:v>79.988494872999993</c:v>
                </c:pt>
                <c:pt idx="1722">
                  <c:v>79.988487243999998</c:v>
                </c:pt>
                <c:pt idx="1723">
                  <c:v>79.988479613999999</c:v>
                </c:pt>
                <c:pt idx="1724">
                  <c:v>79.988479613999999</c:v>
                </c:pt>
                <c:pt idx="1725">
                  <c:v>79.988471985000004</c:v>
                </c:pt>
                <c:pt idx="1726">
                  <c:v>79.988464355000005</c:v>
                </c:pt>
                <c:pt idx="1727">
                  <c:v>79.988456725999995</c:v>
                </c:pt>
                <c:pt idx="1728">
                  <c:v>79.988449097</c:v>
                </c:pt>
                <c:pt idx="1729">
                  <c:v>79.988441467000001</c:v>
                </c:pt>
                <c:pt idx="1730">
                  <c:v>79.988433838000006</c:v>
                </c:pt>
                <c:pt idx="1731">
                  <c:v>79.988426208000007</c:v>
                </c:pt>
                <c:pt idx="1732">
                  <c:v>79.988426208000007</c:v>
                </c:pt>
                <c:pt idx="1733">
                  <c:v>79.988418578999998</c:v>
                </c:pt>
                <c:pt idx="1734">
                  <c:v>79.988410950000002</c:v>
                </c:pt>
                <c:pt idx="1735">
                  <c:v>79.988403320000003</c:v>
                </c:pt>
                <c:pt idx="1736">
                  <c:v>79.988395690999994</c:v>
                </c:pt>
                <c:pt idx="1737">
                  <c:v>79.988388061999999</c:v>
                </c:pt>
                <c:pt idx="1738">
                  <c:v>79.988380432</c:v>
                </c:pt>
                <c:pt idx="1739">
                  <c:v>79.988372803000004</c:v>
                </c:pt>
                <c:pt idx="1740">
                  <c:v>79.988372803000004</c:v>
                </c:pt>
                <c:pt idx="1741">
                  <c:v>79.988365173000005</c:v>
                </c:pt>
                <c:pt idx="1742">
                  <c:v>79.988357543999996</c:v>
                </c:pt>
                <c:pt idx="1743">
                  <c:v>79.988349915000001</c:v>
                </c:pt>
                <c:pt idx="1744">
                  <c:v>79.988342285000002</c:v>
                </c:pt>
                <c:pt idx="1745">
                  <c:v>79.988334656000006</c:v>
                </c:pt>
                <c:pt idx="1746">
                  <c:v>79.988327025999993</c:v>
                </c:pt>
                <c:pt idx="1747">
                  <c:v>79.988319396999998</c:v>
                </c:pt>
                <c:pt idx="1748">
                  <c:v>79.988319396999998</c:v>
                </c:pt>
                <c:pt idx="1749">
                  <c:v>79.988311768000003</c:v>
                </c:pt>
                <c:pt idx="1750">
                  <c:v>79.988304138000004</c:v>
                </c:pt>
                <c:pt idx="1751">
                  <c:v>79.988296508999994</c:v>
                </c:pt>
                <c:pt idx="1752">
                  <c:v>79.988288878999995</c:v>
                </c:pt>
                <c:pt idx="1753">
                  <c:v>79.98828125</c:v>
                </c:pt>
                <c:pt idx="1754">
                  <c:v>79.988273621000005</c:v>
                </c:pt>
                <c:pt idx="1755">
                  <c:v>79.988265991000006</c:v>
                </c:pt>
                <c:pt idx="1756">
                  <c:v>79.988265991000006</c:v>
                </c:pt>
                <c:pt idx="1757">
                  <c:v>79.988258361999996</c:v>
                </c:pt>
                <c:pt idx="1758">
                  <c:v>79.988250731999997</c:v>
                </c:pt>
                <c:pt idx="1759">
                  <c:v>79.988243103000002</c:v>
                </c:pt>
                <c:pt idx="1760">
                  <c:v>79.988235474000007</c:v>
                </c:pt>
                <c:pt idx="1761">
                  <c:v>79.988227843999994</c:v>
                </c:pt>
                <c:pt idx="1762">
                  <c:v>79.988220214999998</c:v>
                </c:pt>
                <c:pt idx="1763">
                  <c:v>79.988212584999999</c:v>
                </c:pt>
                <c:pt idx="1764">
                  <c:v>79.988212584999999</c:v>
                </c:pt>
                <c:pt idx="1765">
                  <c:v>79.988204956000004</c:v>
                </c:pt>
                <c:pt idx="1766">
                  <c:v>79.988197326999995</c:v>
                </c:pt>
                <c:pt idx="1767">
                  <c:v>79.988189696999996</c:v>
                </c:pt>
                <c:pt idx="1768">
                  <c:v>79.988182068</c:v>
                </c:pt>
                <c:pt idx="1769">
                  <c:v>79.988174438000001</c:v>
                </c:pt>
                <c:pt idx="1770">
                  <c:v>79.988166809000006</c:v>
                </c:pt>
                <c:pt idx="1771">
                  <c:v>79.988159179999997</c:v>
                </c:pt>
                <c:pt idx="1772">
                  <c:v>79.988159179999997</c:v>
                </c:pt>
                <c:pt idx="1773">
                  <c:v>79.988151549999998</c:v>
                </c:pt>
                <c:pt idx="1774">
                  <c:v>79.988143921000002</c:v>
                </c:pt>
                <c:pt idx="1775">
                  <c:v>79.988136291999993</c:v>
                </c:pt>
                <c:pt idx="1776">
                  <c:v>79.988128661999994</c:v>
                </c:pt>
                <c:pt idx="1777">
                  <c:v>79.988121032999999</c:v>
                </c:pt>
                <c:pt idx="1778">
                  <c:v>79.988113403</c:v>
                </c:pt>
                <c:pt idx="1779">
                  <c:v>79.988105774000005</c:v>
                </c:pt>
                <c:pt idx="1780">
                  <c:v>79.988105774000005</c:v>
                </c:pt>
                <c:pt idx="1781">
                  <c:v>79.988098144999995</c:v>
                </c:pt>
                <c:pt idx="1782">
                  <c:v>79.988090514999996</c:v>
                </c:pt>
                <c:pt idx="1783">
                  <c:v>79.988082886000001</c:v>
                </c:pt>
                <c:pt idx="1784">
                  <c:v>79.988075256000002</c:v>
                </c:pt>
                <c:pt idx="1785">
                  <c:v>79.988067627000007</c:v>
                </c:pt>
                <c:pt idx="1786">
                  <c:v>79.988059997999997</c:v>
                </c:pt>
                <c:pt idx="1787">
                  <c:v>79.988052367999998</c:v>
                </c:pt>
                <c:pt idx="1788">
                  <c:v>79.988052367999998</c:v>
                </c:pt>
                <c:pt idx="1789">
                  <c:v>79.988044739000003</c:v>
                </c:pt>
                <c:pt idx="1790">
                  <c:v>79.988037109000004</c:v>
                </c:pt>
                <c:pt idx="1791">
                  <c:v>79.988029479999994</c:v>
                </c:pt>
                <c:pt idx="1792">
                  <c:v>79.988021850999999</c:v>
                </c:pt>
                <c:pt idx="1793">
                  <c:v>79.988014221</c:v>
                </c:pt>
                <c:pt idx="1794">
                  <c:v>79.988006592000005</c:v>
                </c:pt>
                <c:pt idx="1795">
                  <c:v>79.987998962000006</c:v>
                </c:pt>
                <c:pt idx="1796">
                  <c:v>79.987998962000006</c:v>
                </c:pt>
                <c:pt idx="1797">
                  <c:v>79.987991332999997</c:v>
                </c:pt>
                <c:pt idx="1798">
                  <c:v>79.987983704000001</c:v>
                </c:pt>
                <c:pt idx="1799">
                  <c:v>79.987976074000002</c:v>
                </c:pt>
                <c:pt idx="1800">
                  <c:v>79.987968445000007</c:v>
                </c:pt>
                <c:pt idx="1801">
                  <c:v>79.987960814999994</c:v>
                </c:pt>
                <c:pt idx="1802">
                  <c:v>79.987953185999999</c:v>
                </c:pt>
                <c:pt idx="1803">
                  <c:v>79.987945557000003</c:v>
                </c:pt>
                <c:pt idx="1804">
                  <c:v>79.987945557000003</c:v>
                </c:pt>
                <c:pt idx="1805">
                  <c:v>79.987937927000004</c:v>
                </c:pt>
                <c:pt idx="1806">
                  <c:v>79.987930297999995</c:v>
                </c:pt>
                <c:pt idx="1807">
                  <c:v>79.987922667999996</c:v>
                </c:pt>
                <c:pt idx="1808">
                  <c:v>79.987915039000001</c:v>
                </c:pt>
                <c:pt idx="1809">
                  <c:v>79.987907410000005</c:v>
                </c:pt>
                <c:pt idx="1810">
                  <c:v>79.987899780000006</c:v>
                </c:pt>
                <c:pt idx="1811">
                  <c:v>79.987892150999997</c:v>
                </c:pt>
                <c:pt idx="1812">
                  <c:v>79.987892150999997</c:v>
                </c:pt>
                <c:pt idx="1813">
                  <c:v>79.987884520999998</c:v>
                </c:pt>
                <c:pt idx="1814">
                  <c:v>79.987876892000003</c:v>
                </c:pt>
                <c:pt idx="1815">
                  <c:v>79.987869262999993</c:v>
                </c:pt>
                <c:pt idx="1816">
                  <c:v>79.987861632999994</c:v>
                </c:pt>
                <c:pt idx="1817">
                  <c:v>79.987854003999999</c:v>
                </c:pt>
                <c:pt idx="1818">
                  <c:v>79.987846375000004</c:v>
                </c:pt>
                <c:pt idx="1819">
                  <c:v>79.987838745000005</c:v>
                </c:pt>
                <c:pt idx="1820">
                  <c:v>79.987838745000005</c:v>
                </c:pt>
                <c:pt idx="1821">
                  <c:v>79.987831115999995</c:v>
                </c:pt>
                <c:pt idx="1822">
                  <c:v>79.987823485999996</c:v>
                </c:pt>
                <c:pt idx="1823">
                  <c:v>79.987815857000001</c:v>
                </c:pt>
                <c:pt idx="1824">
                  <c:v>79.987808228000006</c:v>
                </c:pt>
                <c:pt idx="1825">
                  <c:v>79.987800598000007</c:v>
                </c:pt>
                <c:pt idx="1826">
                  <c:v>79.987792968999997</c:v>
                </c:pt>
                <c:pt idx="1827">
                  <c:v>79.987785338999998</c:v>
                </c:pt>
                <c:pt idx="1828">
                  <c:v>79.987785338999998</c:v>
                </c:pt>
                <c:pt idx="1829">
                  <c:v>79.987777710000003</c:v>
                </c:pt>
                <c:pt idx="1830">
                  <c:v>79.987770080999994</c:v>
                </c:pt>
                <c:pt idx="1831">
                  <c:v>79.987762450999995</c:v>
                </c:pt>
                <c:pt idx="1832">
                  <c:v>79.987754821999999</c:v>
                </c:pt>
                <c:pt idx="1833">
                  <c:v>79.987747192</c:v>
                </c:pt>
                <c:pt idx="1834">
                  <c:v>79.987739563000005</c:v>
                </c:pt>
                <c:pt idx="1835">
                  <c:v>79.987731933999996</c:v>
                </c:pt>
                <c:pt idx="1836">
                  <c:v>79.987731933999996</c:v>
                </c:pt>
                <c:pt idx="1837">
                  <c:v>79.987724303999997</c:v>
                </c:pt>
                <c:pt idx="1838">
                  <c:v>79.987716675000001</c:v>
                </c:pt>
                <c:pt idx="1839">
                  <c:v>79.987709045000003</c:v>
                </c:pt>
                <c:pt idx="1840">
                  <c:v>79.987701415999993</c:v>
                </c:pt>
                <c:pt idx="1841">
                  <c:v>79.987693786999998</c:v>
                </c:pt>
                <c:pt idx="1842">
                  <c:v>79.987686156999999</c:v>
                </c:pt>
                <c:pt idx="1843">
                  <c:v>79.987678528000004</c:v>
                </c:pt>
                <c:pt idx="1844">
                  <c:v>79.987678528000004</c:v>
                </c:pt>
                <c:pt idx="1845">
                  <c:v>79.987670898000005</c:v>
                </c:pt>
                <c:pt idx="1846">
                  <c:v>79.987663268999995</c:v>
                </c:pt>
                <c:pt idx="1847">
                  <c:v>79.98765564</c:v>
                </c:pt>
                <c:pt idx="1848">
                  <c:v>79.987648010000001</c:v>
                </c:pt>
                <c:pt idx="1849">
                  <c:v>79.987640381000006</c:v>
                </c:pt>
                <c:pt idx="1850">
                  <c:v>79.987632751000007</c:v>
                </c:pt>
                <c:pt idx="1851">
                  <c:v>79.987625121999997</c:v>
                </c:pt>
                <c:pt idx="1852">
                  <c:v>79.987625121999997</c:v>
                </c:pt>
                <c:pt idx="1853">
                  <c:v>79.987617493000002</c:v>
                </c:pt>
                <c:pt idx="1854">
                  <c:v>79.987609863000003</c:v>
                </c:pt>
                <c:pt idx="1855">
                  <c:v>79.987602233999993</c:v>
                </c:pt>
                <c:pt idx="1856">
                  <c:v>79.987594603999995</c:v>
                </c:pt>
                <c:pt idx="1857">
                  <c:v>79.987586974999999</c:v>
                </c:pt>
                <c:pt idx="1858">
                  <c:v>79.987579346000004</c:v>
                </c:pt>
                <c:pt idx="1859">
                  <c:v>79.987571716000005</c:v>
                </c:pt>
                <c:pt idx="1860">
                  <c:v>79.987571716000005</c:v>
                </c:pt>
                <c:pt idx="1861">
                  <c:v>79.987564086999996</c:v>
                </c:pt>
                <c:pt idx="1862">
                  <c:v>79.987556458</c:v>
                </c:pt>
                <c:pt idx="1863">
                  <c:v>79.987548828000001</c:v>
                </c:pt>
                <c:pt idx="1864">
                  <c:v>79.987541199000006</c:v>
                </c:pt>
                <c:pt idx="1865">
                  <c:v>79.987533568999993</c:v>
                </c:pt>
                <c:pt idx="1866">
                  <c:v>79.987525939999998</c:v>
                </c:pt>
                <c:pt idx="1867">
                  <c:v>79.987518311000002</c:v>
                </c:pt>
                <c:pt idx="1868">
                  <c:v>79.987518311000002</c:v>
                </c:pt>
                <c:pt idx="1869">
                  <c:v>79.987510681000003</c:v>
                </c:pt>
                <c:pt idx="1870">
                  <c:v>79.987503051999994</c:v>
                </c:pt>
                <c:pt idx="1871">
                  <c:v>79.987495421999995</c:v>
                </c:pt>
                <c:pt idx="1872">
                  <c:v>79.987487793</c:v>
                </c:pt>
                <c:pt idx="1873">
                  <c:v>79.987480164000004</c:v>
                </c:pt>
                <c:pt idx="1874">
                  <c:v>79.987472534000005</c:v>
                </c:pt>
                <c:pt idx="1875">
                  <c:v>79.987464904999996</c:v>
                </c:pt>
                <c:pt idx="1876">
                  <c:v>79.987464904999996</c:v>
                </c:pt>
                <c:pt idx="1877">
                  <c:v>79.987457274999997</c:v>
                </c:pt>
                <c:pt idx="1878">
                  <c:v>79.987449646000002</c:v>
                </c:pt>
                <c:pt idx="1879">
                  <c:v>79.987442017000006</c:v>
                </c:pt>
                <c:pt idx="1880">
                  <c:v>79.987434386999993</c:v>
                </c:pt>
                <c:pt idx="1881">
                  <c:v>79.987426757999998</c:v>
                </c:pt>
                <c:pt idx="1882">
                  <c:v>79.987419127999999</c:v>
                </c:pt>
                <c:pt idx="1883">
                  <c:v>79.987411499000004</c:v>
                </c:pt>
                <c:pt idx="1884">
                  <c:v>79.987411499000004</c:v>
                </c:pt>
                <c:pt idx="1885">
                  <c:v>79.987403869999994</c:v>
                </c:pt>
                <c:pt idx="1886">
                  <c:v>79.987396239999995</c:v>
                </c:pt>
                <c:pt idx="1887">
                  <c:v>79.987388611</c:v>
                </c:pt>
                <c:pt idx="1888">
                  <c:v>79.987380981000001</c:v>
                </c:pt>
                <c:pt idx="1889">
                  <c:v>79.987373352000006</c:v>
                </c:pt>
                <c:pt idx="1890">
                  <c:v>79.987365722999996</c:v>
                </c:pt>
                <c:pt idx="1891">
                  <c:v>79.987358092999997</c:v>
                </c:pt>
                <c:pt idx="1892">
                  <c:v>79.987358092999997</c:v>
                </c:pt>
                <c:pt idx="1893">
                  <c:v>79.987350464000002</c:v>
                </c:pt>
                <c:pt idx="1894">
                  <c:v>79.987342834000003</c:v>
                </c:pt>
                <c:pt idx="1895">
                  <c:v>79.987335204999994</c:v>
                </c:pt>
                <c:pt idx="1896">
                  <c:v>79.987327575999998</c:v>
                </c:pt>
                <c:pt idx="1897">
                  <c:v>79.987319946</c:v>
                </c:pt>
                <c:pt idx="1898">
                  <c:v>79.987312317000004</c:v>
                </c:pt>
                <c:pt idx="1899">
                  <c:v>79.987304687999995</c:v>
                </c:pt>
                <c:pt idx="1900">
                  <c:v>79.987304687999995</c:v>
                </c:pt>
                <c:pt idx="1901">
                  <c:v>79.987297057999996</c:v>
                </c:pt>
                <c:pt idx="1902">
                  <c:v>79.987289429</c:v>
                </c:pt>
                <c:pt idx="1903">
                  <c:v>79.987281799000002</c:v>
                </c:pt>
                <c:pt idx="1904">
                  <c:v>79.987274170000006</c:v>
                </c:pt>
                <c:pt idx="1905">
                  <c:v>79.987266540999997</c:v>
                </c:pt>
                <c:pt idx="1906">
                  <c:v>79.987258910999998</c:v>
                </c:pt>
                <c:pt idx="1907">
                  <c:v>79.987251282000003</c:v>
                </c:pt>
                <c:pt idx="1908">
                  <c:v>79.987251282000003</c:v>
                </c:pt>
                <c:pt idx="1909">
                  <c:v>79.987243652000004</c:v>
                </c:pt>
                <c:pt idx="1910">
                  <c:v>79.987236022999994</c:v>
                </c:pt>
                <c:pt idx="1911">
                  <c:v>79.987228393999999</c:v>
                </c:pt>
                <c:pt idx="1912">
                  <c:v>79.987220764</c:v>
                </c:pt>
                <c:pt idx="1913">
                  <c:v>79.987213135000005</c:v>
                </c:pt>
                <c:pt idx="1914">
                  <c:v>79.987205505000006</c:v>
                </c:pt>
                <c:pt idx="1915">
                  <c:v>79.987197875999996</c:v>
                </c:pt>
                <c:pt idx="1916">
                  <c:v>79.987197875999996</c:v>
                </c:pt>
                <c:pt idx="1917">
                  <c:v>79.987190247000001</c:v>
                </c:pt>
                <c:pt idx="1918">
                  <c:v>79.987182617000002</c:v>
                </c:pt>
                <c:pt idx="1919">
                  <c:v>79.987174988000007</c:v>
                </c:pt>
                <c:pt idx="1920">
                  <c:v>79.987167357999994</c:v>
                </c:pt>
                <c:pt idx="1921">
                  <c:v>79.987159728999998</c:v>
                </c:pt>
                <c:pt idx="1922">
                  <c:v>79.987152100000003</c:v>
                </c:pt>
                <c:pt idx="1923">
                  <c:v>79.987144470000004</c:v>
                </c:pt>
                <c:pt idx="1924">
                  <c:v>79.987144470000004</c:v>
                </c:pt>
                <c:pt idx="1925">
                  <c:v>79.987136840999995</c:v>
                </c:pt>
                <c:pt idx="1926">
                  <c:v>79.987129210999996</c:v>
                </c:pt>
                <c:pt idx="1927">
                  <c:v>79.987121582</c:v>
                </c:pt>
                <c:pt idx="1928">
                  <c:v>79.987113953000005</c:v>
                </c:pt>
                <c:pt idx="1929">
                  <c:v>79.987106323000006</c:v>
                </c:pt>
                <c:pt idx="1930">
                  <c:v>79.987098693999997</c:v>
                </c:pt>
                <c:pt idx="1931">
                  <c:v>79.987091063999998</c:v>
                </c:pt>
                <c:pt idx="1932">
                  <c:v>79.987091063999998</c:v>
                </c:pt>
                <c:pt idx="1933">
                  <c:v>79.987083435000002</c:v>
                </c:pt>
                <c:pt idx="1934">
                  <c:v>79.987075806000007</c:v>
                </c:pt>
                <c:pt idx="1935">
                  <c:v>79.987068175999994</c:v>
                </c:pt>
                <c:pt idx="1936">
                  <c:v>79.987060546999999</c:v>
                </c:pt>
                <c:pt idx="1937">
                  <c:v>79.987052917</c:v>
                </c:pt>
                <c:pt idx="1938">
                  <c:v>79.987045288000004</c:v>
                </c:pt>
                <c:pt idx="1939">
                  <c:v>79.987037658999995</c:v>
                </c:pt>
                <c:pt idx="1940">
                  <c:v>79.987037658999995</c:v>
                </c:pt>
                <c:pt idx="1941">
                  <c:v>79.987030028999996</c:v>
                </c:pt>
                <c:pt idx="1942">
                  <c:v>79.987022400000001</c:v>
                </c:pt>
                <c:pt idx="1943">
                  <c:v>79.987014771000005</c:v>
                </c:pt>
                <c:pt idx="1944">
                  <c:v>79.987007141000007</c:v>
                </c:pt>
                <c:pt idx="1945">
                  <c:v>79.986999511999997</c:v>
                </c:pt>
                <c:pt idx="1946">
                  <c:v>79.986991881999998</c:v>
                </c:pt>
                <c:pt idx="1947">
                  <c:v>79.986984253000003</c:v>
                </c:pt>
                <c:pt idx="1948">
                  <c:v>79.986984253000003</c:v>
                </c:pt>
                <c:pt idx="1949">
                  <c:v>79.986976623999993</c:v>
                </c:pt>
                <c:pt idx="1950">
                  <c:v>79.986968993999994</c:v>
                </c:pt>
                <c:pt idx="1951">
                  <c:v>79.986961364999999</c:v>
                </c:pt>
                <c:pt idx="1952">
                  <c:v>79.986953735</c:v>
                </c:pt>
                <c:pt idx="1953">
                  <c:v>79.986946106000005</c:v>
                </c:pt>
                <c:pt idx="1954">
                  <c:v>79.986938476999995</c:v>
                </c:pt>
                <c:pt idx="1955">
                  <c:v>79.986930846999996</c:v>
                </c:pt>
                <c:pt idx="1956">
                  <c:v>79.986930846999996</c:v>
                </c:pt>
                <c:pt idx="1957">
                  <c:v>79.986923218000001</c:v>
                </c:pt>
                <c:pt idx="1958">
                  <c:v>79.986915588000002</c:v>
                </c:pt>
                <c:pt idx="1959">
                  <c:v>79.986907959000007</c:v>
                </c:pt>
                <c:pt idx="1960">
                  <c:v>79.986900329999997</c:v>
                </c:pt>
                <c:pt idx="1961">
                  <c:v>79.986892699999999</c:v>
                </c:pt>
                <c:pt idx="1962">
                  <c:v>79.986885071000003</c:v>
                </c:pt>
                <c:pt idx="1963">
                  <c:v>79.986877441000004</c:v>
                </c:pt>
                <c:pt idx="1964">
                  <c:v>79.986877441000004</c:v>
                </c:pt>
                <c:pt idx="1965">
                  <c:v>79.986869811999995</c:v>
                </c:pt>
                <c:pt idx="1966">
                  <c:v>79.986862183</c:v>
                </c:pt>
                <c:pt idx="1967">
                  <c:v>79.986854553000001</c:v>
                </c:pt>
                <c:pt idx="1968">
                  <c:v>79.986846924000005</c:v>
                </c:pt>
                <c:pt idx="1969">
                  <c:v>79.986839294000006</c:v>
                </c:pt>
                <c:pt idx="1970">
                  <c:v>79.986831664999997</c:v>
                </c:pt>
                <c:pt idx="1971">
                  <c:v>79.986824036000002</c:v>
                </c:pt>
                <c:pt idx="1972">
                  <c:v>79.986824036000002</c:v>
                </c:pt>
                <c:pt idx="1973">
                  <c:v>79.986816406000003</c:v>
                </c:pt>
                <c:pt idx="1974">
                  <c:v>79.986808776999993</c:v>
                </c:pt>
                <c:pt idx="1975">
                  <c:v>79.986801146999994</c:v>
                </c:pt>
                <c:pt idx="1976">
                  <c:v>79.986793517999999</c:v>
                </c:pt>
                <c:pt idx="1977">
                  <c:v>79.986785889000004</c:v>
                </c:pt>
                <c:pt idx="1978">
                  <c:v>79.986778259000005</c:v>
                </c:pt>
                <c:pt idx="1979">
                  <c:v>79.986770629999995</c:v>
                </c:pt>
                <c:pt idx="1980">
                  <c:v>79.986770629999995</c:v>
                </c:pt>
                <c:pt idx="1981">
                  <c:v>79.986762999999996</c:v>
                </c:pt>
                <c:pt idx="1982">
                  <c:v>79.986755371000001</c:v>
                </c:pt>
                <c:pt idx="1983">
                  <c:v>79.986747742000006</c:v>
                </c:pt>
                <c:pt idx="1984">
                  <c:v>79.986740112000007</c:v>
                </c:pt>
                <c:pt idx="1985">
                  <c:v>79.986732482999997</c:v>
                </c:pt>
                <c:pt idx="1986">
                  <c:v>79.986724854000002</c:v>
                </c:pt>
                <c:pt idx="1987">
                  <c:v>79.986717224000003</c:v>
                </c:pt>
                <c:pt idx="1988">
                  <c:v>79.986717224000003</c:v>
                </c:pt>
                <c:pt idx="1989">
                  <c:v>79.986709594999994</c:v>
                </c:pt>
                <c:pt idx="1990">
                  <c:v>79.986701964999995</c:v>
                </c:pt>
                <c:pt idx="1991">
                  <c:v>79.986694335999999</c:v>
                </c:pt>
                <c:pt idx="1992">
                  <c:v>79.986686707000004</c:v>
                </c:pt>
                <c:pt idx="1993">
                  <c:v>79.986679077000005</c:v>
                </c:pt>
                <c:pt idx="1994">
                  <c:v>79.986671447999996</c:v>
                </c:pt>
                <c:pt idx="1995">
                  <c:v>79.986663817999997</c:v>
                </c:pt>
                <c:pt idx="1996">
                  <c:v>79.986663817999997</c:v>
                </c:pt>
                <c:pt idx="1997">
                  <c:v>79.986656189000001</c:v>
                </c:pt>
                <c:pt idx="1998">
                  <c:v>79.986648560000006</c:v>
                </c:pt>
                <c:pt idx="1999">
                  <c:v>79.986640929999993</c:v>
                </c:pt>
                <c:pt idx="2000">
                  <c:v>79.986633300999998</c:v>
                </c:pt>
                <c:pt idx="2001">
                  <c:v>79.986625670999999</c:v>
                </c:pt>
                <c:pt idx="2002">
                  <c:v>79.986618042000003</c:v>
                </c:pt>
                <c:pt idx="2003">
                  <c:v>79.986610412999994</c:v>
                </c:pt>
                <c:pt idx="2004">
                  <c:v>79.986610412999994</c:v>
                </c:pt>
                <c:pt idx="2005">
                  <c:v>79.986602782999995</c:v>
                </c:pt>
                <c:pt idx="2006">
                  <c:v>79.986595154</c:v>
                </c:pt>
                <c:pt idx="2007">
                  <c:v>79.986587524000001</c:v>
                </c:pt>
                <c:pt idx="2008">
                  <c:v>79.986579895000006</c:v>
                </c:pt>
                <c:pt idx="2009">
                  <c:v>79.986572265999996</c:v>
                </c:pt>
                <c:pt idx="2010">
                  <c:v>79.986564635999997</c:v>
                </c:pt>
                <c:pt idx="2011">
                  <c:v>79.986557007000002</c:v>
                </c:pt>
                <c:pt idx="2012">
                  <c:v>79.986557007000002</c:v>
                </c:pt>
                <c:pt idx="2013">
                  <c:v>79.986549377000003</c:v>
                </c:pt>
                <c:pt idx="2014">
                  <c:v>79.986541747999993</c:v>
                </c:pt>
                <c:pt idx="2015">
                  <c:v>79.986534118999998</c:v>
                </c:pt>
                <c:pt idx="2016">
                  <c:v>79.986526488999999</c:v>
                </c:pt>
                <c:pt idx="2017">
                  <c:v>79.986518860000004</c:v>
                </c:pt>
                <c:pt idx="2018">
                  <c:v>79.986511230000005</c:v>
                </c:pt>
                <c:pt idx="2019">
                  <c:v>79.986503600999995</c:v>
                </c:pt>
                <c:pt idx="2020">
                  <c:v>79.986503600999995</c:v>
                </c:pt>
                <c:pt idx="2021">
                  <c:v>79.986495972</c:v>
                </c:pt>
                <c:pt idx="2022">
                  <c:v>79.986488342000001</c:v>
                </c:pt>
                <c:pt idx="2023">
                  <c:v>79.986480713000006</c:v>
                </c:pt>
                <c:pt idx="2024">
                  <c:v>79.986473083000007</c:v>
                </c:pt>
                <c:pt idx="2025">
                  <c:v>79.986465453999998</c:v>
                </c:pt>
                <c:pt idx="2026">
                  <c:v>79.986457825000002</c:v>
                </c:pt>
                <c:pt idx="2027">
                  <c:v>79.986450195000003</c:v>
                </c:pt>
                <c:pt idx="2028">
                  <c:v>79.986450195000003</c:v>
                </c:pt>
                <c:pt idx="2029">
                  <c:v>79.986442565999994</c:v>
                </c:pt>
                <c:pt idx="2030">
                  <c:v>79.986434936999999</c:v>
                </c:pt>
                <c:pt idx="2031">
                  <c:v>79.986427307</c:v>
                </c:pt>
                <c:pt idx="2032">
                  <c:v>79.986419678000004</c:v>
                </c:pt>
                <c:pt idx="2033">
                  <c:v>79.986412048000005</c:v>
                </c:pt>
                <c:pt idx="2034">
                  <c:v>79.986404418999996</c:v>
                </c:pt>
                <c:pt idx="2035">
                  <c:v>79.986396790000001</c:v>
                </c:pt>
                <c:pt idx="2036">
                  <c:v>79.986396790000001</c:v>
                </c:pt>
                <c:pt idx="2037">
                  <c:v>79.986389160000002</c:v>
                </c:pt>
                <c:pt idx="2038">
                  <c:v>79.986381531000006</c:v>
                </c:pt>
                <c:pt idx="2039">
                  <c:v>79.986373900999993</c:v>
                </c:pt>
                <c:pt idx="2040">
                  <c:v>79.986366271999998</c:v>
                </c:pt>
                <c:pt idx="2041">
                  <c:v>79.986358643000003</c:v>
                </c:pt>
                <c:pt idx="2042">
                  <c:v>79.986351013000004</c:v>
                </c:pt>
                <c:pt idx="2043">
                  <c:v>79.986343383999994</c:v>
                </c:pt>
                <c:pt idx="2044">
                  <c:v>79.986343383999994</c:v>
                </c:pt>
                <c:pt idx="2045">
                  <c:v>79.986335753999995</c:v>
                </c:pt>
                <c:pt idx="2046">
                  <c:v>79.986328125</c:v>
                </c:pt>
                <c:pt idx="2047">
                  <c:v>79.986320496000005</c:v>
                </c:pt>
                <c:pt idx="2048">
                  <c:v>79.986312866000006</c:v>
                </c:pt>
                <c:pt idx="2049">
                  <c:v>79.986305236999996</c:v>
                </c:pt>
                <c:pt idx="2050">
                  <c:v>79.986297606999997</c:v>
                </c:pt>
                <c:pt idx="2051">
                  <c:v>79.986289978000002</c:v>
                </c:pt>
                <c:pt idx="2052">
                  <c:v>79.986289978000002</c:v>
                </c:pt>
                <c:pt idx="2053">
                  <c:v>79.986282349000007</c:v>
                </c:pt>
                <c:pt idx="2054">
                  <c:v>79.986274718999994</c:v>
                </c:pt>
                <c:pt idx="2055">
                  <c:v>79.986267089999998</c:v>
                </c:pt>
                <c:pt idx="2056">
                  <c:v>79.986259459999999</c:v>
                </c:pt>
                <c:pt idx="2057">
                  <c:v>79.986251831000004</c:v>
                </c:pt>
                <c:pt idx="2058">
                  <c:v>79.986244201999995</c:v>
                </c:pt>
                <c:pt idx="2059">
                  <c:v>79.986236571999996</c:v>
                </c:pt>
                <c:pt idx="2060">
                  <c:v>79.986236571999996</c:v>
                </c:pt>
                <c:pt idx="2061">
                  <c:v>79.986228943</c:v>
                </c:pt>
                <c:pt idx="2062">
                  <c:v>79.986221313000001</c:v>
                </c:pt>
                <c:pt idx="2063">
                  <c:v>79.986213684000006</c:v>
                </c:pt>
                <c:pt idx="2064">
                  <c:v>79.986206054999997</c:v>
                </c:pt>
                <c:pt idx="2065">
                  <c:v>79.986198424999998</c:v>
                </c:pt>
                <c:pt idx="2066">
                  <c:v>79.986190796000002</c:v>
                </c:pt>
                <c:pt idx="2067">
                  <c:v>79.986183166999993</c:v>
                </c:pt>
                <c:pt idx="2068">
                  <c:v>79.986183166999993</c:v>
                </c:pt>
                <c:pt idx="2069">
                  <c:v>79.986175536999994</c:v>
                </c:pt>
                <c:pt idx="2070">
                  <c:v>79.986167907999999</c:v>
                </c:pt>
                <c:pt idx="2071">
                  <c:v>79.986160278</c:v>
                </c:pt>
                <c:pt idx="2072">
                  <c:v>79.986152649000005</c:v>
                </c:pt>
                <c:pt idx="2073">
                  <c:v>79.986145019999995</c:v>
                </c:pt>
                <c:pt idx="2074">
                  <c:v>79.986137389999996</c:v>
                </c:pt>
                <c:pt idx="2075">
                  <c:v>79.986129761000001</c:v>
                </c:pt>
                <c:pt idx="2076">
                  <c:v>79.986129761000001</c:v>
                </c:pt>
                <c:pt idx="2077">
                  <c:v>79.986122131000002</c:v>
                </c:pt>
                <c:pt idx="2078">
                  <c:v>79.986114502000007</c:v>
                </c:pt>
                <c:pt idx="2079">
                  <c:v>79.986106872999997</c:v>
                </c:pt>
                <c:pt idx="2080">
                  <c:v>79.986099242999998</c:v>
                </c:pt>
                <c:pt idx="2081">
                  <c:v>79.986091614000003</c:v>
                </c:pt>
                <c:pt idx="2082">
                  <c:v>79.986083984000004</c:v>
                </c:pt>
                <c:pt idx="2083">
                  <c:v>79.986076354999994</c:v>
                </c:pt>
                <c:pt idx="2084">
                  <c:v>79.986076354999994</c:v>
                </c:pt>
                <c:pt idx="2085">
                  <c:v>79.986068725999999</c:v>
                </c:pt>
                <c:pt idx="2086">
                  <c:v>79.986061096</c:v>
                </c:pt>
                <c:pt idx="2087">
                  <c:v>79.986053467000005</c:v>
                </c:pt>
                <c:pt idx="2088">
                  <c:v>79.986045837000006</c:v>
                </c:pt>
                <c:pt idx="2089">
                  <c:v>79.986038207999997</c:v>
                </c:pt>
                <c:pt idx="2090">
                  <c:v>79.986030579000001</c:v>
                </c:pt>
                <c:pt idx="2091">
                  <c:v>79.986022949000002</c:v>
                </c:pt>
                <c:pt idx="2092">
                  <c:v>79.986022949000002</c:v>
                </c:pt>
                <c:pt idx="2093">
                  <c:v>79.986015320000007</c:v>
                </c:pt>
                <c:pt idx="2094">
                  <c:v>79.986007689999994</c:v>
                </c:pt>
                <c:pt idx="2095">
                  <c:v>79.986000060999999</c:v>
                </c:pt>
                <c:pt idx="2096">
                  <c:v>79.985992432000003</c:v>
                </c:pt>
                <c:pt idx="2097">
                  <c:v>79.985984802000004</c:v>
                </c:pt>
                <c:pt idx="2098">
                  <c:v>79.985977172999995</c:v>
                </c:pt>
                <c:pt idx="2099">
                  <c:v>79.985969542999996</c:v>
                </c:pt>
                <c:pt idx="2100">
                  <c:v>79.985969542999996</c:v>
                </c:pt>
                <c:pt idx="2101">
                  <c:v>79.985961914000001</c:v>
                </c:pt>
                <c:pt idx="2102">
                  <c:v>79.985954285000005</c:v>
                </c:pt>
                <c:pt idx="2103">
                  <c:v>79.985946655000006</c:v>
                </c:pt>
                <c:pt idx="2104">
                  <c:v>79.985939025999997</c:v>
                </c:pt>
                <c:pt idx="2105">
                  <c:v>79.985931395999998</c:v>
                </c:pt>
                <c:pt idx="2106">
                  <c:v>79.985923767000003</c:v>
                </c:pt>
                <c:pt idx="2107">
                  <c:v>79.985916137999993</c:v>
                </c:pt>
                <c:pt idx="2108">
                  <c:v>79.985916137999993</c:v>
                </c:pt>
                <c:pt idx="2109">
                  <c:v>79.985908507999994</c:v>
                </c:pt>
                <c:pt idx="2110">
                  <c:v>79.985900878999999</c:v>
                </c:pt>
                <c:pt idx="2111">
                  <c:v>79.985893250000004</c:v>
                </c:pt>
                <c:pt idx="2112">
                  <c:v>79.985885620000005</c:v>
                </c:pt>
                <c:pt idx="2113">
                  <c:v>79.985877990999995</c:v>
                </c:pt>
                <c:pt idx="2114">
                  <c:v>79.985870360999996</c:v>
                </c:pt>
                <c:pt idx="2115">
                  <c:v>79.985862732000001</c:v>
                </c:pt>
                <c:pt idx="2116">
                  <c:v>79.985862732000001</c:v>
                </c:pt>
                <c:pt idx="2117">
                  <c:v>79.985855103000006</c:v>
                </c:pt>
                <c:pt idx="2118">
                  <c:v>79.985847473000007</c:v>
                </c:pt>
                <c:pt idx="2119">
                  <c:v>79.985839843999997</c:v>
                </c:pt>
                <c:pt idx="2120">
                  <c:v>79.985832213999998</c:v>
                </c:pt>
                <c:pt idx="2121">
                  <c:v>79.985824585000003</c:v>
                </c:pt>
                <c:pt idx="2122">
                  <c:v>79.985816955999994</c:v>
                </c:pt>
                <c:pt idx="2123">
                  <c:v>79.985809325999995</c:v>
                </c:pt>
                <c:pt idx="2124">
                  <c:v>79.985809325999995</c:v>
                </c:pt>
                <c:pt idx="2125">
                  <c:v>79.985801696999999</c:v>
                </c:pt>
                <c:pt idx="2126">
                  <c:v>79.985794067</c:v>
                </c:pt>
                <c:pt idx="2127">
                  <c:v>79.985786438000005</c:v>
                </c:pt>
                <c:pt idx="2128">
                  <c:v>79.985778808999996</c:v>
                </c:pt>
                <c:pt idx="2129">
                  <c:v>79.985771178999997</c:v>
                </c:pt>
                <c:pt idx="2130">
                  <c:v>79.985763550000001</c:v>
                </c:pt>
                <c:pt idx="2131">
                  <c:v>79.985763550000001</c:v>
                </c:pt>
                <c:pt idx="2132">
                  <c:v>79.985755920000003</c:v>
                </c:pt>
                <c:pt idx="2133">
                  <c:v>79.985748290999993</c:v>
                </c:pt>
                <c:pt idx="2134">
                  <c:v>79.985740661999998</c:v>
                </c:pt>
                <c:pt idx="2135">
                  <c:v>79.985733031999999</c:v>
                </c:pt>
                <c:pt idx="2136">
                  <c:v>79.985725403000004</c:v>
                </c:pt>
                <c:pt idx="2137">
                  <c:v>79.985717773000005</c:v>
                </c:pt>
                <c:pt idx="2138">
                  <c:v>79.985710143999995</c:v>
                </c:pt>
                <c:pt idx="2139">
                  <c:v>79.985710143999995</c:v>
                </c:pt>
                <c:pt idx="2140">
                  <c:v>79.985702515</c:v>
                </c:pt>
                <c:pt idx="2141">
                  <c:v>79.985694885000001</c:v>
                </c:pt>
                <c:pt idx="2142">
                  <c:v>79.985687256000006</c:v>
                </c:pt>
                <c:pt idx="2143">
                  <c:v>79.985679626000007</c:v>
                </c:pt>
                <c:pt idx="2144">
                  <c:v>79.985671996999997</c:v>
                </c:pt>
                <c:pt idx="2145">
                  <c:v>79.985664368000002</c:v>
                </c:pt>
                <c:pt idx="2146">
                  <c:v>79.985656738000003</c:v>
                </c:pt>
                <c:pt idx="2147">
                  <c:v>79.985656738000003</c:v>
                </c:pt>
                <c:pt idx="2148">
                  <c:v>79.985649108999993</c:v>
                </c:pt>
                <c:pt idx="2149">
                  <c:v>79.985641478999995</c:v>
                </c:pt>
                <c:pt idx="2150">
                  <c:v>79.985633849999999</c:v>
                </c:pt>
                <c:pt idx="2151">
                  <c:v>79.985626221000004</c:v>
                </c:pt>
                <c:pt idx="2152">
                  <c:v>79.985618591000005</c:v>
                </c:pt>
                <c:pt idx="2153">
                  <c:v>79.985610961999996</c:v>
                </c:pt>
                <c:pt idx="2154">
                  <c:v>79.985603333</c:v>
                </c:pt>
                <c:pt idx="2155">
                  <c:v>79.985603333</c:v>
                </c:pt>
                <c:pt idx="2156">
                  <c:v>79.985595703000001</c:v>
                </c:pt>
                <c:pt idx="2157">
                  <c:v>79.985588074000006</c:v>
                </c:pt>
                <c:pt idx="2158">
                  <c:v>79.985580443999993</c:v>
                </c:pt>
                <c:pt idx="2159">
                  <c:v>79.985572814999998</c:v>
                </c:pt>
                <c:pt idx="2160">
                  <c:v>79.985565186000002</c:v>
                </c:pt>
                <c:pt idx="2161">
                  <c:v>79.985557556000003</c:v>
                </c:pt>
                <c:pt idx="2162">
                  <c:v>79.985549926999994</c:v>
                </c:pt>
                <c:pt idx="2163">
                  <c:v>79.985549926999994</c:v>
                </c:pt>
                <c:pt idx="2164">
                  <c:v>79.985542296999995</c:v>
                </c:pt>
                <c:pt idx="2165">
                  <c:v>79.985534668</c:v>
                </c:pt>
                <c:pt idx="2166">
                  <c:v>79.985527039000004</c:v>
                </c:pt>
                <c:pt idx="2167">
                  <c:v>79.985519409000005</c:v>
                </c:pt>
                <c:pt idx="2168">
                  <c:v>79.985511779999996</c:v>
                </c:pt>
                <c:pt idx="2169">
                  <c:v>79.985504149999997</c:v>
                </c:pt>
                <c:pt idx="2170">
                  <c:v>79.985496521000002</c:v>
                </c:pt>
                <c:pt idx="2171">
                  <c:v>79.985496521000002</c:v>
                </c:pt>
                <c:pt idx="2172">
                  <c:v>79.985488892000006</c:v>
                </c:pt>
                <c:pt idx="2173">
                  <c:v>79.985481261999993</c:v>
                </c:pt>
                <c:pt idx="2174">
                  <c:v>79.985473632999998</c:v>
                </c:pt>
                <c:pt idx="2175">
                  <c:v>79.985466002999999</c:v>
                </c:pt>
                <c:pt idx="2176">
                  <c:v>79.985458374000004</c:v>
                </c:pt>
                <c:pt idx="2177">
                  <c:v>79.985450744999994</c:v>
                </c:pt>
                <c:pt idx="2178">
                  <c:v>79.985443114999995</c:v>
                </c:pt>
                <c:pt idx="2179">
                  <c:v>79.985443114999995</c:v>
                </c:pt>
                <c:pt idx="2180">
                  <c:v>79.985435486</c:v>
                </c:pt>
                <c:pt idx="2181">
                  <c:v>79.985427856000001</c:v>
                </c:pt>
                <c:pt idx="2182">
                  <c:v>79.985420227000006</c:v>
                </c:pt>
                <c:pt idx="2183">
                  <c:v>79.985412597999996</c:v>
                </c:pt>
                <c:pt idx="2184">
                  <c:v>79.985404967999997</c:v>
                </c:pt>
                <c:pt idx="2185">
                  <c:v>79.985397339000002</c:v>
                </c:pt>
                <c:pt idx="2186">
                  <c:v>79.985389709000003</c:v>
                </c:pt>
                <c:pt idx="2187">
                  <c:v>79.985389709000003</c:v>
                </c:pt>
                <c:pt idx="2188">
                  <c:v>79.985382079999994</c:v>
                </c:pt>
                <c:pt idx="2189">
                  <c:v>79.985374450999998</c:v>
                </c:pt>
                <c:pt idx="2190">
                  <c:v>79.985366821</c:v>
                </c:pt>
                <c:pt idx="2191">
                  <c:v>79.985359192000004</c:v>
                </c:pt>
                <c:pt idx="2192">
                  <c:v>79.985351562000005</c:v>
                </c:pt>
                <c:pt idx="2193">
                  <c:v>79.985343932999996</c:v>
                </c:pt>
                <c:pt idx="2194">
                  <c:v>79.985336304</c:v>
                </c:pt>
                <c:pt idx="2195">
                  <c:v>79.985336304</c:v>
                </c:pt>
                <c:pt idx="2196">
                  <c:v>79.985328674000002</c:v>
                </c:pt>
                <c:pt idx="2197">
                  <c:v>79.985321045000006</c:v>
                </c:pt>
                <c:pt idx="2198">
                  <c:v>79.985313415999997</c:v>
                </c:pt>
                <c:pt idx="2199">
                  <c:v>79.985305785999998</c:v>
                </c:pt>
                <c:pt idx="2200">
                  <c:v>79.985298157000003</c:v>
                </c:pt>
                <c:pt idx="2201">
                  <c:v>79.985290527000004</c:v>
                </c:pt>
                <c:pt idx="2202">
                  <c:v>79.985282897999994</c:v>
                </c:pt>
                <c:pt idx="2203">
                  <c:v>79.985282897999994</c:v>
                </c:pt>
                <c:pt idx="2204">
                  <c:v>79.985275268999999</c:v>
                </c:pt>
                <c:pt idx="2205">
                  <c:v>79.985267639</c:v>
                </c:pt>
                <c:pt idx="2206">
                  <c:v>79.985260010000005</c:v>
                </c:pt>
                <c:pt idx="2207">
                  <c:v>79.985252380000006</c:v>
                </c:pt>
                <c:pt idx="2208">
                  <c:v>79.985244750999996</c:v>
                </c:pt>
                <c:pt idx="2209">
                  <c:v>79.985237122000001</c:v>
                </c:pt>
                <c:pt idx="2210">
                  <c:v>79.985229492000002</c:v>
                </c:pt>
                <c:pt idx="2211">
                  <c:v>79.985229492000002</c:v>
                </c:pt>
                <c:pt idx="2212">
                  <c:v>79.985221863000007</c:v>
                </c:pt>
                <c:pt idx="2213">
                  <c:v>79.985214232999994</c:v>
                </c:pt>
                <c:pt idx="2214">
                  <c:v>79.985206603999998</c:v>
                </c:pt>
                <c:pt idx="2215">
                  <c:v>79.985198975000003</c:v>
                </c:pt>
                <c:pt idx="2216">
                  <c:v>79.985191345000004</c:v>
                </c:pt>
                <c:pt idx="2217">
                  <c:v>79.985183715999995</c:v>
                </c:pt>
                <c:pt idx="2218">
                  <c:v>79.985176085999996</c:v>
                </c:pt>
                <c:pt idx="2219">
                  <c:v>79.985176085999996</c:v>
                </c:pt>
                <c:pt idx="2220">
                  <c:v>79.985168457</c:v>
                </c:pt>
                <c:pt idx="2221">
                  <c:v>79.985160828000005</c:v>
                </c:pt>
                <c:pt idx="2222">
                  <c:v>79.985153198000006</c:v>
                </c:pt>
                <c:pt idx="2223">
                  <c:v>79.985145568999997</c:v>
                </c:pt>
                <c:pt idx="2224">
                  <c:v>79.985137938999998</c:v>
                </c:pt>
                <c:pt idx="2225">
                  <c:v>79.985130310000002</c:v>
                </c:pt>
                <c:pt idx="2226">
                  <c:v>79.985122681000007</c:v>
                </c:pt>
                <c:pt idx="2227">
                  <c:v>79.985122681000007</c:v>
                </c:pt>
                <c:pt idx="2228">
                  <c:v>79.985115050999994</c:v>
                </c:pt>
                <c:pt idx="2229">
                  <c:v>79.985107421999999</c:v>
                </c:pt>
                <c:pt idx="2230">
                  <c:v>79.985099792</c:v>
                </c:pt>
                <c:pt idx="2231">
                  <c:v>79.985092163000004</c:v>
                </c:pt>
                <c:pt idx="2232">
                  <c:v>79.985084533999995</c:v>
                </c:pt>
                <c:pt idx="2233">
                  <c:v>79.985076903999996</c:v>
                </c:pt>
                <c:pt idx="2234">
                  <c:v>79.985069275000001</c:v>
                </c:pt>
                <c:pt idx="2235">
                  <c:v>79.985069275000001</c:v>
                </c:pt>
                <c:pt idx="2236">
                  <c:v>79.985061646000005</c:v>
                </c:pt>
                <c:pt idx="2237">
                  <c:v>79.985054016000007</c:v>
                </c:pt>
                <c:pt idx="2238">
                  <c:v>79.985046386999997</c:v>
                </c:pt>
                <c:pt idx="2239">
                  <c:v>79.985038756999998</c:v>
                </c:pt>
                <c:pt idx="2240">
                  <c:v>79.985031128000003</c:v>
                </c:pt>
                <c:pt idx="2241">
                  <c:v>79.985023498999993</c:v>
                </c:pt>
                <c:pt idx="2242">
                  <c:v>79.985015868999994</c:v>
                </c:pt>
                <c:pt idx="2243">
                  <c:v>79.985015868999994</c:v>
                </c:pt>
                <c:pt idx="2244">
                  <c:v>79.985008239999999</c:v>
                </c:pt>
                <c:pt idx="2245">
                  <c:v>79.98500061</c:v>
                </c:pt>
                <c:pt idx="2246">
                  <c:v>79.984992981000005</c:v>
                </c:pt>
                <c:pt idx="2247">
                  <c:v>79.984985351999995</c:v>
                </c:pt>
                <c:pt idx="2248">
                  <c:v>79.984977721999996</c:v>
                </c:pt>
                <c:pt idx="2249">
                  <c:v>79.984970093000001</c:v>
                </c:pt>
                <c:pt idx="2250">
                  <c:v>79.984962463000002</c:v>
                </c:pt>
                <c:pt idx="2251">
                  <c:v>79.984962463000002</c:v>
                </c:pt>
                <c:pt idx="2252">
                  <c:v>79.984954834000007</c:v>
                </c:pt>
                <c:pt idx="2253">
                  <c:v>79.984947204999997</c:v>
                </c:pt>
                <c:pt idx="2254">
                  <c:v>79.984939574999999</c:v>
                </c:pt>
                <c:pt idx="2255">
                  <c:v>79.984931946000003</c:v>
                </c:pt>
                <c:pt idx="2256">
                  <c:v>79.984924316000004</c:v>
                </c:pt>
                <c:pt idx="2257">
                  <c:v>79.984916686999995</c:v>
                </c:pt>
                <c:pt idx="2258">
                  <c:v>79.984909058</c:v>
                </c:pt>
                <c:pt idx="2259">
                  <c:v>79.984909058</c:v>
                </c:pt>
                <c:pt idx="2260">
                  <c:v>79.984901428000001</c:v>
                </c:pt>
                <c:pt idx="2261">
                  <c:v>79.984893799000005</c:v>
                </c:pt>
                <c:pt idx="2262">
                  <c:v>79.984886169000006</c:v>
                </c:pt>
                <c:pt idx="2263">
                  <c:v>79.984878539999997</c:v>
                </c:pt>
                <c:pt idx="2264">
                  <c:v>79.984870911000002</c:v>
                </c:pt>
                <c:pt idx="2265">
                  <c:v>79.984863281000003</c:v>
                </c:pt>
                <c:pt idx="2266">
                  <c:v>79.984855651999993</c:v>
                </c:pt>
                <c:pt idx="2267">
                  <c:v>79.984855651999993</c:v>
                </c:pt>
                <c:pt idx="2268">
                  <c:v>79.984848021999994</c:v>
                </c:pt>
                <c:pt idx="2269">
                  <c:v>79.984840392999999</c:v>
                </c:pt>
                <c:pt idx="2270">
                  <c:v>79.984832764000004</c:v>
                </c:pt>
                <c:pt idx="2271">
                  <c:v>79.984825134000005</c:v>
                </c:pt>
                <c:pt idx="2272">
                  <c:v>79.984817504999995</c:v>
                </c:pt>
                <c:pt idx="2273">
                  <c:v>79.984809874999996</c:v>
                </c:pt>
                <c:pt idx="2274">
                  <c:v>79.984802246000001</c:v>
                </c:pt>
                <c:pt idx="2275">
                  <c:v>79.984802246000001</c:v>
                </c:pt>
                <c:pt idx="2276">
                  <c:v>79.984794617000006</c:v>
                </c:pt>
                <c:pt idx="2277">
                  <c:v>79.984786987000007</c:v>
                </c:pt>
                <c:pt idx="2278">
                  <c:v>79.984779357999997</c:v>
                </c:pt>
                <c:pt idx="2279">
                  <c:v>79.984771729000002</c:v>
                </c:pt>
                <c:pt idx="2280">
                  <c:v>79.984764099000003</c:v>
                </c:pt>
                <c:pt idx="2281">
                  <c:v>79.984756469999994</c:v>
                </c:pt>
                <c:pt idx="2282">
                  <c:v>79.984748839999995</c:v>
                </c:pt>
                <c:pt idx="2283">
                  <c:v>79.984748839999995</c:v>
                </c:pt>
                <c:pt idx="2284">
                  <c:v>79.984741210999999</c:v>
                </c:pt>
                <c:pt idx="2285">
                  <c:v>79.984733582000004</c:v>
                </c:pt>
                <c:pt idx="2286">
                  <c:v>79.984725952000005</c:v>
                </c:pt>
                <c:pt idx="2287">
                  <c:v>79.984718322999996</c:v>
                </c:pt>
                <c:pt idx="2288">
                  <c:v>79.984710692999997</c:v>
                </c:pt>
                <c:pt idx="2289">
                  <c:v>79.984703064000001</c:v>
                </c:pt>
                <c:pt idx="2290">
                  <c:v>79.984695435000006</c:v>
                </c:pt>
                <c:pt idx="2291">
                  <c:v>79.984695435000006</c:v>
                </c:pt>
                <c:pt idx="2292">
                  <c:v>79.984687804999993</c:v>
                </c:pt>
                <c:pt idx="2293">
                  <c:v>79.984680175999998</c:v>
                </c:pt>
                <c:pt idx="2294">
                  <c:v>79.984672545999999</c:v>
                </c:pt>
                <c:pt idx="2295">
                  <c:v>79.984664917000003</c:v>
                </c:pt>
                <c:pt idx="2296">
                  <c:v>79.984657287999994</c:v>
                </c:pt>
                <c:pt idx="2297">
                  <c:v>79.984649657999995</c:v>
                </c:pt>
                <c:pt idx="2298">
                  <c:v>79.984642029</c:v>
                </c:pt>
                <c:pt idx="2299">
                  <c:v>79.984642029</c:v>
                </c:pt>
                <c:pt idx="2300">
                  <c:v>79.984634399000001</c:v>
                </c:pt>
                <c:pt idx="2301">
                  <c:v>79.984626770000006</c:v>
                </c:pt>
                <c:pt idx="2302">
                  <c:v>79.984619140999996</c:v>
                </c:pt>
                <c:pt idx="2303">
                  <c:v>79.984611510999997</c:v>
                </c:pt>
                <c:pt idx="2304">
                  <c:v>79.984603882000002</c:v>
                </c:pt>
                <c:pt idx="2305">
                  <c:v>79.984596252000003</c:v>
                </c:pt>
                <c:pt idx="2306">
                  <c:v>79.984588622999993</c:v>
                </c:pt>
                <c:pt idx="2307">
                  <c:v>79.984588622999993</c:v>
                </c:pt>
                <c:pt idx="2308">
                  <c:v>79.984580993999998</c:v>
                </c:pt>
                <c:pt idx="2309">
                  <c:v>79.984573363999999</c:v>
                </c:pt>
                <c:pt idx="2310">
                  <c:v>79.984565735000004</c:v>
                </c:pt>
                <c:pt idx="2311">
                  <c:v>79.984558105000005</c:v>
                </c:pt>
                <c:pt idx="2312">
                  <c:v>79.984550475999995</c:v>
                </c:pt>
                <c:pt idx="2313">
                  <c:v>79.984542847</c:v>
                </c:pt>
                <c:pt idx="2314">
                  <c:v>79.984535217000001</c:v>
                </c:pt>
                <c:pt idx="2315">
                  <c:v>79.984535217000001</c:v>
                </c:pt>
                <c:pt idx="2316">
                  <c:v>79.984527588000006</c:v>
                </c:pt>
                <c:pt idx="2317">
                  <c:v>79.984519958000007</c:v>
                </c:pt>
                <c:pt idx="2318">
                  <c:v>79.984512328999998</c:v>
                </c:pt>
                <c:pt idx="2319">
                  <c:v>79.984504700000002</c:v>
                </c:pt>
                <c:pt idx="2320">
                  <c:v>79.984497070000003</c:v>
                </c:pt>
                <c:pt idx="2321">
                  <c:v>79.984489440999994</c:v>
                </c:pt>
                <c:pt idx="2322">
                  <c:v>79.984481811999999</c:v>
                </c:pt>
                <c:pt idx="2323">
                  <c:v>79.984481811999999</c:v>
                </c:pt>
                <c:pt idx="2324">
                  <c:v>79.984474182</c:v>
                </c:pt>
                <c:pt idx="2325">
                  <c:v>79.984466553000004</c:v>
                </c:pt>
                <c:pt idx="2326">
                  <c:v>79.984458923000005</c:v>
                </c:pt>
                <c:pt idx="2327">
                  <c:v>79.984451293999996</c:v>
                </c:pt>
                <c:pt idx="2328">
                  <c:v>79.984443665000001</c:v>
                </c:pt>
                <c:pt idx="2329">
                  <c:v>79.984436035000002</c:v>
                </c:pt>
                <c:pt idx="2330">
                  <c:v>79.984428406000006</c:v>
                </c:pt>
                <c:pt idx="2331">
                  <c:v>79.984428406000006</c:v>
                </c:pt>
                <c:pt idx="2332">
                  <c:v>79.984420775999993</c:v>
                </c:pt>
                <c:pt idx="2333">
                  <c:v>79.984413146999998</c:v>
                </c:pt>
                <c:pt idx="2334">
                  <c:v>79.984405518000003</c:v>
                </c:pt>
                <c:pt idx="2335">
                  <c:v>79.984397888000004</c:v>
                </c:pt>
                <c:pt idx="2336">
                  <c:v>79.984390258999994</c:v>
                </c:pt>
                <c:pt idx="2337">
                  <c:v>79.984382628999995</c:v>
                </c:pt>
                <c:pt idx="2338">
                  <c:v>79.984375</c:v>
                </c:pt>
                <c:pt idx="2339">
                  <c:v>79.984375</c:v>
                </c:pt>
                <c:pt idx="2340">
                  <c:v>79.984367371000005</c:v>
                </c:pt>
                <c:pt idx="2341">
                  <c:v>79.984359741000006</c:v>
                </c:pt>
                <c:pt idx="2342">
                  <c:v>79.984352111999996</c:v>
                </c:pt>
                <c:pt idx="2343">
                  <c:v>79.984344481999997</c:v>
                </c:pt>
                <c:pt idx="2344">
                  <c:v>79.984336853000002</c:v>
                </c:pt>
                <c:pt idx="2345">
                  <c:v>79.984329224000007</c:v>
                </c:pt>
                <c:pt idx="2346">
                  <c:v>79.984321593999994</c:v>
                </c:pt>
                <c:pt idx="2347">
                  <c:v>79.984321593999994</c:v>
                </c:pt>
                <c:pt idx="2348">
                  <c:v>79.984313964999998</c:v>
                </c:pt>
                <c:pt idx="2349">
                  <c:v>79.984306334999999</c:v>
                </c:pt>
                <c:pt idx="2350">
                  <c:v>79.984298706000004</c:v>
                </c:pt>
                <c:pt idx="2351">
                  <c:v>79.984291076999995</c:v>
                </c:pt>
                <c:pt idx="2352">
                  <c:v>79.984283446999996</c:v>
                </c:pt>
                <c:pt idx="2353">
                  <c:v>79.984275818</c:v>
                </c:pt>
                <c:pt idx="2354">
                  <c:v>79.984268188000001</c:v>
                </c:pt>
                <c:pt idx="2355">
                  <c:v>79.984268188000001</c:v>
                </c:pt>
                <c:pt idx="2356">
                  <c:v>79.984260559000006</c:v>
                </c:pt>
                <c:pt idx="2357">
                  <c:v>79.984252929999997</c:v>
                </c:pt>
                <c:pt idx="2358">
                  <c:v>79.984245299999998</c:v>
                </c:pt>
                <c:pt idx="2359">
                  <c:v>79.984237671000002</c:v>
                </c:pt>
                <c:pt idx="2360">
                  <c:v>79.984230041999993</c:v>
                </c:pt>
                <c:pt idx="2361">
                  <c:v>79.984222411999994</c:v>
                </c:pt>
                <c:pt idx="2362">
                  <c:v>79.984214782999999</c:v>
                </c:pt>
                <c:pt idx="2363">
                  <c:v>79.984214782999999</c:v>
                </c:pt>
                <c:pt idx="2364">
                  <c:v>79.984207153</c:v>
                </c:pt>
                <c:pt idx="2365">
                  <c:v>79.984199524000005</c:v>
                </c:pt>
                <c:pt idx="2366">
                  <c:v>79.984191894999995</c:v>
                </c:pt>
                <c:pt idx="2367">
                  <c:v>79.984184264999996</c:v>
                </c:pt>
                <c:pt idx="2368">
                  <c:v>79.984176636000001</c:v>
                </c:pt>
                <c:pt idx="2369">
                  <c:v>79.984169006000002</c:v>
                </c:pt>
                <c:pt idx="2370">
                  <c:v>79.984161377000007</c:v>
                </c:pt>
                <c:pt idx="2371">
                  <c:v>79.984161377000007</c:v>
                </c:pt>
                <c:pt idx="2372">
                  <c:v>79.984153747999997</c:v>
                </c:pt>
                <c:pt idx="2373">
                  <c:v>79.984146117999998</c:v>
                </c:pt>
                <c:pt idx="2374">
                  <c:v>79.984138489000003</c:v>
                </c:pt>
                <c:pt idx="2375">
                  <c:v>79.984130859000004</c:v>
                </c:pt>
                <c:pt idx="2376">
                  <c:v>79.984123229999994</c:v>
                </c:pt>
                <c:pt idx="2377">
                  <c:v>79.984115600999999</c:v>
                </c:pt>
                <c:pt idx="2378">
                  <c:v>79.984107971</c:v>
                </c:pt>
                <c:pt idx="2379">
                  <c:v>79.984107971</c:v>
                </c:pt>
                <c:pt idx="2380">
                  <c:v>79.984100342000005</c:v>
                </c:pt>
                <c:pt idx="2381">
                  <c:v>79.984092712000006</c:v>
                </c:pt>
                <c:pt idx="2382">
                  <c:v>79.984085082999997</c:v>
                </c:pt>
                <c:pt idx="2383">
                  <c:v>79.984077454000001</c:v>
                </c:pt>
                <c:pt idx="2384">
                  <c:v>79.984069824000002</c:v>
                </c:pt>
                <c:pt idx="2385">
                  <c:v>79.984062195000007</c:v>
                </c:pt>
                <c:pt idx="2386">
                  <c:v>79.984054564999994</c:v>
                </c:pt>
                <c:pt idx="2387">
                  <c:v>79.984054564999994</c:v>
                </c:pt>
                <c:pt idx="2388">
                  <c:v>79.984046935999999</c:v>
                </c:pt>
                <c:pt idx="2389">
                  <c:v>79.984039307000003</c:v>
                </c:pt>
                <c:pt idx="2390">
                  <c:v>79.984031677000004</c:v>
                </c:pt>
                <c:pt idx="2391">
                  <c:v>79.984024047999995</c:v>
                </c:pt>
                <c:pt idx="2392">
                  <c:v>79.984016417999996</c:v>
                </c:pt>
                <c:pt idx="2393">
                  <c:v>79.984008789000001</c:v>
                </c:pt>
                <c:pt idx="2394">
                  <c:v>79.984001160000005</c:v>
                </c:pt>
                <c:pt idx="2395">
                  <c:v>79.984001160000005</c:v>
                </c:pt>
                <c:pt idx="2396">
                  <c:v>79.983993530000006</c:v>
                </c:pt>
                <c:pt idx="2397">
                  <c:v>79.983985900999997</c:v>
                </c:pt>
                <c:pt idx="2398">
                  <c:v>79.983978270999998</c:v>
                </c:pt>
                <c:pt idx="2399">
                  <c:v>79.983970642000003</c:v>
                </c:pt>
                <c:pt idx="2400">
                  <c:v>79.983963012999993</c:v>
                </c:pt>
                <c:pt idx="2401">
                  <c:v>79.983955382999994</c:v>
                </c:pt>
                <c:pt idx="2402">
                  <c:v>79.983947753999999</c:v>
                </c:pt>
                <c:pt idx="2403">
                  <c:v>79.983947753999999</c:v>
                </c:pt>
                <c:pt idx="2404">
                  <c:v>79.983940125000004</c:v>
                </c:pt>
                <c:pt idx="2405">
                  <c:v>79.983932495000005</c:v>
                </c:pt>
                <c:pt idx="2406">
                  <c:v>79.983924865999995</c:v>
                </c:pt>
                <c:pt idx="2407">
                  <c:v>79.983917235999996</c:v>
                </c:pt>
                <c:pt idx="2408">
                  <c:v>79.983909607000001</c:v>
                </c:pt>
                <c:pt idx="2409">
                  <c:v>79.983901978000006</c:v>
                </c:pt>
                <c:pt idx="2410">
                  <c:v>79.983894348000007</c:v>
                </c:pt>
                <c:pt idx="2411">
                  <c:v>79.983894348000007</c:v>
                </c:pt>
                <c:pt idx="2412">
                  <c:v>79.983886718999997</c:v>
                </c:pt>
                <c:pt idx="2413">
                  <c:v>79.983879088999998</c:v>
                </c:pt>
                <c:pt idx="2414">
                  <c:v>79.983871460000003</c:v>
                </c:pt>
                <c:pt idx="2415">
                  <c:v>79.983863830999994</c:v>
                </c:pt>
                <c:pt idx="2416">
                  <c:v>79.983856200999995</c:v>
                </c:pt>
                <c:pt idx="2417">
                  <c:v>79.983848571999999</c:v>
                </c:pt>
                <c:pt idx="2418">
                  <c:v>79.983840942</c:v>
                </c:pt>
                <c:pt idx="2419">
                  <c:v>79.983840942</c:v>
                </c:pt>
                <c:pt idx="2420">
                  <c:v>79.983833313000005</c:v>
                </c:pt>
                <c:pt idx="2421">
                  <c:v>79.983825683999996</c:v>
                </c:pt>
                <c:pt idx="2422">
                  <c:v>79.983818053999997</c:v>
                </c:pt>
                <c:pt idx="2423">
                  <c:v>79.983810425000001</c:v>
                </c:pt>
                <c:pt idx="2424">
                  <c:v>79.983802795000003</c:v>
                </c:pt>
                <c:pt idx="2425">
                  <c:v>79.983795165999993</c:v>
                </c:pt>
                <c:pt idx="2426">
                  <c:v>79.983787536999998</c:v>
                </c:pt>
                <c:pt idx="2427">
                  <c:v>79.983787536999998</c:v>
                </c:pt>
                <c:pt idx="2428">
                  <c:v>79.983779906999999</c:v>
                </c:pt>
                <c:pt idx="2429">
                  <c:v>79.983772278000004</c:v>
                </c:pt>
                <c:pt idx="2430">
                  <c:v>79.983764648000005</c:v>
                </c:pt>
                <c:pt idx="2431">
                  <c:v>79.983757018999995</c:v>
                </c:pt>
                <c:pt idx="2432">
                  <c:v>79.98374939</c:v>
                </c:pt>
                <c:pt idx="2433">
                  <c:v>79.983741760000001</c:v>
                </c:pt>
                <c:pt idx="2434">
                  <c:v>79.983734131000006</c:v>
                </c:pt>
                <c:pt idx="2435">
                  <c:v>79.983734131000006</c:v>
                </c:pt>
                <c:pt idx="2436">
                  <c:v>79.983726501000007</c:v>
                </c:pt>
                <c:pt idx="2437">
                  <c:v>79.983718871999997</c:v>
                </c:pt>
                <c:pt idx="2438">
                  <c:v>79.983711243000002</c:v>
                </c:pt>
                <c:pt idx="2439">
                  <c:v>79.983703613000003</c:v>
                </c:pt>
                <c:pt idx="2440">
                  <c:v>79.983695983999993</c:v>
                </c:pt>
                <c:pt idx="2441">
                  <c:v>79.983688353999995</c:v>
                </c:pt>
                <c:pt idx="2442">
                  <c:v>79.983680724999999</c:v>
                </c:pt>
                <c:pt idx="2443">
                  <c:v>79.983680724999999</c:v>
                </c:pt>
                <c:pt idx="2444">
                  <c:v>79.983673096000004</c:v>
                </c:pt>
                <c:pt idx="2445">
                  <c:v>79.983665466000005</c:v>
                </c:pt>
                <c:pt idx="2446">
                  <c:v>79.983657836999996</c:v>
                </c:pt>
                <c:pt idx="2447">
                  <c:v>79.983650208</c:v>
                </c:pt>
                <c:pt idx="2448">
                  <c:v>79.983642578000001</c:v>
                </c:pt>
                <c:pt idx="2449">
                  <c:v>79.983634949000006</c:v>
                </c:pt>
                <c:pt idx="2450">
                  <c:v>79.983627318999993</c:v>
                </c:pt>
                <c:pt idx="2451">
                  <c:v>79.983627318999993</c:v>
                </c:pt>
                <c:pt idx="2452">
                  <c:v>79.983619689999998</c:v>
                </c:pt>
                <c:pt idx="2453">
                  <c:v>79.983612061000002</c:v>
                </c:pt>
                <c:pt idx="2454">
                  <c:v>79.983604431000003</c:v>
                </c:pt>
                <c:pt idx="2455">
                  <c:v>79.983596801999994</c:v>
                </c:pt>
                <c:pt idx="2456">
                  <c:v>79.983589171999995</c:v>
                </c:pt>
                <c:pt idx="2457">
                  <c:v>79.983581543</c:v>
                </c:pt>
                <c:pt idx="2458">
                  <c:v>79.983573914000004</c:v>
                </c:pt>
                <c:pt idx="2459">
                  <c:v>79.983573914000004</c:v>
                </c:pt>
                <c:pt idx="2460">
                  <c:v>79.983566284000005</c:v>
                </c:pt>
                <c:pt idx="2461">
                  <c:v>79.983558654999996</c:v>
                </c:pt>
                <c:pt idx="2462">
                  <c:v>79.983551024999997</c:v>
                </c:pt>
                <c:pt idx="2463">
                  <c:v>79.983543396000002</c:v>
                </c:pt>
                <c:pt idx="2464">
                  <c:v>79.983535767000006</c:v>
                </c:pt>
                <c:pt idx="2465">
                  <c:v>79.983528136999993</c:v>
                </c:pt>
                <c:pt idx="2466">
                  <c:v>79.983520507999998</c:v>
                </c:pt>
                <c:pt idx="2467">
                  <c:v>79.983520507999998</c:v>
                </c:pt>
                <c:pt idx="2468">
                  <c:v>79.983512877999999</c:v>
                </c:pt>
                <c:pt idx="2469">
                  <c:v>79.983505249000004</c:v>
                </c:pt>
                <c:pt idx="2470">
                  <c:v>79.983497619999994</c:v>
                </c:pt>
                <c:pt idx="2471">
                  <c:v>79.983489989999995</c:v>
                </c:pt>
                <c:pt idx="2472">
                  <c:v>79.983482361</c:v>
                </c:pt>
                <c:pt idx="2473">
                  <c:v>79.983474731000001</c:v>
                </c:pt>
                <c:pt idx="2474">
                  <c:v>79.983467102000006</c:v>
                </c:pt>
                <c:pt idx="2475">
                  <c:v>79.983467102000006</c:v>
                </c:pt>
                <c:pt idx="2476">
                  <c:v>79.983459472999996</c:v>
                </c:pt>
                <c:pt idx="2477">
                  <c:v>79.983451842999997</c:v>
                </c:pt>
                <c:pt idx="2478">
                  <c:v>79.983444214000002</c:v>
                </c:pt>
                <c:pt idx="2479">
                  <c:v>79.983436584000003</c:v>
                </c:pt>
                <c:pt idx="2480">
                  <c:v>79.983428954999994</c:v>
                </c:pt>
                <c:pt idx="2481">
                  <c:v>79.983421325999998</c:v>
                </c:pt>
                <c:pt idx="2482">
                  <c:v>79.983413696</c:v>
                </c:pt>
                <c:pt idx="2483">
                  <c:v>79.983413696</c:v>
                </c:pt>
                <c:pt idx="2484">
                  <c:v>79.983406067000004</c:v>
                </c:pt>
                <c:pt idx="2485">
                  <c:v>79.983398437999995</c:v>
                </c:pt>
                <c:pt idx="2486">
                  <c:v>79.983390807999996</c:v>
                </c:pt>
                <c:pt idx="2487">
                  <c:v>79.983383179</c:v>
                </c:pt>
                <c:pt idx="2488">
                  <c:v>79.983375549000002</c:v>
                </c:pt>
                <c:pt idx="2489">
                  <c:v>79.983367920000006</c:v>
                </c:pt>
                <c:pt idx="2490">
                  <c:v>79.983360290999997</c:v>
                </c:pt>
                <c:pt idx="2491">
                  <c:v>79.983360290999997</c:v>
                </c:pt>
                <c:pt idx="2492">
                  <c:v>79.983352660999998</c:v>
                </c:pt>
                <c:pt idx="2493">
                  <c:v>79.983345032000003</c:v>
                </c:pt>
                <c:pt idx="2494">
                  <c:v>79.983337402000004</c:v>
                </c:pt>
                <c:pt idx="2495">
                  <c:v>79.983329772999994</c:v>
                </c:pt>
                <c:pt idx="2496">
                  <c:v>79.983322143999999</c:v>
                </c:pt>
                <c:pt idx="2497">
                  <c:v>79.983314514</c:v>
                </c:pt>
                <c:pt idx="2498">
                  <c:v>79.983306885000005</c:v>
                </c:pt>
                <c:pt idx="2499">
                  <c:v>79.983306885000005</c:v>
                </c:pt>
                <c:pt idx="2500">
                  <c:v>79.983299255000006</c:v>
                </c:pt>
                <c:pt idx="2501">
                  <c:v>79.983291625999996</c:v>
                </c:pt>
                <c:pt idx="2502">
                  <c:v>79.983283997000001</c:v>
                </c:pt>
                <c:pt idx="2503">
                  <c:v>79.983276367000002</c:v>
                </c:pt>
                <c:pt idx="2504">
                  <c:v>79.983268738000007</c:v>
                </c:pt>
                <c:pt idx="2505">
                  <c:v>79.983261107999994</c:v>
                </c:pt>
                <c:pt idx="2506">
                  <c:v>79.983253478999998</c:v>
                </c:pt>
                <c:pt idx="2507">
                  <c:v>79.983253478999998</c:v>
                </c:pt>
                <c:pt idx="2508">
                  <c:v>79.983245850000003</c:v>
                </c:pt>
                <c:pt idx="2509">
                  <c:v>79.983238220000004</c:v>
                </c:pt>
                <c:pt idx="2510">
                  <c:v>79.983230590999995</c:v>
                </c:pt>
                <c:pt idx="2511">
                  <c:v>79.983222960999996</c:v>
                </c:pt>
                <c:pt idx="2512">
                  <c:v>79.983215332</c:v>
                </c:pt>
                <c:pt idx="2513">
                  <c:v>79.983207703000005</c:v>
                </c:pt>
                <c:pt idx="2514">
                  <c:v>79.983200073000006</c:v>
                </c:pt>
                <c:pt idx="2515">
                  <c:v>79.983200073000006</c:v>
                </c:pt>
                <c:pt idx="2516">
                  <c:v>79.983192443999997</c:v>
                </c:pt>
                <c:pt idx="2517">
                  <c:v>79.983184813999998</c:v>
                </c:pt>
                <c:pt idx="2518">
                  <c:v>79.983177185000002</c:v>
                </c:pt>
                <c:pt idx="2519">
                  <c:v>79.983169556000007</c:v>
                </c:pt>
                <c:pt idx="2520">
                  <c:v>79.983161925999994</c:v>
                </c:pt>
                <c:pt idx="2521">
                  <c:v>79.983154296999999</c:v>
                </c:pt>
                <c:pt idx="2522">
                  <c:v>79.983146667</c:v>
                </c:pt>
                <c:pt idx="2523">
                  <c:v>79.983146667</c:v>
                </c:pt>
                <c:pt idx="2524">
                  <c:v>79.983139038000004</c:v>
                </c:pt>
                <c:pt idx="2525">
                  <c:v>79.983131408999995</c:v>
                </c:pt>
                <c:pt idx="2526">
                  <c:v>79.983123778999996</c:v>
                </c:pt>
                <c:pt idx="2527">
                  <c:v>79.983116150000001</c:v>
                </c:pt>
                <c:pt idx="2528">
                  <c:v>79.983108521000005</c:v>
                </c:pt>
                <c:pt idx="2529">
                  <c:v>79.983100891000007</c:v>
                </c:pt>
                <c:pt idx="2530">
                  <c:v>79.983093261999997</c:v>
                </c:pt>
                <c:pt idx="2531">
                  <c:v>79.983093261999997</c:v>
                </c:pt>
                <c:pt idx="2532">
                  <c:v>79.983085631999998</c:v>
                </c:pt>
                <c:pt idx="2533">
                  <c:v>79.983078003000003</c:v>
                </c:pt>
                <c:pt idx="2534">
                  <c:v>79.983070373999993</c:v>
                </c:pt>
                <c:pt idx="2535">
                  <c:v>79.983062743999994</c:v>
                </c:pt>
                <c:pt idx="2536">
                  <c:v>79.983055114999999</c:v>
                </c:pt>
                <c:pt idx="2537">
                  <c:v>79.983047485</c:v>
                </c:pt>
                <c:pt idx="2538">
                  <c:v>79.983039856000005</c:v>
                </c:pt>
                <c:pt idx="2539">
                  <c:v>79.983039856000005</c:v>
                </c:pt>
                <c:pt idx="2540">
                  <c:v>79.983032226999995</c:v>
                </c:pt>
                <c:pt idx="2541">
                  <c:v>79.983024596999996</c:v>
                </c:pt>
                <c:pt idx="2542">
                  <c:v>79.983016968000001</c:v>
                </c:pt>
                <c:pt idx="2543">
                  <c:v>79.983009338000002</c:v>
                </c:pt>
                <c:pt idx="2544">
                  <c:v>79.983001709000007</c:v>
                </c:pt>
                <c:pt idx="2545">
                  <c:v>79.982994079999997</c:v>
                </c:pt>
                <c:pt idx="2546">
                  <c:v>79.982994079999997</c:v>
                </c:pt>
                <c:pt idx="2547">
                  <c:v>79.982986449999999</c:v>
                </c:pt>
                <c:pt idx="2548">
                  <c:v>79.982978821000003</c:v>
                </c:pt>
                <c:pt idx="2549">
                  <c:v>79.982971191000004</c:v>
                </c:pt>
                <c:pt idx="2550">
                  <c:v>79.982963561999995</c:v>
                </c:pt>
                <c:pt idx="2551">
                  <c:v>79.982955933</c:v>
                </c:pt>
                <c:pt idx="2552">
                  <c:v>79.982948303000001</c:v>
                </c:pt>
                <c:pt idx="2553">
                  <c:v>79.982940674000005</c:v>
                </c:pt>
                <c:pt idx="2554">
                  <c:v>79.982940674000005</c:v>
                </c:pt>
                <c:pt idx="2555">
                  <c:v>79.982933044000006</c:v>
                </c:pt>
                <c:pt idx="2556">
                  <c:v>79.982925414999997</c:v>
                </c:pt>
                <c:pt idx="2557">
                  <c:v>79.982917786000002</c:v>
                </c:pt>
                <c:pt idx="2558">
                  <c:v>79.982910156000003</c:v>
                </c:pt>
                <c:pt idx="2559">
                  <c:v>79.982902526999993</c:v>
                </c:pt>
                <c:pt idx="2560">
                  <c:v>79.982894896999994</c:v>
                </c:pt>
                <c:pt idx="2561">
                  <c:v>79.982887267999999</c:v>
                </c:pt>
                <c:pt idx="2562">
                  <c:v>79.982887267999999</c:v>
                </c:pt>
                <c:pt idx="2563">
                  <c:v>79.982879639000004</c:v>
                </c:pt>
                <c:pt idx="2564">
                  <c:v>79.982872009000005</c:v>
                </c:pt>
                <c:pt idx="2565">
                  <c:v>79.982864379999995</c:v>
                </c:pt>
                <c:pt idx="2566">
                  <c:v>79.982856749999996</c:v>
                </c:pt>
                <c:pt idx="2567">
                  <c:v>79.982849121000001</c:v>
                </c:pt>
                <c:pt idx="2568">
                  <c:v>79.982841492000006</c:v>
                </c:pt>
                <c:pt idx="2569">
                  <c:v>79.982833862000007</c:v>
                </c:pt>
                <c:pt idx="2570">
                  <c:v>79.982833862000007</c:v>
                </c:pt>
                <c:pt idx="2571">
                  <c:v>79.982826232999997</c:v>
                </c:pt>
                <c:pt idx="2572">
                  <c:v>79.982818604000002</c:v>
                </c:pt>
                <c:pt idx="2573">
                  <c:v>79.982810974000003</c:v>
                </c:pt>
                <c:pt idx="2574">
                  <c:v>79.982803344999994</c:v>
                </c:pt>
                <c:pt idx="2575">
                  <c:v>79.982795714999995</c:v>
                </c:pt>
                <c:pt idx="2576">
                  <c:v>79.982788085999999</c:v>
                </c:pt>
                <c:pt idx="2577">
                  <c:v>79.982780457000004</c:v>
                </c:pt>
                <c:pt idx="2578">
                  <c:v>79.982780457000004</c:v>
                </c:pt>
                <c:pt idx="2579">
                  <c:v>79.982772827000005</c:v>
                </c:pt>
                <c:pt idx="2580">
                  <c:v>79.982765197999996</c:v>
                </c:pt>
                <c:pt idx="2581">
                  <c:v>79.982757567999997</c:v>
                </c:pt>
                <c:pt idx="2582">
                  <c:v>79.982749939000001</c:v>
                </c:pt>
                <c:pt idx="2583">
                  <c:v>79.982742310000006</c:v>
                </c:pt>
                <c:pt idx="2584">
                  <c:v>79.982734679999993</c:v>
                </c:pt>
                <c:pt idx="2585">
                  <c:v>79.982727050999998</c:v>
                </c:pt>
                <c:pt idx="2586">
                  <c:v>79.982727050999998</c:v>
                </c:pt>
                <c:pt idx="2587">
                  <c:v>79.982719420999999</c:v>
                </c:pt>
                <c:pt idx="2588">
                  <c:v>79.982711792000003</c:v>
                </c:pt>
                <c:pt idx="2589">
                  <c:v>79.982704162999994</c:v>
                </c:pt>
                <c:pt idx="2590">
                  <c:v>79.982696532999995</c:v>
                </c:pt>
                <c:pt idx="2591">
                  <c:v>79.982688904</c:v>
                </c:pt>
                <c:pt idx="2592">
                  <c:v>79.982681274000001</c:v>
                </c:pt>
                <c:pt idx="2593">
                  <c:v>79.982673645000006</c:v>
                </c:pt>
                <c:pt idx="2594">
                  <c:v>79.982673645000006</c:v>
                </c:pt>
                <c:pt idx="2595">
                  <c:v>79.982666015999996</c:v>
                </c:pt>
                <c:pt idx="2596">
                  <c:v>79.982658385999997</c:v>
                </c:pt>
                <c:pt idx="2597">
                  <c:v>79.982650757000002</c:v>
                </c:pt>
                <c:pt idx="2598">
                  <c:v>79.982643127000003</c:v>
                </c:pt>
                <c:pt idx="2599">
                  <c:v>79.982635497999993</c:v>
                </c:pt>
                <c:pt idx="2600">
                  <c:v>79.982627868999998</c:v>
                </c:pt>
                <c:pt idx="2601">
                  <c:v>79.982620238999999</c:v>
                </c:pt>
                <c:pt idx="2602">
                  <c:v>79.982620238999999</c:v>
                </c:pt>
                <c:pt idx="2603">
                  <c:v>79.982612610000004</c:v>
                </c:pt>
                <c:pt idx="2604">
                  <c:v>79.982604980000005</c:v>
                </c:pt>
                <c:pt idx="2605">
                  <c:v>79.982597350999995</c:v>
                </c:pt>
                <c:pt idx="2606">
                  <c:v>79.982589722</c:v>
                </c:pt>
                <c:pt idx="2607">
                  <c:v>79.982582092000001</c:v>
                </c:pt>
                <c:pt idx="2608">
                  <c:v>79.982574463000006</c:v>
                </c:pt>
                <c:pt idx="2609">
                  <c:v>79.982566833000007</c:v>
                </c:pt>
                <c:pt idx="2610">
                  <c:v>79.982566833000007</c:v>
                </c:pt>
                <c:pt idx="2611">
                  <c:v>79.982559203999998</c:v>
                </c:pt>
                <c:pt idx="2612">
                  <c:v>79.982551575000002</c:v>
                </c:pt>
                <c:pt idx="2613">
                  <c:v>79.982543945000003</c:v>
                </c:pt>
                <c:pt idx="2614">
                  <c:v>79.982536315999994</c:v>
                </c:pt>
                <c:pt idx="2615">
                  <c:v>79.982528686999999</c:v>
                </c:pt>
                <c:pt idx="2616">
                  <c:v>79.982521057</c:v>
                </c:pt>
                <c:pt idx="2617">
                  <c:v>79.982513428000004</c:v>
                </c:pt>
                <c:pt idx="2618">
                  <c:v>79.982513428000004</c:v>
                </c:pt>
                <c:pt idx="2619">
                  <c:v>79.982505798000005</c:v>
                </c:pt>
                <c:pt idx="2620">
                  <c:v>79.982498168999996</c:v>
                </c:pt>
                <c:pt idx="2621">
                  <c:v>79.982490540000001</c:v>
                </c:pt>
                <c:pt idx="2622">
                  <c:v>79.982482910000002</c:v>
                </c:pt>
                <c:pt idx="2623">
                  <c:v>79.982475281000006</c:v>
                </c:pt>
                <c:pt idx="2624">
                  <c:v>79.982467650999993</c:v>
                </c:pt>
                <c:pt idx="2625">
                  <c:v>79.982460021999998</c:v>
                </c:pt>
                <c:pt idx="2626">
                  <c:v>79.982460021999998</c:v>
                </c:pt>
                <c:pt idx="2627">
                  <c:v>79.982452393000003</c:v>
                </c:pt>
                <c:pt idx="2628">
                  <c:v>79.982444763000004</c:v>
                </c:pt>
                <c:pt idx="2629">
                  <c:v>79.982437133999994</c:v>
                </c:pt>
                <c:pt idx="2630">
                  <c:v>79.982429503999995</c:v>
                </c:pt>
                <c:pt idx="2631">
                  <c:v>79.982421875</c:v>
                </c:pt>
                <c:pt idx="2632">
                  <c:v>79.982414246000005</c:v>
                </c:pt>
                <c:pt idx="2633">
                  <c:v>79.982406616000006</c:v>
                </c:pt>
                <c:pt idx="2634">
                  <c:v>79.982406616000006</c:v>
                </c:pt>
                <c:pt idx="2635">
                  <c:v>79.982398986999996</c:v>
                </c:pt>
                <c:pt idx="2636">
                  <c:v>79.982391356999997</c:v>
                </c:pt>
                <c:pt idx="2637">
                  <c:v>79.982383728000002</c:v>
                </c:pt>
                <c:pt idx="2638">
                  <c:v>79.982376099000007</c:v>
                </c:pt>
                <c:pt idx="2639">
                  <c:v>79.982368468999994</c:v>
                </c:pt>
                <c:pt idx="2640">
                  <c:v>79.982360839999998</c:v>
                </c:pt>
                <c:pt idx="2641">
                  <c:v>79.982353209999999</c:v>
                </c:pt>
                <c:pt idx="2642">
                  <c:v>79.982353209999999</c:v>
                </c:pt>
                <c:pt idx="2643">
                  <c:v>79.982345581000004</c:v>
                </c:pt>
                <c:pt idx="2644">
                  <c:v>79.982337951999995</c:v>
                </c:pt>
                <c:pt idx="2645">
                  <c:v>79.982330321999996</c:v>
                </c:pt>
                <c:pt idx="2646">
                  <c:v>79.982322693</c:v>
                </c:pt>
                <c:pt idx="2647">
                  <c:v>79.982315063000001</c:v>
                </c:pt>
                <c:pt idx="2648">
                  <c:v>79.982307434000006</c:v>
                </c:pt>
                <c:pt idx="2649">
                  <c:v>79.982299804999997</c:v>
                </c:pt>
                <c:pt idx="2650">
                  <c:v>79.982299804999997</c:v>
                </c:pt>
                <c:pt idx="2651">
                  <c:v>79.982292174999998</c:v>
                </c:pt>
                <c:pt idx="2652">
                  <c:v>79.982284546000002</c:v>
                </c:pt>
                <c:pt idx="2653">
                  <c:v>79.982276916999993</c:v>
                </c:pt>
                <c:pt idx="2654">
                  <c:v>79.982269286999994</c:v>
                </c:pt>
                <c:pt idx="2655">
                  <c:v>79.982261657999999</c:v>
                </c:pt>
                <c:pt idx="2656">
                  <c:v>79.982254028</c:v>
                </c:pt>
                <c:pt idx="2657">
                  <c:v>79.982246399000005</c:v>
                </c:pt>
                <c:pt idx="2658">
                  <c:v>79.982246399000005</c:v>
                </c:pt>
                <c:pt idx="2659">
                  <c:v>79.982238769999995</c:v>
                </c:pt>
                <c:pt idx="2660">
                  <c:v>79.982231139999996</c:v>
                </c:pt>
                <c:pt idx="2661">
                  <c:v>79.982223511000001</c:v>
                </c:pt>
                <c:pt idx="2662">
                  <c:v>79.982215881000002</c:v>
                </c:pt>
                <c:pt idx="2663">
                  <c:v>79.982208252000007</c:v>
                </c:pt>
                <c:pt idx="2664">
                  <c:v>79.982200622999997</c:v>
                </c:pt>
                <c:pt idx="2665">
                  <c:v>79.982192992999998</c:v>
                </c:pt>
                <c:pt idx="2666">
                  <c:v>79.982192992999998</c:v>
                </c:pt>
                <c:pt idx="2667">
                  <c:v>79.982185364000003</c:v>
                </c:pt>
                <c:pt idx="2668">
                  <c:v>79.982177734000004</c:v>
                </c:pt>
                <c:pt idx="2669">
                  <c:v>79.982170104999994</c:v>
                </c:pt>
                <c:pt idx="2670">
                  <c:v>79.982162475999999</c:v>
                </c:pt>
                <c:pt idx="2671">
                  <c:v>79.982154846</c:v>
                </c:pt>
                <c:pt idx="2672">
                  <c:v>79.982147217000005</c:v>
                </c:pt>
                <c:pt idx="2673">
                  <c:v>79.982139587000006</c:v>
                </c:pt>
                <c:pt idx="2674">
                  <c:v>79.982139587000006</c:v>
                </c:pt>
                <c:pt idx="2675">
                  <c:v>79.982131957999997</c:v>
                </c:pt>
                <c:pt idx="2676">
                  <c:v>79.982124329000001</c:v>
                </c:pt>
                <c:pt idx="2677">
                  <c:v>79.982116699000002</c:v>
                </c:pt>
                <c:pt idx="2678">
                  <c:v>79.982109070000007</c:v>
                </c:pt>
                <c:pt idx="2679">
                  <c:v>79.982101439999994</c:v>
                </c:pt>
                <c:pt idx="2680">
                  <c:v>79.982093810999999</c:v>
                </c:pt>
                <c:pt idx="2681">
                  <c:v>79.982086182000003</c:v>
                </c:pt>
                <c:pt idx="2682">
                  <c:v>79.982086182000003</c:v>
                </c:pt>
                <c:pt idx="2683">
                  <c:v>79.982078552000004</c:v>
                </c:pt>
                <c:pt idx="2684">
                  <c:v>79.982070922999995</c:v>
                </c:pt>
                <c:pt idx="2685">
                  <c:v>79.982063292999996</c:v>
                </c:pt>
                <c:pt idx="2686">
                  <c:v>79.982055664000001</c:v>
                </c:pt>
                <c:pt idx="2687">
                  <c:v>79.982048035000005</c:v>
                </c:pt>
                <c:pt idx="2688">
                  <c:v>79.982040405000006</c:v>
                </c:pt>
                <c:pt idx="2689">
                  <c:v>79.982032775999997</c:v>
                </c:pt>
                <c:pt idx="2690">
                  <c:v>79.982032775999997</c:v>
                </c:pt>
                <c:pt idx="2691">
                  <c:v>79.982025145999998</c:v>
                </c:pt>
                <c:pt idx="2692">
                  <c:v>79.982017517000003</c:v>
                </c:pt>
                <c:pt idx="2693">
                  <c:v>79.982009887999993</c:v>
                </c:pt>
                <c:pt idx="2694">
                  <c:v>79.982002257999994</c:v>
                </c:pt>
                <c:pt idx="2695">
                  <c:v>79.981994628999999</c:v>
                </c:pt>
                <c:pt idx="2696">
                  <c:v>79.981987000000004</c:v>
                </c:pt>
                <c:pt idx="2697">
                  <c:v>79.981979370000005</c:v>
                </c:pt>
                <c:pt idx="2698">
                  <c:v>79.981979370000005</c:v>
                </c:pt>
                <c:pt idx="2699">
                  <c:v>79.981971740999995</c:v>
                </c:pt>
                <c:pt idx="2700">
                  <c:v>79.981964110999996</c:v>
                </c:pt>
                <c:pt idx="2701">
                  <c:v>79.981956482000001</c:v>
                </c:pt>
                <c:pt idx="2702">
                  <c:v>79.981948853000006</c:v>
                </c:pt>
                <c:pt idx="2703">
                  <c:v>79.981941223000007</c:v>
                </c:pt>
                <c:pt idx="2704">
                  <c:v>79.981933593999997</c:v>
                </c:pt>
                <c:pt idx="2705">
                  <c:v>79.981925963999998</c:v>
                </c:pt>
                <c:pt idx="2706">
                  <c:v>79.981925963999998</c:v>
                </c:pt>
                <c:pt idx="2707">
                  <c:v>79.981918335000003</c:v>
                </c:pt>
                <c:pt idx="2708">
                  <c:v>79.981910705999994</c:v>
                </c:pt>
                <c:pt idx="2709">
                  <c:v>79.981903075999995</c:v>
                </c:pt>
                <c:pt idx="2710">
                  <c:v>79.981895446999999</c:v>
                </c:pt>
                <c:pt idx="2711">
                  <c:v>79.981887817</c:v>
                </c:pt>
                <c:pt idx="2712">
                  <c:v>79.981880188000005</c:v>
                </c:pt>
                <c:pt idx="2713">
                  <c:v>79.981872558999996</c:v>
                </c:pt>
                <c:pt idx="2714">
                  <c:v>79.981872558999996</c:v>
                </c:pt>
                <c:pt idx="2715">
                  <c:v>79.981864928999997</c:v>
                </c:pt>
                <c:pt idx="2716">
                  <c:v>79.981857300000001</c:v>
                </c:pt>
                <c:pt idx="2717">
                  <c:v>79.981849670000003</c:v>
                </c:pt>
                <c:pt idx="2718">
                  <c:v>79.981842040999993</c:v>
                </c:pt>
                <c:pt idx="2719">
                  <c:v>79.981834411999998</c:v>
                </c:pt>
                <c:pt idx="2720">
                  <c:v>79.981826781999999</c:v>
                </c:pt>
                <c:pt idx="2721">
                  <c:v>79.981819153000004</c:v>
                </c:pt>
                <c:pt idx="2722">
                  <c:v>79.981819153000004</c:v>
                </c:pt>
                <c:pt idx="2723">
                  <c:v>79.981811523000005</c:v>
                </c:pt>
                <c:pt idx="2724">
                  <c:v>79.981803893999995</c:v>
                </c:pt>
                <c:pt idx="2725">
                  <c:v>79.981796265</c:v>
                </c:pt>
                <c:pt idx="2726">
                  <c:v>79.981788635000001</c:v>
                </c:pt>
                <c:pt idx="2727">
                  <c:v>79.981781006000006</c:v>
                </c:pt>
                <c:pt idx="2728">
                  <c:v>79.981773376000007</c:v>
                </c:pt>
                <c:pt idx="2729">
                  <c:v>79.981765746999997</c:v>
                </c:pt>
                <c:pt idx="2730">
                  <c:v>79.981765746999997</c:v>
                </c:pt>
                <c:pt idx="2731">
                  <c:v>79.981758118000002</c:v>
                </c:pt>
                <c:pt idx="2732">
                  <c:v>79.981750488000003</c:v>
                </c:pt>
                <c:pt idx="2733">
                  <c:v>79.981742858999993</c:v>
                </c:pt>
                <c:pt idx="2734">
                  <c:v>79.981735228999995</c:v>
                </c:pt>
                <c:pt idx="2735">
                  <c:v>79.981727599999999</c:v>
                </c:pt>
                <c:pt idx="2736">
                  <c:v>79.981719971000004</c:v>
                </c:pt>
                <c:pt idx="2737">
                  <c:v>79.981712341000005</c:v>
                </c:pt>
                <c:pt idx="2738">
                  <c:v>79.981712341000005</c:v>
                </c:pt>
                <c:pt idx="2739">
                  <c:v>79.981704711999996</c:v>
                </c:pt>
                <c:pt idx="2740">
                  <c:v>79.981697083</c:v>
                </c:pt>
                <c:pt idx="2741">
                  <c:v>79.981689453000001</c:v>
                </c:pt>
                <c:pt idx="2742">
                  <c:v>79.981681824000006</c:v>
                </c:pt>
                <c:pt idx="2743">
                  <c:v>79.981674193999993</c:v>
                </c:pt>
                <c:pt idx="2744">
                  <c:v>79.981666564999998</c:v>
                </c:pt>
                <c:pt idx="2745">
                  <c:v>79.981658936000002</c:v>
                </c:pt>
                <c:pt idx="2746">
                  <c:v>79.981658936000002</c:v>
                </c:pt>
                <c:pt idx="2747">
                  <c:v>79.981651306000003</c:v>
                </c:pt>
                <c:pt idx="2748">
                  <c:v>79.981643676999994</c:v>
                </c:pt>
                <c:pt idx="2749">
                  <c:v>79.981636046999995</c:v>
                </c:pt>
                <c:pt idx="2750">
                  <c:v>79.981628418</c:v>
                </c:pt>
                <c:pt idx="2751">
                  <c:v>79.981620789000004</c:v>
                </c:pt>
                <c:pt idx="2752">
                  <c:v>79.981613159000005</c:v>
                </c:pt>
                <c:pt idx="2753">
                  <c:v>79.981605529999996</c:v>
                </c:pt>
                <c:pt idx="2754">
                  <c:v>79.981605529999996</c:v>
                </c:pt>
                <c:pt idx="2755">
                  <c:v>79.981597899999997</c:v>
                </c:pt>
                <c:pt idx="2756">
                  <c:v>79.981590271000002</c:v>
                </c:pt>
                <c:pt idx="2757">
                  <c:v>79.981582642000006</c:v>
                </c:pt>
                <c:pt idx="2758">
                  <c:v>79.981575011999993</c:v>
                </c:pt>
                <c:pt idx="2759">
                  <c:v>79.981567382999998</c:v>
                </c:pt>
                <c:pt idx="2760">
                  <c:v>79.981559752999999</c:v>
                </c:pt>
                <c:pt idx="2761">
                  <c:v>79.981552124000004</c:v>
                </c:pt>
                <c:pt idx="2762">
                  <c:v>79.981552124000004</c:v>
                </c:pt>
                <c:pt idx="2763">
                  <c:v>79.981544494999994</c:v>
                </c:pt>
                <c:pt idx="2764">
                  <c:v>79.981536864999995</c:v>
                </c:pt>
                <c:pt idx="2765">
                  <c:v>79.981529236</c:v>
                </c:pt>
                <c:pt idx="2766">
                  <c:v>79.981521606000001</c:v>
                </c:pt>
                <c:pt idx="2767">
                  <c:v>79.981513977000006</c:v>
                </c:pt>
                <c:pt idx="2768">
                  <c:v>79.981506347999996</c:v>
                </c:pt>
                <c:pt idx="2769">
                  <c:v>79.981498717999997</c:v>
                </c:pt>
                <c:pt idx="2770">
                  <c:v>79.981498717999997</c:v>
                </c:pt>
                <c:pt idx="2771">
                  <c:v>79.981491089000002</c:v>
                </c:pt>
                <c:pt idx="2772">
                  <c:v>79.981483459000003</c:v>
                </c:pt>
                <c:pt idx="2773">
                  <c:v>79.981475829999994</c:v>
                </c:pt>
                <c:pt idx="2774">
                  <c:v>79.981468200999998</c:v>
                </c:pt>
                <c:pt idx="2775">
                  <c:v>79.981460571</c:v>
                </c:pt>
                <c:pt idx="2776">
                  <c:v>79.981452942000004</c:v>
                </c:pt>
                <c:pt idx="2777">
                  <c:v>79.981445312000005</c:v>
                </c:pt>
                <c:pt idx="2778">
                  <c:v>79.981445312000005</c:v>
                </c:pt>
                <c:pt idx="2779">
                  <c:v>79.981437682999996</c:v>
                </c:pt>
                <c:pt idx="2780">
                  <c:v>79.981430054</c:v>
                </c:pt>
                <c:pt idx="2781">
                  <c:v>79.981422424000002</c:v>
                </c:pt>
                <c:pt idx="2782">
                  <c:v>79.981414795000006</c:v>
                </c:pt>
                <c:pt idx="2783">
                  <c:v>79.981407165999997</c:v>
                </c:pt>
                <c:pt idx="2784">
                  <c:v>79.981399535999998</c:v>
                </c:pt>
                <c:pt idx="2785">
                  <c:v>79.981391907000003</c:v>
                </c:pt>
                <c:pt idx="2786">
                  <c:v>79.981391907000003</c:v>
                </c:pt>
                <c:pt idx="2787">
                  <c:v>79.981384277000004</c:v>
                </c:pt>
                <c:pt idx="2788">
                  <c:v>79.981376647999994</c:v>
                </c:pt>
                <c:pt idx="2789">
                  <c:v>79.981369018999999</c:v>
                </c:pt>
                <c:pt idx="2790">
                  <c:v>79.981361389</c:v>
                </c:pt>
                <c:pt idx="2791">
                  <c:v>79.981353760000005</c:v>
                </c:pt>
                <c:pt idx="2792">
                  <c:v>79.981346130000006</c:v>
                </c:pt>
                <c:pt idx="2793">
                  <c:v>79.981346130000006</c:v>
                </c:pt>
                <c:pt idx="2794">
                  <c:v>79.981338500999996</c:v>
                </c:pt>
                <c:pt idx="2795">
                  <c:v>79.981330872000001</c:v>
                </c:pt>
                <c:pt idx="2796">
                  <c:v>79.981323242000002</c:v>
                </c:pt>
                <c:pt idx="2797">
                  <c:v>79.981315613000007</c:v>
                </c:pt>
                <c:pt idx="2798">
                  <c:v>79.981307982999994</c:v>
                </c:pt>
                <c:pt idx="2799">
                  <c:v>79.981300353999998</c:v>
                </c:pt>
                <c:pt idx="2800">
                  <c:v>79.981292725000003</c:v>
                </c:pt>
                <c:pt idx="2801">
                  <c:v>79.981292725000003</c:v>
                </c:pt>
                <c:pt idx="2802">
                  <c:v>79.981285095000004</c:v>
                </c:pt>
                <c:pt idx="2803">
                  <c:v>79.981277465999995</c:v>
                </c:pt>
                <c:pt idx="2804">
                  <c:v>79.981269835999996</c:v>
                </c:pt>
                <c:pt idx="2805">
                  <c:v>79.981262207</c:v>
                </c:pt>
                <c:pt idx="2806">
                  <c:v>79.981254578000005</c:v>
                </c:pt>
                <c:pt idx="2807">
                  <c:v>79.981246948000006</c:v>
                </c:pt>
                <c:pt idx="2808">
                  <c:v>79.981239318999997</c:v>
                </c:pt>
                <c:pt idx="2809">
                  <c:v>79.981239318999997</c:v>
                </c:pt>
                <c:pt idx="2810">
                  <c:v>79.981231688999998</c:v>
                </c:pt>
                <c:pt idx="2811">
                  <c:v>79.981224060000002</c:v>
                </c:pt>
                <c:pt idx="2812">
                  <c:v>79.981216431000007</c:v>
                </c:pt>
                <c:pt idx="2813">
                  <c:v>79.981208800999994</c:v>
                </c:pt>
                <c:pt idx="2814">
                  <c:v>79.981201171999999</c:v>
                </c:pt>
                <c:pt idx="2815">
                  <c:v>79.981193542</c:v>
                </c:pt>
                <c:pt idx="2816">
                  <c:v>79.981185913000004</c:v>
                </c:pt>
                <c:pt idx="2817">
                  <c:v>79.981185913000004</c:v>
                </c:pt>
                <c:pt idx="2818">
                  <c:v>79.981178283999995</c:v>
                </c:pt>
                <c:pt idx="2819">
                  <c:v>79.981170653999996</c:v>
                </c:pt>
                <c:pt idx="2820">
                  <c:v>79.981163025000001</c:v>
                </c:pt>
                <c:pt idx="2821">
                  <c:v>79.981155396000005</c:v>
                </c:pt>
                <c:pt idx="2822">
                  <c:v>79.981147766000007</c:v>
                </c:pt>
                <c:pt idx="2823">
                  <c:v>79.981140136999997</c:v>
                </c:pt>
                <c:pt idx="2824">
                  <c:v>79.981132506999998</c:v>
                </c:pt>
                <c:pt idx="2825">
                  <c:v>79.981132506999998</c:v>
                </c:pt>
                <c:pt idx="2826">
                  <c:v>79.981124878000003</c:v>
                </c:pt>
                <c:pt idx="2827">
                  <c:v>79.981117248999993</c:v>
                </c:pt>
                <c:pt idx="2828">
                  <c:v>79.981109618999994</c:v>
                </c:pt>
                <c:pt idx="2829">
                  <c:v>79.981101989999999</c:v>
                </c:pt>
                <c:pt idx="2830">
                  <c:v>79.98109436</c:v>
                </c:pt>
                <c:pt idx="2831">
                  <c:v>79.981086731000005</c:v>
                </c:pt>
                <c:pt idx="2832">
                  <c:v>79.981079101999995</c:v>
                </c:pt>
                <c:pt idx="2833">
                  <c:v>79.981079101999995</c:v>
                </c:pt>
                <c:pt idx="2834">
                  <c:v>79.981071471999996</c:v>
                </c:pt>
                <c:pt idx="2835">
                  <c:v>79.981063843000001</c:v>
                </c:pt>
                <c:pt idx="2836">
                  <c:v>79.981056213000002</c:v>
                </c:pt>
                <c:pt idx="2837">
                  <c:v>79.981048584000007</c:v>
                </c:pt>
                <c:pt idx="2838">
                  <c:v>79.981040954999997</c:v>
                </c:pt>
                <c:pt idx="2839">
                  <c:v>79.981033324999999</c:v>
                </c:pt>
                <c:pt idx="2840">
                  <c:v>79.981025696000003</c:v>
                </c:pt>
                <c:pt idx="2841">
                  <c:v>79.981025696000003</c:v>
                </c:pt>
                <c:pt idx="2842">
                  <c:v>79.981018066000004</c:v>
                </c:pt>
                <c:pt idx="2843">
                  <c:v>79.981010436999995</c:v>
                </c:pt>
                <c:pt idx="2844">
                  <c:v>79.981002808</c:v>
                </c:pt>
                <c:pt idx="2845">
                  <c:v>79.980995178000001</c:v>
                </c:pt>
                <c:pt idx="2846">
                  <c:v>79.980987549000005</c:v>
                </c:pt>
                <c:pt idx="2847">
                  <c:v>79.980979919000006</c:v>
                </c:pt>
                <c:pt idx="2848">
                  <c:v>79.980972289999997</c:v>
                </c:pt>
                <c:pt idx="2849">
                  <c:v>79.980972289999997</c:v>
                </c:pt>
                <c:pt idx="2850">
                  <c:v>79.980964661000002</c:v>
                </c:pt>
                <c:pt idx="2851">
                  <c:v>79.980957031000003</c:v>
                </c:pt>
                <c:pt idx="2852">
                  <c:v>79.980949401999993</c:v>
                </c:pt>
                <c:pt idx="2853">
                  <c:v>79.980941771999994</c:v>
                </c:pt>
                <c:pt idx="2854">
                  <c:v>79.980934142999999</c:v>
                </c:pt>
                <c:pt idx="2855">
                  <c:v>79.980926514000004</c:v>
                </c:pt>
                <c:pt idx="2856">
                  <c:v>79.980918884000005</c:v>
                </c:pt>
                <c:pt idx="2857">
                  <c:v>79.980918884000005</c:v>
                </c:pt>
                <c:pt idx="2858">
                  <c:v>79.980911254999995</c:v>
                </c:pt>
                <c:pt idx="2859">
                  <c:v>79.980903624999996</c:v>
                </c:pt>
                <c:pt idx="2860">
                  <c:v>79.980895996000001</c:v>
                </c:pt>
                <c:pt idx="2861">
                  <c:v>79.980888367000006</c:v>
                </c:pt>
                <c:pt idx="2862">
                  <c:v>79.980880737000007</c:v>
                </c:pt>
                <c:pt idx="2863">
                  <c:v>79.980873107999997</c:v>
                </c:pt>
                <c:pt idx="2864">
                  <c:v>79.980865479000002</c:v>
                </c:pt>
                <c:pt idx="2865">
                  <c:v>79.980865479000002</c:v>
                </c:pt>
                <c:pt idx="2866">
                  <c:v>79.980857849000003</c:v>
                </c:pt>
                <c:pt idx="2867">
                  <c:v>79.980850219999994</c:v>
                </c:pt>
                <c:pt idx="2868">
                  <c:v>79.980842589999995</c:v>
                </c:pt>
                <c:pt idx="2869">
                  <c:v>79.980834960999999</c:v>
                </c:pt>
                <c:pt idx="2870">
                  <c:v>79.980827332000004</c:v>
                </c:pt>
                <c:pt idx="2871">
                  <c:v>79.980819702000005</c:v>
                </c:pt>
                <c:pt idx="2872">
                  <c:v>79.980812072999996</c:v>
                </c:pt>
                <c:pt idx="2873">
                  <c:v>79.980812072999996</c:v>
                </c:pt>
                <c:pt idx="2874">
                  <c:v>79.980804442999997</c:v>
                </c:pt>
                <c:pt idx="2875">
                  <c:v>79.980796814000001</c:v>
                </c:pt>
                <c:pt idx="2876">
                  <c:v>79.980789185000006</c:v>
                </c:pt>
                <c:pt idx="2877">
                  <c:v>79.980781554999993</c:v>
                </c:pt>
                <c:pt idx="2878">
                  <c:v>79.980773925999998</c:v>
                </c:pt>
                <c:pt idx="2879">
                  <c:v>79.980766295999999</c:v>
                </c:pt>
                <c:pt idx="2880">
                  <c:v>79.980758667000003</c:v>
                </c:pt>
                <c:pt idx="2881">
                  <c:v>79.980758667000003</c:v>
                </c:pt>
                <c:pt idx="2882">
                  <c:v>79.980751037999994</c:v>
                </c:pt>
                <c:pt idx="2883">
                  <c:v>79.980743407999995</c:v>
                </c:pt>
                <c:pt idx="2884">
                  <c:v>79.980735779</c:v>
                </c:pt>
                <c:pt idx="2885">
                  <c:v>79.980728149000001</c:v>
                </c:pt>
                <c:pt idx="2886">
                  <c:v>79.980720520000006</c:v>
                </c:pt>
                <c:pt idx="2887">
                  <c:v>79.980712890999996</c:v>
                </c:pt>
                <c:pt idx="2888">
                  <c:v>79.980705260999997</c:v>
                </c:pt>
                <c:pt idx="2889">
                  <c:v>79.980705260999997</c:v>
                </c:pt>
                <c:pt idx="2890">
                  <c:v>79.980697632000002</c:v>
                </c:pt>
                <c:pt idx="2891">
                  <c:v>79.980690002000003</c:v>
                </c:pt>
                <c:pt idx="2892">
                  <c:v>79.980682372999993</c:v>
                </c:pt>
                <c:pt idx="2893">
                  <c:v>79.980674743999998</c:v>
                </c:pt>
                <c:pt idx="2894">
                  <c:v>79.980667113999999</c:v>
                </c:pt>
                <c:pt idx="2895">
                  <c:v>79.980659485000004</c:v>
                </c:pt>
                <c:pt idx="2896">
                  <c:v>79.980651855000005</c:v>
                </c:pt>
                <c:pt idx="2897">
                  <c:v>79.980651855000005</c:v>
                </c:pt>
                <c:pt idx="2898">
                  <c:v>79.980644225999995</c:v>
                </c:pt>
                <c:pt idx="2899">
                  <c:v>79.980636597</c:v>
                </c:pt>
                <c:pt idx="2900">
                  <c:v>79.980628967000001</c:v>
                </c:pt>
                <c:pt idx="2901">
                  <c:v>79.980621338000006</c:v>
                </c:pt>
                <c:pt idx="2902">
                  <c:v>79.980613708000007</c:v>
                </c:pt>
                <c:pt idx="2903">
                  <c:v>79.980606078999998</c:v>
                </c:pt>
                <c:pt idx="2904">
                  <c:v>79.980598450000002</c:v>
                </c:pt>
                <c:pt idx="2905">
                  <c:v>79.980598450000002</c:v>
                </c:pt>
                <c:pt idx="2906">
                  <c:v>79.980590820000003</c:v>
                </c:pt>
                <c:pt idx="2907">
                  <c:v>79.980583190999994</c:v>
                </c:pt>
                <c:pt idx="2908">
                  <c:v>79.980575561999999</c:v>
                </c:pt>
                <c:pt idx="2909">
                  <c:v>79.980567932</c:v>
                </c:pt>
                <c:pt idx="2910">
                  <c:v>79.980560303000004</c:v>
                </c:pt>
                <c:pt idx="2911">
                  <c:v>79.980552673000005</c:v>
                </c:pt>
                <c:pt idx="2912">
                  <c:v>79.980545043999996</c:v>
                </c:pt>
                <c:pt idx="2913">
                  <c:v>79.980545043999996</c:v>
                </c:pt>
                <c:pt idx="2914">
                  <c:v>79.980537415000001</c:v>
                </c:pt>
                <c:pt idx="2915">
                  <c:v>79.980529785000002</c:v>
                </c:pt>
                <c:pt idx="2916">
                  <c:v>79.980522156000006</c:v>
                </c:pt>
                <c:pt idx="2917">
                  <c:v>79.980514525999993</c:v>
                </c:pt>
                <c:pt idx="2918">
                  <c:v>79.980506896999998</c:v>
                </c:pt>
                <c:pt idx="2919">
                  <c:v>79.980499268000003</c:v>
                </c:pt>
                <c:pt idx="2920">
                  <c:v>79.980491638000004</c:v>
                </c:pt>
                <c:pt idx="2921">
                  <c:v>79.980491638000004</c:v>
                </c:pt>
                <c:pt idx="2922">
                  <c:v>79.980484008999994</c:v>
                </c:pt>
                <c:pt idx="2923">
                  <c:v>79.980476378999995</c:v>
                </c:pt>
                <c:pt idx="2924">
                  <c:v>79.98046875</c:v>
                </c:pt>
                <c:pt idx="2925">
                  <c:v>79.980461121000005</c:v>
                </c:pt>
                <c:pt idx="2926">
                  <c:v>79.980453491000006</c:v>
                </c:pt>
                <c:pt idx="2927">
                  <c:v>79.980445861999996</c:v>
                </c:pt>
                <c:pt idx="2928">
                  <c:v>79.980438231999997</c:v>
                </c:pt>
                <c:pt idx="2929">
                  <c:v>79.980438231999997</c:v>
                </c:pt>
                <c:pt idx="2930">
                  <c:v>79.980430603000002</c:v>
                </c:pt>
                <c:pt idx="2931">
                  <c:v>79.980422974000007</c:v>
                </c:pt>
                <c:pt idx="2932">
                  <c:v>79.980415343999994</c:v>
                </c:pt>
                <c:pt idx="2933">
                  <c:v>79.980407714999998</c:v>
                </c:pt>
                <c:pt idx="2934">
                  <c:v>79.980400084999999</c:v>
                </c:pt>
                <c:pt idx="2935">
                  <c:v>79.980392456000004</c:v>
                </c:pt>
                <c:pt idx="2936">
                  <c:v>79.980384826999995</c:v>
                </c:pt>
                <c:pt idx="2937">
                  <c:v>79.980384826999995</c:v>
                </c:pt>
                <c:pt idx="2938">
                  <c:v>79.980377196999996</c:v>
                </c:pt>
                <c:pt idx="2939">
                  <c:v>79.980369568</c:v>
                </c:pt>
                <c:pt idx="2940">
                  <c:v>79.980361938000001</c:v>
                </c:pt>
                <c:pt idx="2941">
                  <c:v>79.980354309000006</c:v>
                </c:pt>
                <c:pt idx="2942">
                  <c:v>79.980346679999997</c:v>
                </c:pt>
                <c:pt idx="2943">
                  <c:v>79.980339049999998</c:v>
                </c:pt>
                <c:pt idx="2944">
                  <c:v>79.980331421000002</c:v>
                </c:pt>
                <c:pt idx="2945">
                  <c:v>79.980331421000002</c:v>
                </c:pt>
                <c:pt idx="2946">
                  <c:v>79.980323791999993</c:v>
                </c:pt>
                <c:pt idx="2947">
                  <c:v>79.980316161999994</c:v>
                </c:pt>
                <c:pt idx="2948">
                  <c:v>79.980308532999999</c:v>
                </c:pt>
                <c:pt idx="2949">
                  <c:v>79.980300903</c:v>
                </c:pt>
                <c:pt idx="2950">
                  <c:v>79.980293274000005</c:v>
                </c:pt>
                <c:pt idx="2951">
                  <c:v>79.980285644999995</c:v>
                </c:pt>
                <c:pt idx="2952">
                  <c:v>79.980278014999996</c:v>
                </c:pt>
                <c:pt idx="2953">
                  <c:v>79.980278014999996</c:v>
                </c:pt>
                <c:pt idx="2954">
                  <c:v>79.980270386000001</c:v>
                </c:pt>
                <c:pt idx="2955">
                  <c:v>79.980262756000002</c:v>
                </c:pt>
                <c:pt idx="2956">
                  <c:v>79.980255127000007</c:v>
                </c:pt>
                <c:pt idx="2957">
                  <c:v>79.980247497999997</c:v>
                </c:pt>
                <c:pt idx="2958">
                  <c:v>79.980239867999998</c:v>
                </c:pt>
                <c:pt idx="2959">
                  <c:v>79.980232239000003</c:v>
                </c:pt>
                <c:pt idx="2960">
                  <c:v>79.980224609000004</c:v>
                </c:pt>
                <c:pt idx="2961">
                  <c:v>79.980224609000004</c:v>
                </c:pt>
                <c:pt idx="2962">
                  <c:v>79.980216979999994</c:v>
                </c:pt>
                <c:pt idx="2963">
                  <c:v>79.980209350999999</c:v>
                </c:pt>
                <c:pt idx="2964">
                  <c:v>79.980201721</c:v>
                </c:pt>
                <c:pt idx="2965">
                  <c:v>79.980194092000005</c:v>
                </c:pt>
                <c:pt idx="2966">
                  <c:v>79.980186462000006</c:v>
                </c:pt>
                <c:pt idx="2967">
                  <c:v>79.980178832999997</c:v>
                </c:pt>
                <c:pt idx="2968">
                  <c:v>79.980171204000001</c:v>
                </c:pt>
                <c:pt idx="2969">
                  <c:v>79.980171204000001</c:v>
                </c:pt>
                <c:pt idx="2970">
                  <c:v>79.980163574000002</c:v>
                </c:pt>
                <c:pt idx="2971">
                  <c:v>79.980155945000007</c:v>
                </c:pt>
                <c:pt idx="2972">
                  <c:v>79.980148314999994</c:v>
                </c:pt>
                <c:pt idx="2973">
                  <c:v>79.980140685999999</c:v>
                </c:pt>
                <c:pt idx="2974">
                  <c:v>79.980133057000003</c:v>
                </c:pt>
                <c:pt idx="2975">
                  <c:v>79.980125427000004</c:v>
                </c:pt>
                <c:pt idx="2976">
                  <c:v>79.980117797999995</c:v>
                </c:pt>
                <c:pt idx="2977">
                  <c:v>79.980117797999995</c:v>
                </c:pt>
                <c:pt idx="2978">
                  <c:v>79.980110167999996</c:v>
                </c:pt>
                <c:pt idx="2979">
                  <c:v>79.980102539000001</c:v>
                </c:pt>
                <c:pt idx="2980">
                  <c:v>79.980094910000005</c:v>
                </c:pt>
                <c:pt idx="2981">
                  <c:v>79.980087280000006</c:v>
                </c:pt>
                <c:pt idx="2982">
                  <c:v>79.980079650999997</c:v>
                </c:pt>
                <c:pt idx="2983">
                  <c:v>79.980072020999998</c:v>
                </c:pt>
                <c:pt idx="2984">
                  <c:v>79.980072020999998</c:v>
                </c:pt>
                <c:pt idx="2985">
                  <c:v>79.980064392000003</c:v>
                </c:pt>
                <c:pt idx="2986">
                  <c:v>79.980056762999993</c:v>
                </c:pt>
                <c:pt idx="2987">
                  <c:v>79.980049132999994</c:v>
                </c:pt>
                <c:pt idx="2988">
                  <c:v>79.980041503999999</c:v>
                </c:pt>
                <c:pt idx="2989">
                  <c:v>79.980033875000004</c:v>
                </c:pt>
                <c:pt idx="2990">
                  <c:v>79.980026245000005</c:v>
                </c:pt>
                <c:pt idx="2991">
                  <c:v>79.980018615999995</c:v>
                </c:pt>
                <c:pt idx="2992">
                  <c:v>79.980018615999995</c:v>
                </c:pt>
                <c:pt idx="2993">
                  <c:v>79.980010985999996</c:v>
                </c:pt>
                <c:pt idx="2994">
                  <c:v>79.980003357000001</c:v>
                </c:pt>
                <c:pt idx="2995">
                  <c:v>79.979995728000006</c:v>
                </c:pt>
                <c:pt idx="2996">
                  <c:v>79.979988098000007</c:v>
                </c:pt>
                <c:pt idx="2997">
                  <c:v>79.979980468999997</c:v>
                </c:pt>
                <c:pt idx="2998">
                  <c:v>79.979972838999998</c:v>
                </c:pt>
                <c:pt idx="2999">
                  <c:v>79.979965210000003</c:v>
                </c:pt>
                <c:pt idx="3000">
                  <c:v>79.979965210000003</c:v>
                </c:pt>
                <c:pt idx="3001">
                  <c:v>79.979957580999994</c:v>
                </c:pt>
                <c:pt idx="3002">
                  <c:v>79.979949950999995</c:v>
                </c:pt>
                <c:pt idx="3003">
                  <c:v>79.979942321999999</c:v>
                </c:pt>
                <c:pt idx="3004">
                  <c:v>79.979934692</c:v>
                </c:pt>
                <c:pt idx="3005">
                  <c:v>79.979927063000005</c:v>
                </c:pt>
                <c:pt idx="3006">
                  <c:v>79.979919433999996</c:v>
                </c:pt>
                <c:pt idx="3007">
                  <c:v>79.979911803999997</c:v>
                </c:pt>
                <c:pt idx="3008">
                  <c:v>79.979911803999997</c:v>
                </c:pt>
                <c:pt idx="3009">
                  <c:v>79.979904175000001</c:v>
                </c:pt>
                <c:pt idx="3010">
                  <c:v>79.979896545000003</c:v>
                </c:pt>
                <c:pt idx="3011">
                  <c:v>79.979888915999993</c:v>
                </c:pt>
                <c:pt idx="3012">
                  <c:v>79.979881286999998</c:v>
                </c:pt>
                <c:pt idx="3013">
                  <c:v>79.979873656999999</c:v>
                </c:pt>
                <c:pt idx="3014">
                  <c:v>79.979866028000004</c:v>
                </c:pt>
                <c:pt idx="3015">
                  <c:v>79.979858398000005</c:v>
                </c:pt>
                <c:pt idx="3016">
                  <c:v>79.979858398000005</c:v>
                </c:pt>
                <c:pt idx="3017">
                  <c:v>79.979850768999995</c:v>
                </c:pt>
                <c:pt idx="3018">
                  <c:v>79.97984314</c:v>
                </c:pt>
                <c:pt idx="3019">
                  <c:v>79.979835510000001</c:v>
                </c:pt>
                <c:pt idx="3020">
                  <c:v>79.979827881000006</c:v>
                </c:pt>
                <c:pt idx="3021">
                  <c:v>79.979820251000007</c:v>
                </c:pt>
                <c:pt idx="3022">
                  <c:v>79.979812621999997</c:v>
                </c:pt>
                <c:pt idx="3023">
                  <c:v>79.979804993000002</c:v>
                </c:pt>
                <c:pt idx="3024">
                  <c:v>79.979804993000002</c:v>
                </c:pt>
                <c:pt idx="3025">
                  <c:v>79.979797363000003</c:v>
                </c:pt>
                <c:pt idx="3026">
                  <c:v>79.979789733999993</c:v>
                </c:pt>
                <c:pt idx="3027">
                  <c:v>79.979782103999995</c:v>
                </c:pt>
                <c:pt idx="3028">
                  <c:v>79.979774474999999</c:v>
                </c:pt>
                <c:pt idx="3029">
                  <c:v>79.979766846000004</c:v>
                </c:pt>
                <c:pt idx="3030">
                  <c:v>79.979759216000005</c:v>
                </c:pt>
                <c:pt idx="3031">
                  <c:v>79.979751586999996</c:v>
                </c:pt>
                <c:pt idx="3032">
                  <c:v>79.979751586999996</c:v>
                </c:pt>
                <c:pt idx="3033">
                  <c:v>79.979743958</c:v>
                </c:pt>
                <c:pt idx="3034">
                  <c:v>79.979736328000001</c:v>
                </c:pt>
                <c:pt idx="3035">
                  <c:v>79.979728699000006</c:v>
                </c:pt>
                <c:pt idx="3036">
                  <c:v>79.979721068999993</c:v>
                </c:pt>
                <c:pt idx="3037">
                  <c:v>79.979713439999998</c:v>
                </c:pt>
                <c:pt idx="3038">
                  <c:v>79.979705811000002</c:v>
                </c:pt>
                <c:pt idx="3039">
                  <c:v>79.979698181000003</c:v>
                </c:pt>
                <c:pt idx="3040">
                  <c:v>79.979698181000003</c:v>
                </c:pt>
                <c:pt idx="3041">
                  <c:v>79.979690551999994</c:v>
                </c:pt>
                <c:pt idx="3042">
                  <c:v>79.979682921999995</c:v>
                </c:pt>
                <c:pt idx="3043">
                  <c:v>79.979675293</c:v>
                </c:pt>
                <c:pt idx="3044">
                  <c:v>79.979667664000004</c:v>
                </c:pt>
                <c:pt idx="3045">
                  <c:v>79.979660034000005</c:v>
                </c:pt>
                <c:pt idx="3046">
                  <c:v>79.979652404999996</c:v>
                </c:pt>
                <c:pt idx="3047">
                  <c:v>79.979644774999997</c:v>
                </c:pt>
                <c:pt idx="3048">
                  <c:v>79.979644774999997</c:v>
                </c:pt>
                <c:pt idx="3049">
                  <c:v>79.979637146000002</c:v>
                </c:pt>
                <c:pt idx="3050">
                  <c:v>79.979629517000006</c:v>
                </c:pt>
                <c:pt idx="3051">
                  <c:v>79.979621886999993</c:v>
                </c:pt>
                <c:pt idx="3052">
                  <c:v>79.979614257999998</c:v>
                </c:pt>
                <c:pt idx="3053">
                  <c:v>79.979606627999999</c:v>
                </c:pt>
                <c:pt idx="3054">
                  <c:v>79.979598999000004</c:v>
                </c:pt>
                <c:pt idx="3055">
                  <c:v>79.979591369999994</c:v>
                </c:pt>
                <c:pt idx="3056">
                  <c:v>79.979591369999994</c:v>
                </c:pt>
                <c:pt idx="3057">
                  <c:v>79.979583739999995</c:v>
                </c:pt>
                <c:pt idx="3058">
                  <c:v>79.979576111</c:v>
                </c:pt>
                <c:pt idx="3059">
                  <c:v>79.979568481000001</c:v>
                </c:pt>
                <c:pt idx="3060">
                  <c:v>79.979560852000006</c:v>
                </c:pt>
                <c:pt idx="3061">
                  <c:v>79.979553222999996</c:v>
                </c:pt>
                <c:pt idx="3062">
                  <c:v>79.979545592999997</c:v>
                </c:pt>
                <c:pt idx="3063">
                  <c:v>79.979537964000002</c:v>
                </c:pt>
                <c:pt idx="3064">
                  <c:v>79.979537964000002</c:v>
                </c:pt>
                <c:pt idx="3065">
                  <c:v>79.979530334000003</c:v>
                </c:pt>
                <c:pt idx="3066">
                  <c:v>79.979522704999994</c:v>
                </c:pt>
                <c:pt idx="3067">
                  <c:v>79.979515075999998</c:v>
                </c:pt>
                <c:pt idx="3068">
                  <c:v>79.979507446</c:v>
                </c:pt>
                <c:pt idx="3069">
                  <c:v>79.979499817000004</c:v>
                </c:pt>
                <c:pt idx="3070">
                  <c:v>79.979492187999995</c:v>
                </c:pt>
                <c:pt idx="3071">
                  <c:v>79.979484557999996</c:v>
                </c:pt>
                <c:pt idx="3072">
                  <c:v>79.979484557999996</c:v>
                </c:pt>
                <c:pt idx="3073">
                  <c:v>79.979476929</c:v>
                </c:pt>
                <c:pt idx="3074">
                  <c:v>79.979469299000002</c:v>
                </c:pt>
                <c:pt idx="3075">
                  <c:v>79.979461670000006</c:v>
                </c:pt>
                <c:pt idx="3076">
                  <c:v>79.979454040999997</c:v>
                </c:pt>
                <c:pt idx="3077">
                  <c:v>79.979446410999998</c:v>
                </c:pt>
                <c:pt idx="3078">
                  <c:v>79.979438782000003</c:v>
                </c:pt>
                <c:pt idx="3079">
                  <c:v>79.979431152000004</c:v>
                </c:pt>
                <c:pt idx="3080">
                  <c:v>79.979431152000004</c:v>
                </c:pt>
                <c:pt idx="3081">
                  <c:v>79.979423522999994</c:v>
                </c:pt>
                <c:pt idx="3082">
                  <c:v>79.979415893999999</c:v>
                </c:pt>
                <c:pt idx="3083">
                  <c:v>79.979408264</c:v>
                </c:pt>
                <c:pt idx="3084">
                  <c:v>79.979400635000005</c:v>
                </c:pt>
                <c:pt idx="3085">
                  <c:v>79.979393005000006</c:v>
                </c:pt>
                <c:pt idx="3086">
                  <c:v>79.979385375999996</c:v>
                </c:pt>
                <c:pt idx="3087">
                  <c:v>79.979377747000001</c:v>
                </c:pt>
                <c:pt idx="3088">
                  <c:v>79.979377747000001</c:v>
                </c:pt>
                <c:pt idx="3089">
                  <c:v>79.979370117000002</c:v>
                </c:pt>
                <c:pt idx="3090">
                  <c:v>79.979362488000007</c:v>
                </c:pt>
                <c:pt idx="3091">
                  <c:v>79.979354857999994</c:v>
                </c:pt>
                <c:pt idx="3092">
                  <c:v>79.979347228999998</c:v>
                </c:pt>
                <c:pt idx="3093">
                  <c:v>79.979339600000003</c:v>
                </c:pt>
                <c:pt idx="3094">
                  <c:v>79.979331970000004</c:v>
                </c:pt>
                <c:pt idx="3095">
                  <c:v>79.979324340999995</c:v>
                </c:pt>
                <c:pt idx="3096">
                  <c:v>79.979324340999995</c:v>
                </c:pt>
                <c:pt idx="3097">
                  <c:v>79.979316710999996</c:v>
                </c:pt>
                <c:pt idx="3098">
                  <c:v>79.979309082</c:v>
                </c:pt>
                <c:pt idx="3099">
                  <c:v>79.979301453000005</c:v>
                </c:pt>
                <c:pt idx="3100">
                  <c:v>79.979293823000006</c:v>
                </c:pt>
                <c:pt idx="3101">
                  <c:v>79.979286193999997</c:v>
                </c:pt>
                <c:pt idx="3102">
                  <c:v>79.979278563999998</c:v>
                </c:pt>
                <c:pt idx="3103">
                  <c:v>79.979270935000002</c:v>
                </c:pt>
                <c:pt idx="3104">
                  <c:v>79.979270935000002</c:v>
                </c:pt>
                <c:pt idx="3105">
                  <c:v>79.979263306000007</c:v>
                </c:pt>
                <c:pt idx="3106">
                  <c:v>79.979255675999994</c:v>
                </c:pt>
                <c:pt idx="3107">
                  <c:v>79.979248046999999</c:v>
                </c:pt>
                <c:pt idx="3108">
                  <c:v>79.979240417</c:v>
                </c:pt>
                <c:pt idx="3109">
                  <c:v>79.979232788000004</c:v>
                </c:pt>
                <c:pt idx="3110">
                  <c:v>79.979225158999995</c:v>
                </c:pt>
                <c:pt idx="3111">
                  <c:v>79.979217528999996</c:v>
                </c:pt>
                <c:pt idx="3112">
                  <c:v>79.979217528999996</c:v>
                </c:pt>
                <c:pt idx="3113">
                  <c:v>79.979209900000001</c:v>
                </c:pt>
                <c:pt idx="3114">
                  <c:v>79.979202271000005</c:v>
                </c:pt>
                <c:pt idx="3115">
                  <c:v>79.979194641000007</c:v>
                </c:pt>
                <c:pt idx="3116">
                  <c:v>79.979187011999997</c:v>
                </c:pt>
                <c:pt idx="3117">
                  <c:v>79.979179381999998</c:v>
                </c:pt>
                <c:pt idx="3118">
                  <c:v>79.979171753000003</c:v>
                </c:pt>
                <c:pt idx="3119">
                  <c:v>79.979164123999993</c:v>
                </c:pt>
                <c:pt idx="3120">
                  <c:v>79.979164123999993</c:v>
                </c:pt>
                <c:pt idx="3121">
                  <c:v>79.979156493999994</c:v>
                </c:pt>
                <c:pt idx="3122">
                  <c:v>79.979148864999999</c:v>
                </c:pt>
                <c:pt idx="3123">
                  <c:v>79.979141235</c:v>
                </c:pt>
                <c:pt idx="3124">
                  <c:v>79.979133606000005</c:v>
                </c:pt>
                <c:pt idx="3125">
                  <c:v>79.979125976999995</c:v>
                </c:pt>
                <c:pt idx="3126">
                  <c:v>79.979118346999996</c:v>
                </c:pt>
                <c:pt idx="3127">
                  <c:v>79.979110718000001</c:v>
                </c:pt>
                <c:pt idx="3128">
                  <c:v>79.979110718000001</c:v>
                </c:pt>
                <c:pt idx="3129">
                  <c:v>79.979103088000002</c:v>
                </c:pt>
                <c:pt idx="3130">
                  <c:v>79.979095459000007</c:v>
                </c:pt>
                <c:pt idx="3131">
                  <c:v>79.979087829999997</c:v>
                </c:pt>
                <c:pt idx="3132">
                  <c:v>79.979080199999999</c:v>
                </c:pt>
                <c:pt idx="3133">
                  <c:v>79.979072571000003</c:v>
                </c:pt>
                <c:pt idx="3134">
                  <c:v>79.979064941000004</c:v>
                </c:pt>
                <c:pt idx="3135">
                  <c:v>79.979057311999995</c:v>
                </c:pt>
                <c:pt idx="3136">
                  <c:v>79.979057311999995</c:v>
                </c:pt>
                <c:pt idx="3137">
                  <c:v>79.979049683</c:v>
                </c:pt>
                <c:pt idx="3138">
                  <c:v>79.979042053000001</c:v>
                </c:pt>
                <c:pt idx="3139">
                  <c:v>79.979034424000005</c:v>
                </c:pt>
                <c:pt idx="3140">
                  <c:v>79.979026794000006</c:v>
                </c:pt>
                <c:pt idx="3141">
                  <c:v>79.979019164999997</c:v>
                </c:pt>
                <c:pt idx="3142">
                  <c:v>79.979011536000002</c:v>
                </c:pt>
                <c:pt idx="3143">
                  <c:v>79.979011536000002</c:v>
                </c:pt>
                <c:pt idx="3144">
                  <c:v>79.979003906000003</c:v>
                </c:pt>
                <c:pt idx="3145">
                  <c:v>79.978996276999993</c:v>
                </c:pt>
                <c:pt idx="3146">
                  <c:v>79.978988646999994</c:v>
                </c:pt>
                <c:pt idx="3147">
                  <c:v>79.978981017999999</c:v>
                </c:pt>
                <c:pt idx="3148">
                  <c:v>79.978973389000004</c:v>
                </c:pt>
                <c:pt idx="3149">
                  <c:v>79.978965759000005</c:v>
                </c:pt>
                <c:pt idx="3150">
                  <c:v>79.978958129999995</c:v>
                </c:pt>
                <c:pt idx="3151">
                  <c:v>79.978958129999995</c:v>
                </c:pt>
                <c:pt idx="3152">
                  <c:v>79.978950499999996</c:v>
                </c:pt>
                <c:pt idx="3153">
                  <c:v>79.978942871000001</c:v>
                </c:pt>
                <c:pt idx="3154">
                  <c:v>79.978935242000006</c:v>
                </c:pt>
                <c:pt idx="3155">
                  <c:v>79.978927612000007</c:v>
                </c:pt>
                <c:pt idx="3156">
                  <c:v>79.978919982999997</c:v>
                </c:pt>
                <c:pt idx="3157">
                  <c:v>79.978912354000002</c:v>
                </c:pt>
                <c:pt idx="3158">
                  <c:v>79.978904724000003</c:v>
                </c:pt>
                <c:pt idx="3159">
                  <c:v>79.978904724000003</c:v>
                </c:pt>
                <c:pt idx="3160">
                  <c:v>79.978897094999994</c:v>
                </c:pt>
                <c:pt idx="3161">
                  <c:v>79.978889464999995</c:v>
                </c:pt>
                <c:pt idx="3162">
                  <c:v>79.978881835999999</c:v>
                </c:pt>
                <c:pt idx="3163">
                  <c:v>79.978874207000004</c:v>
                </c:pt>
                <c:pt idx="3164">
                  <c:v>79.978866577000005</c:v>
                </c:pt>
                <c:pt idx="3165">
                  <c:v>79.978858947999996</c:v>
                </c:pt>
                <c:pt idx="3166">
                  <c:v>79.978851317999997</c:v>
                </c:pt>
                <c:pt idx="3167">
                  <c:v>79.978851317999997</c:v>
                </c:pt>
                <c:pt idx="3168">
                  <c:v>79.978843689000001</c:v>
                </c:pt>
                <c:pt idx="3169">
                  <c:v>79.978836060000006</c:v>
                </c:pt>
                <c:pt idx="3170">
                  <c:v>79.978828429999993</c:v>
                </c:pt>
                <c:pt idx="3171">
                  <c:v>79.978820800999998</c:v>
                </c:pt>
                <c:pt idx="3172">
                  <c:v>79.978813170999999</c:v>
                </c:pt>
                <c:pt idx="3173">
                  <c:v>79.978805542000003</c:v>
                </c:pt>
                <c:pt idx="3174">
                  <c:v>79.978797912999994</c:v>
                </c:pt>
                <c:pt idx="3175">
                  <c:v>79.978797912999994</c:v>
                </c:pt>
                <c:pt idx="3176">
                  <c:v>79.978790282999995</c:v>
                </c:pt>
                <c:pt idx="3177">
                  <c:v>79.978782654</c:v>
                </c:pt>
                <c:pt idx="3178">
                  <c:v>79.978775024000001</c:v>
                </c:pt>
                <c:pt idx="3179">
                  <c:v>79.978767395000006</c:v>
                </c:pt>
                <c:pt idx="3180">
                  <c:v>79.978759765999996</c:v>
                </c:pt>
                <c:pt idx="3181">
                  <c:v>79.978752135999997</c:v>
                </c:pt>
                <c:pt idx="3182">
                  <c:v>79.978744507000002</c:v>
                </c:pt>
                <c:pt idx="3183">
                  <c:v>79.978744507000002</c:v>
                </c:pt>
                <c:pt idx="3184">
                  <c:v>79.978736877000003</c:v>
                </c:pt>
                <c:pt idx="3185">
                  <c:v>79.978729247999993</c:v>
                </c:pt>
                <c:pt idx="3186">
                  <c:v>79.978721618999998</c:v>
                </c:pt>
                <c:pt idx="3187">
                  <c:v>79.978713988999999</c:v>
                </c:pt>
                <c:pt idx="3188">
                  <c:v>79.978706360000004</c:v>
                </c:pt>
                <c:pt idx="3189">
                  <c:v>79.978698730000005</c:v>
                </c:pt>
                <c:pt idx="3190">
                  <c:v>79.978691100999995</c:v>
                </c:pt>
                <c:pt idx="3191">
                  <c:v>79.978691100999995</c:v>
                </c:pt>
                <c:pt idx="3192">
                  <c:v>79.978683472</c:v>
                </c:pt>
                <c:pt idx="3193">
                  <c:v>79.978675842000001</c:v>
                </c:pt>
                <c:pt idx="3194">
                  <c:v>79.978668213000006</c:v>
                </c:pt>
                <c:pt idx="3195">
                  <c:v>79.978660583000007</c:v>
                </c:pt>
                <c:pt idx="3196">
                  <c:v>79.978652953999998</c:v>
                </c:pt>
                <c:pt idx="3197">
                  <c:v>79.978645325000002</c:v>
                </c:pt>
                <c:pt idx="3198">
                  <c:v>79.978637695000003</c:v>
                </c:pt>
                <c:pt idx="3199">
                  <c:v>79.978637695000003</c:v>
                </c:pt>
                <c:pt idx="3200">
                  <c:v>79.978630065999994</c:v>
                </c:pt>
                <c:pt idx="3201">
                  <c:v>79.978622436999999</c:v>
                </c:pt>
                <c:pt idx="3202">
                  <c:v>79.978614807</c:v>
                </c:pt>
                <c:pt idx="3203">
                  <c:v>79.978607178000004</c:v>
                </c:pt>
                <c:pt idx="3204">
                  <c:v>79.978599548000005</c:v>
                </c:pt>
                <c:pt idx="3205">
                  <c:v>79.978591918999996</c:v>
                </c:pt>
                <c:pt idx="3206">
                  <c:v>79.978584290000001</c:v>
                </c:pt>
                <c:pt idx="3207">
                  <c:v>79.978584290000001</c:v>
                </c:pt>
                <c:pt idx="3208">
                  <c:v>79.978576660000002</c:v>
                </c:pt>
                <c:pt idx="3209">
                  <c:v>79.978569031000006</c:v>
                </c:pt>
                <c:pt idx="3210">
                  <c:v>79.978561400999993</c:v>
                </c:pt>
                <c:pt idx="3211">
                  <c:v>79.978553771999998</c:v>
                </c:pt>
                <c:pt idx="3212">
                  <c:v>79.978546143000003</c:v>
                </c:pt>
                <c:pt idx="3213">
                  <c:v>79.978538513000004</c:v>
                </c:pt>
                <c:pt idx="3214">
                  <c:v>79.978530883999994</c:v>
                </c:pt>
                <c:pt idx="3215">
                  <c:v>79.978530883999994</c:v>
                </c:pt>
                <c:pt idx="3216">
                  <c:v>79.978523253999995</c:v>
                </c:pt>
                <c:pt idx="3217">
                  <c:v>79.978515625</c:v>
                </c:pt>
                <c:pt idx="3218">
                  <c:v>79.978507996000005</c:v>
                </c:pt>
                <c:pt idx="3219">
                  <c:v>79.978500366000006</c:v>
                </c:pt>
                <c:pt idx="3220">
                  <c:v>79.978492736999996</c:v>
                </c:pt>
                <c:pt idx="3221">
                  <c:v>79.978485106999997</c:v>
                </c:pt>
                <c:pt idx="3222">
                  <c:v>79.978477478000002</c:v>
                </c:pt>
                <c:pt idx="3223">
                  <c:v>79.978477478000002</c:v>
                </c:pt>
                <c:pt idx="3224">
                  <c:v>79.978469849000007</c:v>
                </c:pt>
                <c:pt idx="3225">
                  <c:v>79.978462218999994</c:v>
                </c:pt>
                <c:pt idx="3226">
                  <c:v>79.978454589999998</c:v>
                </c:pt>
                <c:pt idx="3227">
                  <c:v>79.978446959999999</c:v>
                </c:pt>
                <c:pt idx="3228">
                  <c:v>79.978439331000004</c:v>
                </c:pt>
                <c:pt idx="3229">
                  <c:v>79.978431701999995</c:v>
                </c:pt>
                <c:pt idx="3230">
                  <c:v>79.978424071999996</c:v>
                </c:pt>
                <c:pt idx="3231">
                  <c:v>79.978424071999996</c:v>
                </c:pt>
                <c:pt idx="3232">
                  <c:v>79.978416443</c:v>
                </c:pt>
                <c:pt idx="3233">
                  <c:v>79.978408813000001</c:v>
                </c:pt>
                <c:pt idx="3234">
                  <c:v>79.978401184000006</c:v>
                </c:pt>
                <c:pt idx="3235">
                  <c:v>79.978393554999997</c:v>
                </c:pt>
                <c:pt idx="3236">
                  <c:v>79.978385924999998</c:v>
                </c:pt>
                <c:pt idx="3237">
                  <c:v>79.978378296000002</c:v>
                </c:pt>
                <c:pt idx="3238">
                  <c:v>79.978370666999993</c:v>
                </c:pt>
                <c:pt idx="3239">
                  <c:v>79.978370666999993</c:v>
                </c:pt>
                <c:pt idx="3240">
                  <c:v>79.978363036999994</c:v>
                </c:pt>
                <c:pt idx="3241">
                  <c:v>79.978355407999999</c:v>
                </c:pt>
                <c:pt idx="3242">
                  <c:v>79.978347778</c:v>
                </c:pt>
                <c:pt idx="3243">
                  <c:v>79.978340149000005</c:v>
                </c:pt>
                <c:pt idx="3244">
                  <c:v>79.978332519999995</c:v>
                </c:pt>
                <c:pt idx="3245">
                  <c:v>79.978324889999996</c:v>
                </c:pt>
                <c:pt idx="3246">
                  <c:v>79.978317261000001</c:v>
                </c:pt>
                <c:pt idx="3247">
                  <c:v>79.978317261000001</c:v>
                </c:pt>
                <c:pt idx="3248">
                  <c:v>79.978309631000002</c:v>
                </c:pt>
                <c:pt idx="3249">
                  <c:v>79.978302002000007</c:v>
                </c:pt>
                <c:pt idx="3250">
                  <c:v>79.978294372999997</c:v>
                </c:pt>
                <c:pt idx="3251">
                  <c:v>79.978286742999998</c:v>
                </c:pt>
                <c:pt idx="3252">
                  <c:v>79.978279114000003</c:v>
                </c:pt>
                <c:pt idx="3253">
                  <c:v>79.978271484000004</c:v>
                </c:pt>
                <c:pt idx="3254">
                  <c:v>79.978263854999994</c:v>
                </c:pt>
                <c:pt idx="3255">
                  <c:v>79.978263854999994</c:v>
                </c:pt>
                <c:pt idx="3256">
                  <c:v>79.978256225999999</c:v>
                </c:pt>
                <c:pt idx="3257">
                  <c:v>79.978248596</c:v>
                </c:pt>
                <c:pt idx="3258">
                  <c:v>79.978240967000005</c:v>
                </c:pt>
                <c:pt idx="3259">
                  <c:v>79.978233337000006</c:v>
                </c:pt>
                <c:pt idx="3260">
                  <c:v>79.978225707999997</c:v>
                </c:pt>
                <c:pt idx="3261">
                  <c:v>79.978218079000001</c:v>
                </c:pt>
                <c:pt idx="3262">
                  <c:v>79.978210449000002</c:v>
                </c:pt>
                <c:pt idx="3263">
                  <c:v>79.978210449000002</c:v>
                </c:pt>
                <c:pt idx="3264">
                  <c:v>79.978202820000007</c:v>
                </c:pt>
                <c:pt idx="3265">
                  <c:v>79.978195189999994</c:v>
                </c:pt>
                <c:pt idx="3266">
                  <c:v>79.978187560999999</c:v>
                </c:pt>
                <c:pt idx="3267">
                  <c:v>79.978179932000003</c:v>
                </c:pt>
                <c:pt idx="3268">
                  <c:v>79.978172302000004</c:v>
                </c:pt>
                <c:pt idx="3269">
                  <c:v>79.978164672999995</c:v>
                </c:pt>
                <c:pt idx="3270">
                  <c:v>79.978157042999996</c:v>
                </c:pt>
                <c:pt idx="3271">
                  <c:v>79.978157042999996</c:v>
                </c:pt>
                <c:pt idx="3272">
                  <c:v>79.978149414000001</c:v>
                </c:pt>
                <c:pt idx="3273">
                  <c:v>79.978141785000005</c:v>
                </c:pt>
                <c:pt idx="3274">
                  <c:v>79.978134155000006</c:v>
                </c:pt>
                <c:pt idx="3275">
                  <c:v>79.978126525999997</c:v>
                </c:pt>
                <c:pt idx="3276">
                  <c:v>79.978118895999998</c:v>
                </c:pt>
                <c:pt idx="3277">
                  <c:v>79.978111267000003</c:v>
                </c:pt>
                <c:pt idx="3278">
                  <c:v>79.978103637999993</c:v>
                </c:pt>
                <c:pt idx="3279">
                  <c:v>79.978103637999993</c:v>
                </c:pt>
                <c:pt idx="3280">
                  <c:v>79.978096007999994</c:v>
                </c:pt>
                <c:pt idx="3281">
                  <c:v>79.978088378999999</c:v>
                </c:pt>
                <c:pt idx="3282">
                  <c:v>79.978080750000004</c:v>
                </c:pt>
                <c:pt idx="3283">
                  <c:v>79.978073120000005</c:v>
                </c:pt>
                <c:pt idx="3284">
                  <c:v>79.978065490999995</c:v>
                </c:pt>
                <c:pt idx="3285">
                  <c:v>79.978057860999996</c:v>
                </c:pt>
                <c:pt idx="3286">
                  <c:v>79.978057860999996</c:v>
                </c:pt>
                <c:pt idx="3287">
                  <c:v>79.978050232000001</c:v>
                </c:pt>
                <c:pt idx="3288">
                  <c:v>79.978042603000006</c:v>
                </c:pt>
                <c:pt idx="3289">
                  <c:v>79.978034973000007</c:v>
                </c:pt>
                <c:pt idx="3290">
                  <c:v>79.978027343999997</c:v>
                </c:pt>
                <c:pt idx="3291">
                  <c:v>79.978019713999998</c:v>
                </c:pt>
                <c:pt idx="3292">
                  <c:v>79.978012085000003</c:v>
                </c:pt>
                <c:pt idx="3293">
                  <c:v>79.978004455999994</c:v>
                </c:pt>
                <c:pt idx="3294">
                  <c:v>79.978004455999994</c:v>
                </c:pt>
                <c:pt idx="3295">
                  <c:v>79.977996825999995</c:v>
                </c:pt>
                <c:pt idx="3296">
                  <c:v>79.977989196999999</c:v>
                </c:pt>
                <c:pt idx="3297">
                  <c:v>79.977981567</c:v>
                </c:pt>
                <c:pt idx="3298">
                  <c:v>79.977973938000005</c:v>
                </c:pt>
                <c:pt idx="3299">
                  <c:v>79.977966308999996</c:v>
                </c:pt>
                <c:pt idx="3300">
                  <c:v>79.977958678999997</c:v>
                </c:pt>
                <c:pt idx="3301">
                  <c:v>79.977951050000001</c:v>
                </c:pt>
                <c:pt idx="3302">
                  <c:v>79.977951050000001</c:v>
                </c:pt>
                <c:pt idx="3303">
                  <c:v>79.977943420000003</c:v>
                </c:pt>
                <c:pt idx="3304">
                  <c:v>79.977935790999993</c:v>
                </c:pt>
                <c:pt idx="3305">
                  <c:v>79.977928161999998</c:v>
                </c:pt>
                <c:pt idx="3306">
                  <c:v>79.977920531999999</c:v>
                </c:pt>
                <c:pt idx="3307">
                  <c:v>79.977912903000004</c:v>
                </c:pt>
                <c:pt idx="3308">
                  <c:v>79.977905273000005</c:v>
                </c:pt>
                <c:pt idx="3309">
                  <c:v>79.977897643999995</c:v>
                </c:pt>
                <c:pt idx="3310">
                  <c:v>79.977897643999995</c:v>
                </c:pt>
                <c:pt idx="3311">
                  <c:v>79.977890015</c:v>
                </c:pt>
                <c:pt idx="3312">
                  <c:v>79.977882385000001</c:v>
                </c:pt>
                <c:pt idx="3313">
                  <c:v>79.977874756000006</c:v>
                </c:pt>
                <c:pt idx="3314">
                  <c:v>79.977867126000007</c:v>
                </c:pt>
                <c:pt idx="3315">
                  <c:v>79.977859496999997</c:v>
                </c:pt>
                <c:pt idx="3316">
                  <c:v>79.977851868000002</c:v>
                </c:pt>
                <c:pt idx="3317">
                  <c:v>79.977844238000003</c:v>
                </c:pt>
                <c:pt idx="3318">
                  <c:v>79.977844238000003</c:v>
                </c:pt>
                <c:pt idx="3319">
                  <c:v>79.977836608999993</c:v>
                </c:pt>
                <c:pt idx="3320">
                  <c:v>79.977828978999995</c:v>
                </c:pt>
                <c:pt idx="3321">
                  <c:v>79.977821349999999</c:v>
                </c:pt>
                <c:pt idx="3322">
                  <c:v>79.977813721000004</c:v>
                </c:pt>
                <c:pt idx="3323">
                  <c:v>79.977806091000005</c:v>
                </c:pt>
                <c:pt idx="3324">
                  <c:v>79.977798461999996</c:v>
                </c:pt>
                <c:pt idx="3325">
                  <c:v>79.977790833</c:v>
                </c:pt>
                <c:pt idx="3326">
                  <c:v>79.977790833</c:v>
                </c:pt>
                <c:pt idx="3327">
                  <c:v>79.977783203000001</c:v>
                </c:pt>
                <c:pt idx="3328">
                  <c:v>79.977775574000006</c:v>
                </c:pt>
                <c:pt idx="3329">
                  <c:v>79.977767943999993</c:v>
                </c:pt>
                <c:pt idx="3330">
                  <c:v>79.977760314999998</c:v>
                </c:pt>
                <c:pt idx="3331">
                  <c:v>79.977752686000002</c:v>
                </c:pt>
                <c:pt idx="3332">
                  <c:v>79.977745056000003</c:v>
                </c:pt>
                <c:pt idx="3333">
                  <c:v>79.977737426999994</c:v>
                </c:pt>
                <c:pt idx="3334">
                  <c:v>79.977737426999994</c:v>
                </c:pt>
                <c:pt idx="3335">
                  <c:v>79.977729796999995</c:v>
                </c:pt>
                <c:pt idx="3336">
                  <c:v>79.977722168</c:v>
                </c:pt>
                <c:pt idx="3337">
                  <c:v>79.977714539000004</c:v>
                </c:pt>
                <c:pt idx="3338">
                  <c:v>79.977706909000005</c:v>
                </c:pt>
                <c:pt idx="3339">
                  <c:v>79.977699279999996</c:v>
                </c:pt>
                <c:pt idx="3340">
                  <c:v>79.977691649999997</c:v>
                </c:pt>
                <c:pt idx="3341">
                  <c:v>79.977684021000002</c:v>
                </c:pt>
                <c:pt idx="3342">
                  <c:v>79.977684021000002</c:v>
                </c:pt>
                <c:pt idx="3343">
                  <c:v>79.977676392000006</c:v>
                </c:pt>
                <c:pt idx="3344">
                  <c:v>79.977668761999993</c:v>
                </c:pt>
                <c:pt idx="3345">
                  <c:v>79.977661132999998</c:v>
                </c:pt>
                <c:pt idx="3346">
                  <c:v>79.977653502999999</c:v>
                </c:pt>
                <c:pt idx="3347">
                  <c:v>79.977645874000004</c:v>
                </c:pt>
                <c:pt idx="3348">
                  <c:v>79.977638244999994</c:v>
                </c:pt>
                <c:pt idx="3349">
                  <c:v>79.977630614999995</c:v>
                </c:pt>
                <c:pt idx="3350">
                  <c:v>79.977630614999995</c:v>
                </c:pt>
                <c:pt idx="3351">
                  <c:v>79.977622986</c:v>
                </c:pt>
                <c:pt idx="3352">
                  <c:v>79.977615356000001</c:v>
                </c:pt>
                <c:pt idx="3353">
                  <c:v>79.977607727000006</c:v>
                </c:pt>
                <c:pt idx="3354">
                  <c:v>79.977600097999996</c:v>
                </c:pt>
                <c:pt idx="3355">
                  <c:v>79.977592467999997</c:v>
                </c:pt>
                <c:pt idx="3356">
                  <c:v>79.977584839000002</c:v>
                </c:pt>
                <c:pt idx="3357">
                  <c:v>79.977577209000003</c:v>
                </c:pt>
                <c:pt idx="3358">
                  <c:v>79.977577209000003</c:v>
                </c:pt>
                <c:pt idx="3359">
                  <c:v>79.977569579999994</c:v>
                </c:pt>
                <c:pt idx="3360">
                  <c:v>79.977561950999998</c:v>
                </c:pt>
                <c:pt idx="3361">
                  <c:v>79.977554321</c:v>
                </c:pt>
                <c:pt idx="3362">
                  <c:v>79.977546692000004</c:v>
                </c:pt>
                <c:pt idx="3363">
                  <c:v>79.977539062000005</c:v>
                </c:pt>
                <c:pt idx="3364">
                  <c:v>79.977531432999996</c:v>
                </c:pt>
                <c:pt idx="3365">
                  <c:v>79.977523804</c:v>
                </c:pt>
                <c:pt idx="3366">
                  <c:v>79.977523804</c:v>
                </c:pt>
                <c:pt idx="3367">
                  <c:v>79.977516174000002</c:v>
                </c:pt>
                <c:pt idx="3368">
                  <c:v>79.977508545000006</c:v>
                </c:pt>
                <c:pt idx="3369">
                  <c:v>79.977500915999997</c:v>
                </c:pt>
                <c:pt idx="3370">
                  <c:v>79.977493285999998</c:v>
                </c:pt>
                <c:pt idx="3371">
                  <c:v>79.977485657000003</c:v>
                </c:pt>
                <c:pt idx="3372">
                  <c:v>79.977478027000004</c:v>
                </c:pt>
                <c:pt idx="3373">
                  <c:v>79.977470397999994</c:v>
                </c:pt>
                <c:pt idx="3374">
                  <c:v>79.977470397999994</c:v>
                </c:pt>
                <c:pt idx="3375">
                  <c:v>79.977462768999999</c:v>
                </c:pt>
                <c:pt idx="3376">
                  <c:v>79.977455139</c:v>
                </c:pt>
                <c:pt idx="3377">
                  <c:v>79.977447510000005</c:v>
                </c:pt>
                <c:pt idx="3378">
                  <c:v>79.977439880000006</c:v>
                </c:pt>
                <c:pt idx="3379">
                  <c:v>79.977432250999996</c:v>
                </c:pt>
                <c:pt idx="3380">
                  <c:v>79.977424622000001</c:v>
                </c:pt>
                <c:pt idx="3381">
                  <c:v>79.977416992000002</c:v>
                </c:pt>
                <c:pt idx="3382">
                  <c:v>79.977416992000002</c:v>
                </c:pt>
                <c:pt idx="3383">
                  <c:v>79.977409363000007</c:v>
                </c:pt>
                <c:pt idx="3384">
                  <c:v>79.977401732999994</c:v>
                </c:pt>
                <c:pt idx="3385">
                  <c:v>79.977394103999998</c:v>
                </c:pt>
                <c:pt idx="3386">
                  <c:v>79.977386475000003</c:v>
                </c:pt>
                <c:pt idx="3387">
                  <c:v>79.977378845000004</c:v>
                </c:pt>
                <c:pt idx="3388">
                  <c:v>79.977371215999995</c:v>
                </c:pt>
                <c:pt idx="3389">
                  <c:v>79.977363585999996</c:v>
                </c:pt>
                <c:pt idx="3390">
                  <c:v>79.977363585999996</c:v>
                </c:pt>
                <c:pt idx="3391">
                  <c:v>79.977355957</c:v>
                </c:pt>
                <c:pt idx="3392">
                  <c:v>79.977348328000005</c:v>
                </c:pt>
                <c:pt idx="3393">
                  <c:v>79.977340698000006</c:v>
                </c:pt>
                <c:pt idx="3394">
                  <c:v>79.977333068999997</c:v>
                </c:pt>
                <c:pt idx="3395">
                  <c:v>79.977325438999998</c:v>
                </c:pt>
                <c:pt idx="3396">
                  <c:v>79.977317810000002</c:v>
                </c:pt>
                <c:pt idx="3397">
                  <c:v>79.977310181000007</c:v>
                </c:pt>
                <c:pt idx="3398">
                  <c:v>79.977310181000007</c:v>
                </c:pt>
                <c:pt idx="3399">
                  <c:v>79.977302550999994</c:v>
                </c:pt>
                <c:pt idx="3400">
                  <c:v>79.977294921999999</c:v>
                </c:pt>
                <c:pt idx="3401">
                  <c:v>79.977287292</c:v>
                </c:pt>
                <c:pt idx="3402">
                  <c:v>79.977279663000004</c:v>
                </c:pt>
                <c:pt idx="3403">
                  <c:v>79.977272033999995</c:v>
                </c:pt>
                <c:pt idx="3404">
                  <c:v>79.977264403999996</c:v>
                </c:pt>
                <c:pt idx="3405">
                  <c:v>79.977256775000001</c:v>
                </c:pt>
                <c:pt idx="3406">
                  <c:v>79.977256775000001</c:v>
                </c:pt>
                <c:pt idx="3407">
                  <c:v>79.977249146000005</c:v>
                </c:pt>
                <c:pt idx="3408">
                  <c:v>79.977241516000007</c:v>
                </c:pt>
                <c:pt idx="3409">
                  <c:v>79.977233886999997</c:v>
                </c:pt>
                <c:pt idx="3410">
                  <c:v>79.977226256999998</c:v>
                </c:pt>
                <c:pt idx="3411">
                  <c:v>79.977218628000003</c:v>
                </c:pt>
                <c:pt idx="3412">
                  <c:v>79.977210998999993</c:v>
                </c:pt>
                <c:pt idx="3413">
                  <c:v>79.977210998999993</c:v>
                </c:pt>
                <c:pt idx="3414">
                  <c:v>79.977203368999994</c:v>
                </c:pt>
                <c:pt idx="3415">
                  <c:v>79.977195739999999</c:v>
                </c:pt>
                <c:pt idx="3416">
                  <c:v>79.97718811</c:v>
                </c:pt>
                <c:pt idx="3417">
                  <c:v>79.977180481000005</c:v>
                </c:pt>
                <c:pt idx="3418">
                  <c:v>79.977172851999995</c:v>
                </c:pt>
                <c:pt idx="3419">
                  <c:v>79.977165221999996</c:v>
                </c:pt>
                <c:pt idx="3420">
                  <c:v>79.977157593000001</c:v>
                </c:pt>
                <c:pt idx="3421">
                  <c:v>79.977157593000001</c:v>
                </c:pt>
                <c:pt idx="3422">
                  <c:v>79.977149963000002</c:v>
                </c:pt>
                <c:pt idx="3423">
                  <c:v>79.977142334000007</c:v>
                </c:pt>
                <c:pt idx="3424">
                  <c:v>79.977134704999997</c:v>
                </c:pt>
                <c:pt idx="3425">
                  <c:v>79.977127074999999</c:v>
                </c:pt>
                <c:pt idx="3426">
                  <c:v>79.977119446000003</c:v>
                </c:pt>
                <c:pt idx="3427">
                  <c:v>79.977111816000004</c:v>
                </c:pt>
                <c:pt idx="3428">
                  <c:v>79.977104186999995</c:v>
                </c:pt>
                <c:pt idx="3429">
                  <c:v>79.977104186999995</c:v>
                </c:pt>
                <c:pt idx="3430">
                  <c:v>79.977096558</c:v>
                </c:pt>
                <c:pt idx="3431">
                  <c:v>79.977088928000001</c:v>
                </c:pt>
                <c:pt idx="3432">
                  <c:v>79.977081299000005</c:v>
                </c:pt>
                <c:pt idx="3433">
                  <c:v>79.977073669000006</c:v>
                </c:pt>
                <c:pt idx="3434">
                  <c:v>79.977066039999997</c:v>
                </c:pt>
                <c:pt idx="3435">
                  <c:v>79.977058411000002</c:v>
                </c:pt>
                <c:pt idx="3436">
                  <c:v>79.977050781000003</c:v>
                </c:pt>
                <c:pt idx="3437">
                  <c:v>79.977050781000003</c:v>
                </c:pt>
                <c:pt idx="3438">
                  <c:v>79.977043151999993</c:v>
                </c:pt>
                <c:pt idx="3439">
                  <c:v>79.977035521999994</c:v>
                </c:pt>
                <c:pt idx="3440">
                  <c:v>79.977027892999999</c:v>
                </c:pt>
                <c:pt idx="3441">
                  <c:v>79.977020264000004</c:v>
                </c:pt>
                <c:pt idx="3442">
                  <c:v>79.977012634000005</c:v>
                </c:pt>
                <c:pt idx="3443">
                  <c:v>79.977005004999995</c:v>
                </c:pt>
                <c:pt idx="3444">
                  <c:v>79.976997374999996</c:v>
                </c:pt>
                <c:pt idx="3445">
                  <c:v>79.976997374999996</c:v>
                </c:pt>
                <c:pt idx="3446">
                  <c:v>79.976989746000001</c:v>
                </c:pt>
                <c:pt idx="3447">
                  <c:v>79.976982117000006</c:v>
                </c:pt>
                <c:pt idx="3448">
                  <c:v>79.976974487000007</c:v>
                </c:pt>
                <c:pt idx="3449">
                  <c:v>79.976966857999997</c:v>
                </c:pt>
                <c:pt idx="3450">
                  <c:v>79.976959229000002</c:v>
                </c:pt>
                <c:pt idx="3451">
                  <c:v>79.976951599000003</c:v>
                </c:pt>
                <c:pt idx="3452">
                  <c:v>79.976943969999994</c:v>
                </c:pt>
                <c:pt idx="3453">
                  <c:v>79.976943969999994</c:v>
                </c:pt>
                <c:pt idx="3454">
                  <c:v>79.976936339999995</c:v>
                </c:pt>
                <c:pt idx="3455">
                  <c:v>79.976928710999999</c:v>
                </c:pt>
                <c:pt idx="3456">
                  <c:v>79.976921082000004</c:v>
                </c:pt>
                <c:pt idx="3457">
                  <c:v>79.976913452000005</c:v>
                </c:pt>
                <c:pt idx="3458">
                  <c:v>79.976905822999996</c:v>
                </c:pt>
                <c:pt idx="3459">
                  <c:v>79.976898192999997</c:v>
                </c:pt>
                <c:pt idx="3460">
                  <c:v>79.976890564000001</c:v>
                </c:pt>
                <c:pt idx="3461">
                  <c:v>79.976890564000001</c:v>
                </c:pt>
                <c:pt idx="3462">
                  <c:v>79.976882935000006</c:v>
                </c:pt>
                <c:pt idx="3463">
                  <c:v>79.976875304999993</c:v>
                </c:pt>
                <c:pt idx="3464">
                  <c:v>79.976867675999998</c:v>
                </c:pt>
                <c:pt idx="3465">
                  <c:v>79.976860045999999</c:v>
                </c:pt>
                <c:pt idx="3466">
                  <c:v>79.976852417000003</c:v>
                </c:pt>
                <c:pt idx="3467">
                  <c:v>79.976844787999994</c:v>
                </c:pt>
                <c:pt idx="3468">
                  <c:v>79.976837157999995</c:v>
                </c:pt>
                <c:pt idx="3469">
                  <c:v>79.976837157999995</c:v>
                </c:pt>
                <c:pt idx="3470">
                  <c:v>79.976829529</c:v>
                </c:pt>
                <c:pt idx="3471">
                  <c:v>79.976821899000001</c:v>
                </c:pt>
                <c:pt idx="3472">
                  <c:v>79.976814270000006</c:v>
                </c:pt>
                <c:pt idx="3473">
                  <c:v>79.976806640999996</c:v>
                </c:pt>
                <c:pt idx="3474">
                  <c:v>79.976799010999997</c:v>
                </c:pt>
                <c:pt idx="3475">
                  <c:v>79.976791382000002</c:v>
                </c:pt>
                <c:pt idx="3476">
                  <c:v>79.976783752000003</c:v>
                </c:pt>
                <c:pt idx="3477">
                  <c:v>79.976783752000003</c:v>
                </c:pt>
                <c:pt idx="3478">
                  <c:v>79.976776122999993</c:v>
                </c:pt>
                <c:pt idx="3479">
                  <c:v>79.976768493999998</c:v>
                </c:pt>
                <c:pt idx="3480">
                  <c:v>79.976760863999999</c:v>
                </c:pt>
                <c:pt idx="3481">
                  <c:v>79.976753235000004</c:v>
                </c:pt>
                <c:pt idx="3482">
                  <c:v>79.976745605000005</c:v>
                </c:pt>
                <c:pt idx="3483">
                  <c:v>79.976737975999995</c:v>
                </c:pt>
                <c:pt idx="3484">
                  <c:v>79.976730347</c:v>
                </c:pt>
                <c:pt idx="3485">
                  <c:v>79.976730347</c:v>
                </c:pt>
                <c:pt idx="3486">
                  <c:v>79.976722717000001</c:v>
                </c:pt>
                <c:pt idx="3487">
                  <c:v>79.976715088000006</c:v>
                </c:pt>
                <c:pt idx="3488">
                  <c:v>79.976707458000007</c:v>
                </c:pt>
                <c:pt idx="3489">
                  <c:v>79.976699828999998</c:v>
                </c:pt>
                <c:pt idx="3490">
                  <c:v>79.976692200000002</c:v>
                </c:pt>
                <c:pt idx="3491">
                  <c:v>79.976684570000003</c:v>
                </c:pt>
                <c:pt idx="3492">
                  <c:v>79.976676940999994</c:v>
                </c:pt>
                <c:pt idx="3493">
                  <c:v>79.976676940999994</c:v>
                </c:pt>
                <c:pt idx="3494">
                  <c:v>79.976669311999999</c:v>
                </c:pt>
                <c:pt idx="3495">
                  <c:v>79.976661682</c:v>
                </c:pt>
                <c:pt idx="3496">
                  <c:v>79.976654053000004</c:v>
                </c:pt>
                <c:pt idx="3497">
                  <c:v>79.976646423000005</c:v>
                </c:pt>
                <c:pt idx="3498">
                  <c:v>79.976638793999996</c:v>
                </c:pt>
                <c:pt idx="3499">
                  <c:v>79.976631165000001</c:v>
                </c:pt>
                <c:pt idx="3500">
                  <c:v>79.976623535000002</c:v>
                </c:pt>
                <c:pt idx="3501">
                  <c:v>79.976623535000002</c:v>
                </c:pt>
                <c:pt idx="3502">
                  <c:v>79.976615906000006</c:v>
                </c:pt>
                <c:pt idx="3503">
                  <c:v>79.976608275999993</c:v>
                </c:pt>
                <c:pt idx="3504">
                  <c:v>79.976600646999998</c:v>
                </c:pt>
                <c:pt idx="3505">
                  <c:v>79.976593018000003</c:v>
                </c:pt>
                <c:pt idx="3506">
                  <c:v>79.976585388000004</c:v>
                </c:pt>
                <c:pt idx="3507">
                  <c:v>79.976577758999994</c:v>
                </c:pt>
                <c:pt idx="3508">
                  <c:v>79.976570128999995</c:v>
                </c:pt>
                <c:pt idx="3509">
                  <c:v>79.976570128999995</c:v>
                </c:pt>
                <c:pt idx="3510">
                  <c:v>79.9765625</c:v>
                </c:pt>
                <c:pt idx="3511">
                  <c:v>79.976554871000005</c:v>
                </c:pt>
                <c:pt idx="3512">
                  <c:v>79.976547241000006</c:v>
                </c:pt>
                <c:pt idx="3513">
                  <c:v>79.976539611999996</c:v>
                </c:pt>
                <c:pt idx="3514">
                  <c:v>79.976531981999997</c:v>
                </c:pt>
                <c:pt idx="3515">
                  <c:v>79.976524353000002</c:v>
                </c:pt>
                <c:pt idx="3516">
                  <c:v>79.976516724000007</c:v>
                </c:pt>
                <c:pt idx="3517">
                  <c:v>79.976516724000007</c:v>
                </c:pt>
                <c:pt idx="3518">
                  <c:v>79.976509093999994</c:v>
                </c:pt>
                <c:pt idx="3519">
                  <c:v>79.976501464999998</c:v>
                </c:pt>
                <c:pt idx="3520">
                  <c:v>79.976493834999999</c:v>
                </c:pt>
                <c:pt idx="3521">
                  <c:v>79.976486206000004</c:v>
                </c:pt>
                <c:pt idx="3522">
                  <c:v>79.976478576999995</c:v>
                </c:pt>
                <c:pt idx="3523">
                  <c:v>79.976470946999996</c:v>
                </c:pt>
                <c:pt idx="3524">
                  <c:v>79.976470946999996</c:v>
                </c:pt>
                <c:pt idx="3525">
                  <c:v>79.976463318</c:v>
                </c:pt>
                <c:pt idx="3526">
                  <c:v>79.976455688000001</c:v>
                </c:pt>
                <c:pt idx="3527">
                  <c:v>79.976448059000006</c:v>
                </c:pt>
                <c:pt idx="3528">
                  <c:v>79.976440429999997</c:v>
                </c:pt>
                <c:pt idx="3529">
                  <c:v>79.976432799999998</c:v>
                </c:pt>
                <c:pt idx="3530">
                  <c:v>79.976425171000002</c:v>
                </c:pt>
                <c:pt idx="3531">
                  <c:v>79.976417541999993</c:v>
                </c:pt>
                <c:pt idx="3532">
                  <c:v>79.976417541999993</c:v>
                </c:pt>
                <c:pt idx="3533">
                  <c:v>79.976409911999994</c:v>
                </c:pt>
                <c:pt idx="3534">
                  <c:v>79.976402282999999</c:v>
                </c:pt>
                <c:pt idx="3535">
                  <c:v>79.976394653</c:v>
                </c:pt>
                <c:pt idx="3536">
                  <c:v>79.976387024000005</c:v>
                </c:pt>
                <c:pt idx="3537">
                  <c:v>79.976379394999995</c:v>
                </c:pt>
                <c:pt idx="3538">
                  <c:v>79.976371764999996</c:v>
                </c:pt>
                <c:pt idx="3539">
                  <c:v>79.976364136000001</c:v>
                </c:pt>
                <c:pt idx="3540">
                  <c:v>79.976364136000001</c:v>
                </c:pt>
                <c:pt idx="3541">
                  <c:v>79.976356506000002</c:v>
                </c:pt>
                <c:pt idx="3542">
                  <c:v>79.976348877000007</c:v>
                </c:pt>
                <c:pt idx="3543">
                  <c:v>79.976341247999997</c:v>
                </c:pt>
                <c:pt idx="3544">
                  <c:v>79.976333617999998</c:v>
                </c:pt>
                <c:pt idx="3545">
                  <c:v>79.976325989000003</c:v>
                </c:pt>
                <c:pt idx="3546">
                  <c:v>79.976318359000004</c:v>
                </c:pt>
                <c:pt idx="3547">
                  <c:v>79.976310729999994</c:v>
                </c:pt>
                <c:pt idx="3548">
                  <c:v>79.976310729999994</c:v>
                </c:pt>
                <c:pt idx="3549">
                  <c:v>79.976303100999999</c:v>
                </c:pt>
                <c:pt idx="3550">
                  <c:v>79.976295471</c:v>
                </c:pt>
                <c:pt idx="3551">
                  <c:v>79.976287842000005</c:v>
                </c:pt>
                <c:pt idx="3552">
                  <c:v>79.976280212000006</c:v>
                </c:pt>
                <c:pt idx="3553">
                  <c:v>79.976272582999997</c:v>
                </c:pt>
                <c:pt idx="3554">
                  <c:v>79.976264954000001</c:v>
                </c:pt>
                <c:pt idx="3555">
                  <c:v>79.976257324000002</c:v>
                </c:pt>
                <c:pt idx="3556">
                  <c:v>79.976257324000002</c:v>
                </c:pt>
                <c:pt idx="3557">
                  <c:v>79.976249695000007</c:v>
                </c:pt>
                <c:pt idx="3558">
                  <c:v>79.976242064999994</c:v>
                </c:pt>
                <c:pt idx="3559">
                  <c:v>79.976234435999999</c:v>
                </c:pt>
                <c:pt idx="3560">
                  <c:v>79.976226807000003</c:v>
                </c:pt>
                <c:pt idx="3561">
                  <c:v>79.976219177000004</c:v>
                </c:pt>
                <c:pt idx="3562">
                  <c:v>79.976211547999995</c:v>
                </c:pt>
                <c:pt idx="3563">
                  <c:v>79.976203917999996</c:v>
                </c:pt>
                <c:pt idx="3564">
                  <c:v>79.976203917999996</c:v>
                </c:pt>
                <c:pt idx="3565">
                  <c:v>79.976196289000001</c:v>
                </c:pt>
                <c:pt idx="3566">
                  <c:v>79.976188660000005</c:v>
                </c:pt>
                <c:pt idx="3567">
                  <c:v>79.976181030000006</c:v>
                </c:pt>
                <c:pt idx="3568">
                  <c:v>79.976173400999997</c:v>
                </c:pt>
                <c:pt idx="3569">
                  <c:v>79.976165770999998</c:v>
                </c:pt>
                <c:pt idx="3570">
                  <c:v>79.976158142000003</c:v>
                </c:pt>
                <c:pt idx="3571">
                  <c:v>79.976150512999993</c:v>
                </c:pt>
                <c:pt idx="3572">
                  <c:v>79.976150512999993</c:v>
                </c:pt>
                <c:pt idx="3573">
                  <c:v>79.976142882999994</c:v>
                </c:pt>
                <c:pt idx="3574">
                  <c:v>79.976135253999999</c:v>
                </c:pt>
                <c:pt idx="3575">
                  <c:v>79.976127625000004</c:v>
                </c:pt>
                <c:pt idx="3576">
                  <c:v>79.976119995000005</c:v>
                </c:pt>
                <c:pt idx="3577">
                  <c:v>79.976112365999995</c:v>
                </c:pt>
                <c:pt idx="3578">
                  <c:v>79.976104735999996</c:v>
                </c:pt>
                <c:pt idx="3579">
                  <c:v>79.976097107000001</c:v>
                </c:pt>
                <c:pt idx="3580">
                  <c:v>79.976097107000001</c:v>
                </c:pt>
                <c:pt idx="3581">
                  <c:v>79.976089478000006</c:v>
                </c:pt>
                <c:pt idx="3582">
                  <c:v>79.976081848000007</c:v>
                </c:pt>
                <c:pt idx="3583">
                  <c:v>79.976074218999997</c:v>
                </c:pt>
                <c:pt idx="3584">
                  <c:v>79.976066588999998</c:v>
                </c:pt>
                <c:pt idx="3585">
                  <c:v>79.976058960000003</c:v>
                </c:pt>
                <c:pt idx="3586">
                  <c:v>79.976051330999994</c:v>
                </c:pt>
                <c:pt idx="3587">
                  <c:v>79.976043700999995</c:v>
                </c:pt>
                <c:pt idx="3588">
                  <c:v>79.976043700999995</c:v>
                </c:pt>
                <c:pt idx="3589">
                  <c:v>79.976036071999999</c:v>
                </c:pt>
                <c:pt idx="3590">
                  <c:v>79.976028442</c:v>
                </c:pt>
                <c:pt idx="3591">
                  <c:v>79.976020813000005</c:v>
                </c:pt>
                <c:pt idx="3592">
                  <c:v>79.976013183999996</c:v>
                </c:pt>
                <c:pt idx="3593">
                  <c:v>79.976005553999997</c:v>
                </c:pt>
                <c:pt idx="3594">
                  <c:v>79.975997925000001</c:v>
                </c:pt>
                <c:pt idx="3595">
                  <c:v>79.975990295000003</c:v>
                </c:pt>
                <c:pt idx="3596">
                  <c:v>79.975990295000003</c:v>
                </c:pt>
                <c:pt idx="3597">
                  <c:v>79.975982665999993</c:v>
                </c:pt>
                <c:pt idx="3598">
                  <c:v>79.975975036999998</c:v>
                </c:pt>
                <c:pt idx="3599">
                  <c:v>79.975967406999999</c:v>
                </c:pt>
                <c:pt idx="3600">
                  <c:v>79.975959778000004</c:v>
                </c:pt>
                <c:pt idx="3601">
                  <c:v>79.975952148000005</c:v>
                </c:pt>
                <c:pt idx="3602">
                  <c:v>79.975944518999995</c:v>
                </c:pt>
                <c:pt idx="3603">
                  <c:v>79.97593689</c:v>
                </c:pt>
                <c:pt idx="3604">
                  <c:v>79.97593689</c:v>
                </c:pt>
                <c:pt idx="3605">
                  <c:v>79.975929260000001</c:v>
                </c:pt>
                <c:pt idx="3606">
                  <c:v>79.975921631000006</c:v>
                </c:pt>
                <c:pt idx="3607">
                  <c:v>79.975914001000007</c:v>
                </c:pt>
                <c:pt idx="3608">
                  <c:v>79.975906371999997</c:v>
                </c:pt>
                <c:pt idx="3609">
                  <c:v>79.975898743000002</c:v>
                </c:pt>
                <c:pt idx="3610">
                  <c:v>79.975891113000003</c:v>
                </c:pt>
                <c:pt idx="3611">
                  <c:v>79.975883483999993</c:v>
                </c:pt>
                <c:pt idx="3612">
                  <c:v>79.975883483999993</c:v>
                </c:pt>
                <c:pt idx="3613">
                  <c:v>79.975875853999995</c:v>
                </c:pt>
                <c:pt idx="3614">
                  <c:v>79.975868224999999</c:v>
                </c:pt>
                <c:pt idx="3615">
                  <c:v>79.975860596000004</c:v>
                </c:pt>
                <c:pt idx="3616">
                  <c:v>79.975852966000005</c:v>
                </c:pt>
                <c:pt idx="3617">
                  <c:v>79.975845336999996</c:v>
                </c:pt>
                <c:pt idx="3618">
                  <c:v>79.975837708</c:v>
                </c:pt>
                <c:pt idx="3619">
                  <c:v>79.975830078000001</c:v>
                </c:pt>
                <c:pt idx="3620">
                  <c:v>79.975830078000001</c:v>
                </c:pt>
                <c:pt idx="3621">
                  <c:v>79.975822449000006</c:v>
                </c:pt>
                <c:pt idx="3622">
                  <c:v>79.975814818999993</c:v>
                </c:pt>
                <c:pt idx="3623">
                  <c:v>79.975807189999998</c:v>
                </c:pt>
                <c:pt idx="3624">
                  <c:v>79.975799561000002</c:v>
                </c:pt>
                <c:pt idx="3625">
                  <c:v>79.975791931000003</c:v>
                </c:pt>
                <c:pt idx="3626">
                  <c:v>79.975784301999994</c:v>
                </c:pt>
                <c:pt idx="3627">
                  <c:v>79.975776671999995</c:v>
                </c:pt>
                <c:pt idx="3628">
                  <c:v>79.975776671999995</c:v>
                </c:pt>
                <c:pt idx="3629">
                  <c:v>79.975769043</c:v>
                </c:pt>
                <c:pt idx="3630">
                  <c:v>79.975761414000004</c:v>
                </c:pt>
                <c:pt idx="3631">
                  <c:v>79.975753784000005</c:v>
                </c:pt>
                <c:pt idx="3632">
                  <c:v>79.975746154999996</c:v>
                </c:pt>
                <c:pt idx="3633">
                  <c:v>79.975738524999997</c:v>
                </c:pt>
                <c:pt idx="3634">
                  <c:v>79.975730896000002</c:v>
                </c:pt>
                <c:pt idx="3635">
                  <c:v>79.975723267000006</c:v>
                </c:pt>
                <c:pt idx="3636">
                  <c:v>79.975723267000006</c:v>
                </c:pt>
                <c:pt idx="3637">
                  <c:v>79.975715636999993</c:v>
                </c:pt>
                <c:pt idx="3638">
                  <c:v>79.975708007999998</c:v>
                </c:pt>
                <c:pt idx="3639">
                  <c:v>79.975700377999999</c:v>
                </c:pt>
                <c:pt idx="3640">
                  <c:v>79.975692749000004</c:v>
                </c:pt>
                <c:pt idx="3641">
                  <c:v>79.975685119999994</c:v>
                </c:pt>
                <c:pt idx="3642">
                  <c:v>79.975677489999995</c:v>
                </c:pt>
                <c:pt idx="3643">
                  <c:v>79.975677489999995</c:v>
                </c:pt>
                <c:pt idx="3644">
                  <c:v>79.975669861</c:v>
                </c:pt>
                <c:pt idx="3645">
                  <c:v>79.975662231000001</c:v>
                </c:pt>
                <c:pt idx="3646">
                  <c:v>79.975654602000006</c:v>
                </c:pt>
                <c:pt idx="3647">
                  <c:v>79.975646972999996</c:v>
                </c:pt>
                <c:pt idx="3648">
                  <c:v>79.975639342999997</c:v>
                </c:pt>
                <c:pt idx="3649">
                  <c:v>79.975631714000002</c:v>
                </c:pt>
                <c:pt idx="3650">
                  <c:v>79.975624084000003</c:v>
                </c:pt>
                <c:pt idx="3651">
                  <c:v>79.975624084000003</c:v>
                </c:pt>
                <c:pt idx="3652">
                  <c:v>79.975616454999994</c:v>
                </c:pt>
                <c:pt idx="3653">
                  <c:v>79.975608825999998</c:v>
                </c:pt>
                <c:pt idx="3654">
                  <c:v>79.975601196</c:v>
                </c:pt>
                <c:pt idx="3655">
                  <c:v>79.975593567000004</c:v>
                </c:pt>
                <c:pt idx="3656">
                  <c:v>79.975585937999995</c:v>
                </c:pt>
                <c:pt idx="3657">
                  <c:v>79.975578307999996</c:v>
                </c:pt>
                <c:pt idx="3658">
                  <c:v>79.975570679</c:v>
                </c:pt>
                <c:pt idx="3659">
                  <c:v>79.975570679</c:v>
                </c:pt>
                <c:pt idx="3660">
                  <c:v>79.975563049000002</c:v>
                </c:pt>
                <c:pt idx="3661">
                  <c:v>79.975555420000006</c:v>
                </c:pt>
                <c:pt idx="3662">
                  <c:v>79.975547790999997</c:v>
                </c:pt>
                <c:pt idx="3663">
                  <c:v>79.975540160999998</c:v>
                </c:pt>
                <c:pt idx="3664">
                  <c:v>79.975532532000003</c:v>
                </c:pt>
                <c:pt idx="3665">
                  <c:v>79.975524902000004</c:v>
                </c:pt>
                <c:pt idx="3666">
                  <c:v>79.975517272999994</c:v>
                </c:pt>
                <c:pt idx="3667">
                  <c:v>79.975517272999994</c:v>
                </c:pt>
                <c:pt idx="3668">
                  <c:v>79.975509643999999</c:v>
                </c:pt>
                <c:pt idx="3669">
                  <c:v>79.975502014</c:v>
                </c:pt>
                <c:pt idx="3670">
                  <c:v>79.975494385000005</c:v>
                </c:pt>
                <c:pt idx="3671">
                  <c:v>79.975486755000006</c:v>
                </c:pt>
                <c:pt idx="3672">
                  <c:v>79.975479125999996</c:v>
                </c:pt>
                <c:pt idx="3673">
                  <c:v>79.975471497000001</c:v>
                </c:pt>
                <c:pt idx="3674">
                  <c:v>79.975463867000002</c:v>
                </c:pt>
                <c:pt idx="3675">
                  <c:v>79.975463867000002</c:v>
                </c:pt>
                <c:pt idx="3676">
                  <c:v>79.975456238000007</c:v>
                </c:pt>
                <c:pt idx="3677">
                  <c:v>79.975448607999994</c:v>
                </c:pt>
                <c:pt idx="3678">
                  <c:v>79.975440978999998</c:v>
                </c:pt>
                <c:pt idx="3679">
                  <c:v>79.975433350000003</c:v>
                </c:pt>
                <c:pt idx="3680">
                  <c:v>79.975425720000004</c:v>
                </c:pt>
                <c:pt idx="3681">
                  <c:v>79.975418090999995</c:v>
                </c:pt>
                <c:pt idx="3682">
                  <c:v>79.975410460999996</c:v>
                </c:pt>
                <c:pt idx="3683">
                  <c:v>79.975410460999996</c:v>
                </c:pt>
                <c:pt idx="3684">
                  <c:v>79.975402832</c:v>
                </c:pt>
                <c:pt idx="3685">
                  <c:v>79.975395203000005</c:v>
                </c:pt>
                <c:pt idx="3686">
                  <c:v>79.975387573000006</c:v>
                </c:pt>
                <c:pt idx="3687">
                  <c:v>79.975379943999997</c:v>
                </c:pt>
                <c:pt idx="3688">
                  <c:v>79.975372313999998</c:v>
                </c:pt>
                <c:pt idx="3689">
                  <c:v>79.975364685000002</c:v>
                </c:pt>
                <c:pt idx="3690">
                  <c:v>79.975357056000007</c:v>
                </c:pt>
                <c:pt idx="3691">
                  <c:v>79.975357056000007</c:v>
                </c:pt>
                <c:pt idx="3692">
                  <c:v>79.975349425999994</c:v>
                </c:pt>
                <c:pt idx="3693">
                  <c:v>79.975341796999999</c:v>
                </c:pt>
                <c:pt idx="3694">
                  <c:v>79.975334167</c:v>
                </c:pt>
                <c:pt idx="3695">
                  <c:v>79.975326538000004</c:v>
                </c:pt>
                <c:pt idx="3696">
                  <c:v>79.975318908999995</c:v>
                </c:pt>
                <c:pt idx="3697">
                  <c:v>79.975311278999996</c:v>
                </c:pt>
                <c:pt idx="3698">
                  <c:v>79.975303650000001</c:v>
                </c:pt>
                <c:pt idx="3699">
                  <c:v>79.975303650000001</c:v>
                </c:pt>
                <c:pt idx="3700">
                  <c:v>79.975296021000005</c:v>
                </c:pt>
                <c:pt idx="3701">
                  <c:v>79.975288391000007</c:v>
                </c:pt>
                <c:pt idx="3702">
                  <c:v>79.975280761999997</c:v>
                </c:pt>
                <c:pt idx="3703">
                  <c:v>79.975273131999998</c:v>
                </c:pt>
                <c:pt idx="3704">
                  <c:v>79.975265503000003</c:v>
                </c:pt>
                <c:pt idx="3705">
                  <c:v>79.975257873999993</c:v>
                </c:pt>
                <c:pt idx="3706">
                  <c:v>79.975250243999994</c:v>
                </c:pt>
                <c:pt idx="3707">
                  <c:v>79.975250243999994</c:v>
                </c:pt>
                <c:pt idx="3708">
                  <c:v>79.975242614999999</c:v>
                </c:pt>
                <c:pt idx="3709">
                  <c:v>79.975234985</c:v>
                </c:pt>
                <c:pt idx="3710">
                  <c:v>79.975227356000005</c:v>
                </c:pt>
                <c:pt idx="3711">
                  <c:v>79.975219726999995</c:v>
                </c:pt>
                <c:pt idx="3712">
                  <c:v>79.975212096999996</c:v>
                </c:pt>
                <c:pt idx="3713">
                  <c:v>79.975204468000001</c:v>
                </c:pt>
                <c:pt idx="3714">
                  <c:v>79.975196838000002</c:v>
                </c:pt>
                <c:pt idx="3715">
                  <c:v>79.975196838000002</c:v>
                </c:pt>
                <c:pt idx="3716">
                  <c:v>79.975189209000007</c:v>
                </c:pt>
                <c:pt idx="3717">
                  <c:v>79.975181579999997</c:v>
                </c:pt>
                <c:pt idx="3718">
                  <c:v>79.975173949999999</c:v>
                </c:pt>
                <c:pt idx="3719">
                  <c:v>79.975166321000003</c:v>
                </c:pt>
                <c:pt idx="3720">
                  <c:v>79.975158691000004</c:v>
                </c:pt>
                <c:pt idx="3721">
                  <c:v>79.975151061999995</c:v>
                </c:pt>
                <c:pt idx="3722">
                  <c:v>79.975143433</c:v>
                </c:pt>
                <c:pt idx="3723">
                  <c:v>79.975143433</c:v>
                </c:pt>
                <c:pt idx="3724">
                  <c:v>79.975135803000001</c:v>
                </c:pt>
                <c:pt idx="3725">
                  <c:v>79.975128174000005</c:v>
                </c:pt>
                <c:pt idx="3726">
                  <c:v>79.975120544000006</c:v>
                </c:pt>
                <c:pt idx="3727">
                  <c:v>79.975112914999997</c:v>
                </c:pt>
                <c:pt idx="3728">
                  <c:v>79.975105286000002</c:v>
                </c:pt>
                <c:pt idx="3729">
                  <c:v>79.975097656000003</c:v>
                </c:pt>
                <c:pt idx="3730">
                  <c:v>79.975090026999993</c:v>
                </c:pt>
                <c:pt idx="3731">
                  <c:v>79.975090026999993</c:v>
                </c:pt>
                <c:pt idx="3732">
                  <c:v>79.975082396999994</c:v>
                </c:pt>
                <c:pt idx="3733">
                  <c:v>79.975074767999999</c:v>
                </c:pt>
                <c:pt idx="3734">
                  <c:v>79.975067139000004</c:v>
                </c:pt>
                <c:pt idx="3735">
                  <c:v>79.975059509000005</c:v>
                </c:pt>
                <c:pt idx="3736">
                  <c:v>79.975051879999995</c:v>
                </c:pt>
                <c:pt idx="3737">
                  <c:v>79.975044249999996</c:v>
                </c:pt>
                <c:pt idx="3738">
                  <c:v>79.975036621000001</c:v>
                </c:pt>
                <c:pt idx="3739">
                  <c:v>79.975036621000001</c:v>
                </c:pt>
                <c:pt idx="3740">
                  <c:v>79.975028992000006</c:v>
                </c:pt>
                <c:pt idx="3741">
                  <c:v>79.975021362000007</c:v>
                </c:pt>
                <c:pt idx="3742">
                  <c:v>79.975013732999997</c:v>
                </c:pt>
                <c:pt idx="3743">
                  <c:v>79.975006104000002</c:v>
                </c:pt>
                <c:pt idx="3744">
                  <c:v>79.974998474000003</c:v>
                </c:pt>
                <c:pt idx="3745">
                  <c:v>79.974990844999994</c:v>
                </c:pt>
                <c:pt idx="3746">
                  <c:v>79.974990844999994</c:v>
                </c:pt>
                <c:pt idx="3747">
                  <c:v>79.974983214999995</c:v>
                </c:pt>
                <c:pt idx="3748">
                  <c:v>79.974975585999999</c:v>
                </c:pt>
                <c:pt idx="3749">
                  <c:v>79.974967957000004</c:v>
                </c:pt>
                <c:pt idx="3750">
                  <c:v>79.974960327000005</c:v>
                </c:pt>
                <c:pt idx="3751">
                  <c:v>79.974952697999996</c:v>
                </c:pt>
                <c:pt idx="3752">
                  <c:v>79.974945067999997</c:v>
                </c:pt>
                <c:pt idx="3753">
                  <c:v>79.974937439000001</c:v>
                </c:pt>
                <c:pt idx="3754">
                  <c:v>79.974937439000001</c:v>
                </c:pt>
                <c:pt idx="3755">
                  <c:v>79.974929810000006</c:v>
                </c:pt>
                <c:pt idx="3756">
                  <c:v>79.974922179999993</c:v>
                </c:pt>
                <c:pt idx="3757">
                  <c:v>79.974914550999998</c:v>
                </c:pt>
                <c:pt idx="3758">
                  <c:v>79.974906920999999</c:v>
                </c:pt>
                <c:pt idx="3759">
                  <c:v>79.974899292000003</c:v>
                </c:pt>
                <c:pt idx="3760">
                  <c:v>79.974891662999994</c:v>
                </c:pt>
                <c:pt idx="3761">
                  <c:v>79.974884032999995</c:v>
                </c:pt>
                <c:pt idx="3762">
                  <c:v>79.974884032999995</c:v>
                </c:pt>
                <c:pt idx="3763">
                  <c:v>79.974876404</c:v>
                </c:pt>
                <c:pt idx="3764">
                  <c:v>79.974868774000001</c:v>
                </c:pt>
                <c:pt idx="3765">
                  <c:v>79.974861145000006</c:v>
                </c:pt>
                <c:pt idx="3766">
                  <c:v>79.974853515999996</c:v>
                </c:pt>
                <c:pt idx="3767">
                  <c:v>79.974845885999997</c:v>
                </c:pt>
                <c:pt idx="3768">
                  <c:v>79.974838257000002</c:v>
                </c:pt>
                <c:pt idx="3769">
                  <c:v>79.974830627000003</c:v>
                </c:pt>
                <c:pt idx="3770">
                  <c:v>79.974830627000003</c:v>
                </c:pt>
                <c:pt idx="3771">
                  <c:v>79.974822997999993</c:v>
                </c:pt>
                <c:pt idx="3772">
                  <c:v>79.974815368999998</c:v>
                </c:pt>
                <c:pt idx="3773">
                  <c:v>79.974807738999999</c:v>
                </c:pt>
                <c:pt idx="3774">
                  <c:v>79.974800110000004</c:v>
                </c:pt>
                <c:pt idx="3775">
                  <c:v>79.974792480000005</c:v>
                </c:pt>
                <c:pt idx="3776">
                  <c:v>79.974784850999995</c:v>
                </c:pt>
                <c:pt idx="3777">
                  <c:v>79.974777222</c:v>
                </c:pt>
                <c:pt idx="3778">
                  <c:v>79.974777222</c:v>
                </c:pt>
                <c:pt idx="3779">
                  <c:v>79.974769592000001</c:v>
                </c:pt>
                <c:pt idx="3780">
                  <c:v>79.974761963000006</c:v>
                </c:pt>
                <c:pt idx="3781">
                  <c:v>79.974754333000007</c:v>
                </c:pt>
                <c:pt idx="3782">
                  <c:v>79.974746703999998</c:v>
                </c:pt>
                <c:pt idx="3783">
                  <c:v>79.974739075000002</c:v>
                </c:pt>
                <c:pt idx="3784">
                  <c:v>79.974731445000003</c:v>
                </c:pt>
                <c:pt idx="3785">
                  <c:v>79.974723815999994</c:v>
                </c:pt>
                <c:pt idx="3786">
                  <c:v>79.974723815999994</c:v>
                </c:pt>
                <c:pt idx="3787">
                  <c:v>79.974716186999999</c:v>
                </c:pt>
                <c:pt idx="3788">
                  <c:v>79.974708557</c:v>
                </c:pt>
                <c:pt idx="3789">
                  <c:v>79.974700928000004</c:v>
                </c:pt>
                <c:pt idx="3790">
                  <c:v>79.974693298000005</c:v>
                </c:pt>
                <c:pt idx="3791">
                  <c:v>79.974685668999996</c:v>
                </c:pt>
                <c:pt idx="3792">
                  <c:v>79.974678040000001</c:v>
                </c:pt>
                <c:pt idx="3793">
                  <c:v>79.974670410000002</c:v>
                </c:pt>
                <c:pt idx="3794">
                  <c:v>79.974670410000002</c:v>
                </c:pt>
                <c:pt idx="3795">
                  <c:v>79.974662781000006</c:v>
                </c:pt>
                <c:pt idx="3796">
                  <c:v>79.974655150999993</c:v>
                </c:pt>
                <c:pt idx="3797">
                  <c:v>79.974647521999998</c:v>
                </c:pt>
                <c:pt idx="3798">
                  <c:v>79.974639893000003</c:v>
                </c:pt>
                <c:pt idx="3799">
                  <c:v>79.974632263000004</c:v>
                </c:pt>
                <c:pt idx="3800">
                  <c:v>79.974624633999994</c:v>
                </c:pt>
                <c:pt idx="3801">
                  <c:v>79.974617003999995</c:v>
                </c:pt>
                <c:pt idx="3802">
                  <c:v>79.974617003999995</c:v>
                </c:pt>
                <c:pt idx="3803">
                  <c:v>79.974609375</c:v>
                </c:pt>
                <c:pt idx="3804">
                  <c:v>79.974601746000005</c:v>
                </c:pt>
                <c:pt idx="3805">
                  <c:v>79.974594116000006</c:v>
                </c:pt>
                <c:pt idx="3806">
                  <c:v>79.974586486999996</c:v>
                </c:pt>
                <c:pt idx="3807">
                  <c:v>79.974578856999997</c:v>
                </c:pt>
                <c:pt idx="3808">
                  <c:v>79.974571228000002</c:v>
                </c:pt>
                <c:pt idx="3809">
                  <c:v>79.974563599000007</c:v>
                </c:pt>
                <c:pt idx="3810">
                  <c:v>79.974563599000007</c:v>
                </c:pt>
                <c:pt idx="3811">
                  <c:v>79.974555968999994</c:v>
                </c:pt>
                <c:pt idx="3812">
                  <c:v>79.974548339999998</c:v>
                </c:pt>
                <c:pt idx="3813">
                  <c:v>79.974540709999999</c:v>
                </c:pt>
                <c:pt idx="3814">
                  <c:v>79.974533081000004</c:v>
                </c:pt>
                <c:pt idx="3815">
                  <c:v>79.974525451999995</c:v>
                </c:pt>
                <c:pt idx="3816">
                  <c:v>79.974517821999996</c:v>
                </c:pt>
                <c:pt idx="3817">
                  <c:v>79.974510193</c:v>
                </c:pt>
                <c:pt idx="3818">
                  <c:v>79.974510193</c:v>
                </c:pt>
                <c:pt idx="3819">
                  <c:v>79.974502563000001</c:v>
                </c:pt>
                <c:pt idx="3820">
                  <c:v>79.974494934000006</c:v>
                </c:pt>
                <c:pt idx="3821">
                  <c:v>79.974487304999997</c:v>
                </c:pt>
                <c:pt idx="3822">
                  <c:v>79.974479674999998</c:v>
                </c:pt>
                <c:pt idx="3823">
                  <c:v>79.974472046000002</c:v>
                </c:pt>
                <c:pt idx="3824">
                  <c:v>79.974464416999993</c:v>
                </c:pt>
                <c:pt idx="3825">
                  <c:v>79.974456786999994</c:v>
                </c:pt>
                <c:pt idx="3826">
                  <c:v>79.974456786999994</c:v>
                </c:pt>
                <c:pt idx="3827">
                  <c:v>79.974449157999999</c:v>
                </c:pt>
                <c:pt idx="3828">
                  <c:v>79.974441528</c:v>
                </c:pt>
                <c:pt idx="3829">
                  <c:v>79.974433899000005</c:v>
                </c:pt>
                <c:pt idx="3830">
                  <c:v>79.974426269999995</c:v>
                </c:pt>
                <c:pt idx="3831">
                  <c:v>79.974418639999996</c:v>
                </c:pt>
                <c:pt idx="3832">
                  <c:v>79.974411011000001</c:v>
                </c:pt>
                <c:pt idx="3833">
                  <c:v>79.974403381000002</c:v>
                </c:pt>
                <c:pt idx="3834">
                  <c:v>79.974403381000002</c:v>
                </c:pt>
                <c:pt idx="3835">
                  <c:v>79.974395752000007</c:v>
                </c:pt>
                <c:pt idx="3836">
                  <c:v>79.974388122999997</c:v>
                </c:pt>
                <c:pt idx="3837">
                  <c:v>79.974380492999998</c:v>
                </c:pt>
                <c:pt idx="3838">
                  <c:v>79.974372864000003</c:v>
                </c:pt>
                <c:pt idx="3839">
                  <c:v>79.974365234000004</c:v>
                </c:pt>
                <c:pt idx="3840">
                  <c:v>79.974357604999994</c:v>
                </c:pt>
                <c:pt idx="3841">
                  <c:v>79.974357604999994</c:v>
                </c:pt>
                <c:pt idx="3842">
                  <c:v>79.974349975999999</c:v>
                </c:pt>
                <c:pt idx="3843">
                  <c:v>79.974342346</c:v>
                </c:pt>
                <c:pt idx="3844">
                  <c:v>79.974334717000005</c:v>
                </c:pt>
                <c:pt idx="3845">
                  <c:v>79.974327087000006</c:v>
                </c:pt>
                <c:pt idx="3846">
                  <c:v>79.974319457999997</c:v>
                </c:pt>
                <c:pt idx="3847">
                  <c:v>79.974311829000001</c:v>
                </c:pt>
                <c:pt idx="3848">
                  <c:v>79.974304199000002</c:v>
                </c:pt>
                <c:pt idx="3849">
                  <c:v>79.974304199000002</c:v>
                </c:pt>
                <c:pt idx="3850">
                  <c:v>79.974296570000007</c:v>
                </c:pt>
                <c:pt idx="3851">
                  <c:v>79.974288939999994</c:v>
                </c:pt>
                <c:pt idx="3852">
                  <c:v>79.974281310999999</c:v>
                </c:pt>
                <c:pt idx="3853">
                  <c:v>79.974273682000003</c:v>
                </c:pt>
                <c:pt idx="3854">
                  <c:v>79.974266052000004</c:v>
                </c:pt>
                <c:pt idx="3855">
                  <c:v>79.974258422999995</c:v>
                </c:pt>
                <c:pt idx="3856">
                  <c:v>79.974250792999996</c:v>
                </c:pt>
                <c:pt idx="3857">
                  <c:v>79.974250792999996</c:v>
                </c:pt>
                <c:pt idx="3858">
                  <c:v>79.974243164000001</c:v>
                </c:pt>
                <c:pt idx="3859">
                  <c:v>79.974235535000005</c:v>
                </c:pt>
                <c:pt idx="3860">
                  <c:v>79.974227905000006</c:v>
                </c:pt>
                <c:pt idx="3861">
                  <c:v>79.974220275999997</c:v>
                </c:pt>
                <c:pt idx="3862">
                  <c:v>79.974212645999998</c:v>
                </c:pt>
                <c:pt idx="3863">
                  <c:v>79.974205017000003</c:v>
                </c:pt>
                <c:pt idx="3864">
                  <c:v>79.974197387999993</c:v>
                </c:pt>
                <c:pt idx="3865">
                  <c:v>79.974197387999993</c:v>
                </c:pt>
                <c:pt idx="3866">
                  <c:v>79.974189757999994</c:v>
                </c:pt>
                <c:pt idx="3867">
                  <c:v>79.974182128999999</c:v>
                </c:pt>
                <c:pt idx="3868">
                  <c:v>79.974174500000004</c:v>
                </c:pt>
                <c:pt idx="3869">
                  <c:v>79.974166870000005</c:v>
                </c:pt>
                <c:pt idx="3870">
                  <c:v>79.974159240999995</c:v>
                </c:pt>
                <c:pt idx="3871">
                  <c:v>79.974151610999996</c:v>
                </c:pt>
                <c:pt idx="3872">
                  <c:v>79.974143982000001</c:v>
                </c:pt>
                <c:pt idx="3873">
                  <c:v>79.974143982000001</c:v>
                </c:pt>
                <c:pt idx="3874">
                  <c:v>79.974136353000006</c:v>
                </c:pt>
                <c:pt idx="3875">
                  <c:v>79.974128723000007</c:v>
                </c:pt>
                <c:pt idx="3876">
                  <c:v>79.974121093999997</c:v>
                </c:pt>
                <c:pt idx="3877">
                  <c:v>79.974113463999998</c:v>
                </c:pt>
                <c:pt idx="3878">
                  <c:v>79.974105835000003</c:v>
                </c:pt>
                <c:pt idx="3879">
                  <c:v>79.974098205999994</c:v>
                </c:pt>
                <c:pt idx="3880">
                  <c:v>79.974090575999995</c:v>
                </c:pt>
                <c:pt idx="3881">
                  <c:v>79.974090575999995</c:v>
                </c:pt>
                <c:pt idx="3882">
                  <c:v>79.974082946999999</c:v>
                </c:pt>
                <c:pt idx="3883">
                  <c:v>79.974075317</c:v>
                </c:pt>
                <c:pt idx="3884">
                  <c:v>79.974067688000005</c:v>
                </c:pt>
                <c:pt idx="3885">
                  <c:v>79.974060058999996</c:v>
                </c:pt>
                <c:pt idx="3886">
                  <c:v>79.974052428999997</c:v>
                </c:pt>
                <c:pt idx="3887">
                  <c:v>79.974044800000001</c:v>
                </c:pt>
                <c:pt idx="3888">
                  <c:v>79.974037170000003</c:v>
                </c:pt>
                <c:pt idx="3889">
                  <c:v>79.974037170000003</c:v>
                </c:pt>
                <c:pt idx="3890">
                  <c:v>79.974029540999993</c:v>
                </c:pt>
                <c:pt idx="3891">
                  <c:v>79.974021911999998</c:v>
                </c:pt>
                <c:pt idx="3892">
                  <c:v>79.974014281999999</c:v>
                </c:pt>
                <c:pt idx="3893">
                  <c:v>79.974006653000004</c:v>
                </c:pt>
                <c:pt idx="3894">
                  <c:v>79.973999023000005</c:v>
                </c:pt>
                <c:pt idx="3895">
                  <c:v>79.973991393999995</c:v>
                </c:pt>
                <c:pt idx="3896">
                  <c:v>79.973983765</c:v>
                </c:pt>
                <c:pt idx="3897">
                  <c:v>79.973983765</c:v>
                </c:pt>
                <c:pt idx="3898">
                  <c:v>79.973976135000001</c:v>
                </c:pt>
                <c:pt idx="3899">
                  <c:v>79.973968506000006</c:v>
                </c:pt>
                <c:pt idx="3900">
                  <c:v>79.973960876000007</c:v>
                </c:pt>
                <c:pt idx="3901">
                  <c:v>79.973953246999997</c:v>
                </c:pt>
                <c:pt idx="3902">
                  <c:v>79.973945618000002</c:v>
                </c:pt>
                <c:pt idx="3903">
                  <c:v>79.973937988000003</c:v>
                </c:pt>
                <c:pt idx="3904">
                  <c:v>79.973930358999993</c:v>
                </c:pt>
                <c:pt idx="3905">
                  <c:v>79.973930358999993</c:v>
                </c:pt>
                <c:pt idx="3906">
                  <c:v>79.973922728999995</c:v>
                </c:pt>
                <c:pt idx="3907">
                  <c:v>79.973915099999999</c:v>
                </c:pt>
                <c:pt idx="3908">
                  <c:v>79.973907471000004</c:v>
                </c:pt>
                <c:pt idx="3909">
                  <c:v>79.973899841000005</c:v>
                </c:pt>
                <c:pt idx="3910">
                  <c:v>79.973892211999996</c:v>
                </c:pt>
                <c:pt idx="3911">
                  <c:v>79.973884583</c:v>
                </c:pt>
                <c:pt idx="3912">
                  <c:v>79.973876953000001</c:v>
                </c:pt>
                <c:pt idx="3913">
                  <c:v>79.973876953000001</c:v>
                </c:pt>
                <c:pt idx="3914">
                  <c:v>79.973869324000006</c:v>
                </c:pt>
                <c:pt idx="3915">
                  <c:v>79.973861693999993</c:v>
                </c:pt>
                <c:pt idx="3916">
                  <c:v>79.973854064999998</c:v>
                </c:pt>
                <c:pt idx="3917">
                  <c:v>79.973846436000002</c:v>
                </c:pt>
                <c:pt idx="3918">
                  <c:v>79.973838806000003</c:v>
                </c:pt>
                <c:pt idx="3919">
                  <c:v>79.973831176999994</c:v>
                </c:pt>
                <c:pt idx="3920">
                  <c:v>79.973823546999995</c:v>
                </c:pt>
                <c:pt idx="3921">
                  <c:v>79.973823546999995</c:v>
                </c:pt>
                <c:pt idx="3922">
                  <c:v>79.973815918</c:v>
                </c:pt>
                <c:pt idx="3923">
                  <c:v>79.973808289000004</c:v>
                </c:pt>
                <c:pt idx="3924">
                  <c:v>79.973800659000005</c:v>
                </c:pt>
                <c:pt idx="3925">
                  <c:v>79.973793029999996</c:v>
                </c:pt>
                <c:pt idx="3926">
                  <c:v>79.973785399999997</c:v>
                </c:pt>
                <c:pt idx="3927">
                  <c:v>79.973777771000002</c:v>
                </c:pt>
                <c:pt idx="3928">
                  <c:v>79.973770142000006</c:v>
                </c:pt>
                <c:pt idx="3929">
                  <c:v>79.973770142000006</c:v>
                </c:pt>
                <c:pt idx="3930">
                  <c:v>79.973762511999993</c:v>
                </c:pt>
                <c:pt idx="3931">
                  <c:v>79.973754882999998</c:v>
                </c:pt>
                <c:pt idx="3932">
                  <c:v>79.973747252999999</c:v>
                </c:pt>
                <c:pt idx="3933">
                  <c:v>79.973739624000004</c:v>
                </c:pt>
                <c:pt idx="3934">
                  <c:v>79.973731994999994</c:v>
                </c:pt>
                <c:pt idx="3935">
                  <c:v>79.973724364999995</c:v>
                </c:pt>
                <c:pt idx="3936">
                  <c:v>79.973724364999995</c:v>
                </c:pt>
                <c:pt idx="3937">
                  <c:v>79.973716736</c:v>
                </c:pt>
                <c:pt idx="3938">
                  <c:v>79.973709106000001</c:v>
                </c:pt>
                <c:pt idx="3939">
                  <c:v>79.973701477000006</c:v>
                </c:pt>
                <c:pt idx="3940">
                  <c:v>79.973693847999996</c:v>
                </c:pt>
                <c:pt idx="3941">
                  <c:v>79.973686217999997</c:v>
                </c:pt>
                <c:pt idx="3942">
                  <c:v>79.973678589000002</c:v>
                </c:pt>
                <c:pt idx="3943">
                  <c:v>79.973670959000003</c:v>
                </c:pt>
                <c:pt idx="3944">
                  <c:v>79.973670959000003</c:v>
                </c:pt>
                <c:pt idx="3945">
                  <c:v>79.973663329999994</c:v>
                </c:pt>
                <c:pt idx="3946">
                  <c:v>79.973655700999998</c:v>
                </c:pt>
                <c:pt idx="3947">
                  <c:v>79.973648071</c:v>
                </c:pt>
                <c:pt idx="3948">
                  <c:v>79.973640442000004</c:v>
                </c:pt>
                <c:pt idx="3949">
                  <c:v>79.973632812000005</c:v>
                </c:pt>
                <c:pt idx="3950">
                  <c:v>79.973625182999996</c:v>
                </c:pt>
                <c:pt idx="3951">
                  <c:v>79.973617554</c:v>
                </c:pt>
                <c:pt idx="3952">
                  <c:v>79.973617554</c:v>
                </c:pt>
                <c:pt idx="3953">
                  <c:v>79.973609924000002</c:v>
                </c:pt>
                <c:pt idx="3954">
                  <c:v>79.973602295000006</c:v>
                </c:pt>
                <c:pt idx="3955">
                  <c:v>79.973594665999997</c:v>
                </c:pt>
                <c:pt idx="3956">
                  <c:v>79.973587035999998</c:v>
                </c:pt>
                <c:pt idx="3957">
                  <c:v>79.973579407000003</c:v>
                </c:pt>
                <c:pt idx="3958">
                  <c:v>79.973571777000004</c:v>
                </c:pt>
                <c:pt idx="3959">
                  <c:v>79.973564147999994</c:v>
                </c:pt>
                <c:pt idx="3960">
                  <c:v>79.973564147999994</c:v>
                </c:pt>
                <c:pt idx="3961">
                  <c:v>79.973556518999999</c:v>
                </c:pt>
                <c:pt idx="3962">
                  <c:v>79.973548889</c:v>
                </c:pt>
                <c:pt idx="3963">
                  <c:v>79.973541260000005</c:v>
                </c:pt>
                <c:pt idx="3964">
                  <c:v>79.973533630000006</c:v>
                </c:pt>
                <c:pt idx="3965">
                  <c:v>79.973526000999996</c:v>
                </c:pt>
                <c:pt idx="3966">
                  <c:v>79.973518372000001</c:v>
                </c:pt>
                <c:pt idx="3967">
                  <c:v>79.973510742000002</c:v>
                </c:pt>
                <c:pt idx="3968">
                  <c:v>79.973510742000002</c:v>
                </c:pt>
                <c:pt idx="3969">
                  <c:v>79.973503113000007</c:v>
                </c:pt>
                <c:pt idx="3970">
                  <c:v>79.973495482999994</c:v>
                </c:pt>
                <c:pt idx="3971">
                  <c:v>79.973487853999998</c:v>
                </c:pt>
                <c:pt idx="3972">
                  <c:v>79.973480225000003</c:v>
                </c:pt>
                <c:pt idx="3973">
                  <c:v>79.973472595000004</c:v>
                </c:pt>
                <c:pt idx="3974">
                  <c:v>79.973464965999995</c:v>
                </c:pt>
                <c:pt idx="3975">
                  <c:v>79.973457335999996</c:v>
                </c:pt>
                <c:pt idx="3976">
                  <c:v>79.973457335999996</c:v>
                </c:pt>
                <c:pt idx="3977">
                  <c:v>79.973449707</c:v>
                </c:pt>
                <c:pt idx="3978">
                  <c:v>79.973442078000005</c:v>
                </c:pt>
                <c:pt idx="3979">
                  <c:v>79.973434448000006</c:v>
                </c:pt>
                <c:pt idx="3980">
                  <c:v>79.973426818999997</c:v>
                </c:pt>
                <c:pt idx="3981">
                  <c:v>79.973419188999998</c:v>
                </c:pt>
                <c:pt idx="3982">
                  <c:v>79.973411560000002</c:v>
                </c:pt>
                <c:pt idx="3983">
                  <c:v>79.973403931000007</c:v>
                </c:pt>
                <c:pt idx="3984">
                  <c:v>79.973403931000007</c:v>
                </c:pt>
                <c:pt idx="3985">
                  <c:v>79.973396300999994</c:v>
                </c:pt>
                <c:pt idx="3986">
                  <c:v>79.973388671999999</c:v>
                </c:pt>
                <c:pt idx="3987">
                  <c:v>79.973381042</c:v>
                </c:pt>
                <c:pt idx="3988">
                  <c:v>79.973373413000004</c:v>
                </c:pt>
                <c:pt idx="3989">
                  <c:v>79.973365783999995</c:v>
                </c:pt>
                <c:pt idx="3990">
                  <c:v>79.973358153999996</c:v>
                </c:pt>
                <c:pt idx="3991">
                  <c:v>79.973350525000001</c:v>
                </c:pt>
                <c:pt idx="3992">
                  <c:v>79.973350525000001</c:v>
                </c:pt>
                <c:pt idx="3993">
                  <c:v>79.973342896000005</c:v>
                </c:pt>
                <c:pt idx="3994">
                  <c:v>79.973335266000007</c:v>
                </c:pt>
                <c:pt idx="3995">
                  <c:v>79.973327636999997</c:v>
                </c:pt>
                <c:pt idx="3996">
                  <c:v>79.973320006999998</c:v>
                </c:pt>
                <c:pt idx="3997">
                  <c:v>79.973312378000003</c:v>
                </c:pt>
                <c:pt idx="3998">
                  <c:v>79.973304748999993</c:v>
                </c:pt>
                <c:pt idx="3999">
                  <c:v>79.973297118999994</c:v>
                </c:pt>
                <c:pt idx="4000">
                  <c:v>79.973297118999994</c:v>
                </c:pt>
                <c:pt idx="4001">
                  <c:v>79.973289489999999</c:v>
                </c:pt>
                <c:pt idx="4002">
                  <c:v>79.97328186</c:v>
                </c:pt>
                <c:pt idx="4003">
                  <c:v>79.973274231000005</c:v>
                </c:pt>
                <c:pt idx="4004">
                  <c:v>79.973266601999995</c:v>
                </c:pt>
                <c:pt idx="4005">
                  <c:v>79.973258971999996</c:v>
                </c:pt>
                <c:pt idx="4006">
                  <c:v>79.973251343000001</c:v>
                </c:pt>
                <c:pt idx="4007">
                  <c:v>79.973243713000002</c:v>
                </c:pt>
                <c:pt idx="4008">
                  <c:v>79.973243713000002</c:v>
                </c:pt>
                <c:pt idx="4009">
                  <c:v>79.973236084000007</c:v>
                </c:pt>
                <c:pt idx="4010">
                  <c:v>79.973228454999997</c:v>
                </c:pt>
                <c:pt idx="4011">
                  <c:v>79.973220824999999</c:v>
                </c:pt>
                <c:pt idx="4012">
                  <c:v>79.973213196000003</c:v>
                </c:pt>
                <c:pt idx="4013">
                  <c:v>79.973205566000004</c:v>
                </c:pt>
                <c:pt idx="4014">
                  <c:v>79.973197936999995</c:v>
                </c:pt>
                <c:pt idx="4015">
                  <c:v>79.973190308</c:v>
                </c:pt>
                <c:pt idx="4016">
                  <c:v>79.973190308</c:v>
                </c:pt>
                <c:pt idx="4017">
                  <c:v>79.973182678000001</c:v>
                </c:pt>
                <c:pt idx="4018">
                  <c:v>79.973175049000005</c:v>
                </c:pt>
                <c:pt idx="4019">
                  <c:v>79.973167419000006</c:v>
                </c:pt>
                <c:pt idx="4020">
                  <c:v>79.973159789999997</c:v>
                </c:pt>
                <c:pt idx="4021">
                  <c:v>79.973152161000002</c:v>
                </c:pt>
                <c:pt idx="4022">
                  <c:v>79.973144531000003</c:v>
                </c:pt>
                <c:pt idx="4023">
                  <c:v>79.973136901999993</c:v>
                </c:pt>
                <c:pt idx="4024">
                  <c:v>79.973136901999993</c:v>
                </c:pt>
                <c:pt idx="4025">
                  <c:v>79.973129271999994</c:v>
                </c:pt>
                <c:pt idx="4026">
                  <c:v>79.973121642999999</c:v>
                </c:pt>
                <c:pt idx="4027">
                  <c:v>79.973114014000004</c:v>
                </c:pt>
                <c:pt idx="4028">
                  <c:v>79.973106384000005</c:v>
                </c:pt>
                <c:pt idx="4029">
                  <c:v>79.973098754999995</c:v>
                </c:pt>
                <c:pt idx="4030">
                  <c:v>79.973091124999996</c:v>
                </c:pt>
                <c:pt idx="4031">
                  <c:v>79.973091124999996</c:v>
                </c:pt>
                <c:pt idx="4032">
                  <c:v>79.973083496000001</c:v>
                </c:pt>
                <c:pt idx="4033">
                  <c:v>79.973075867000006</c:v>
                </c:pt>
                <c:pt idx="4034">
                  <c:v>79.973068237000007</c:v>
                </c:pt>
                <c:pt idx="4035">
                  <c:v>79.973060607999997</c:v>
                </c:pt>
                <c:pt idx="4036">
                  <c:v>79.973052979000002</c:v>
                </c:pt>
                <c:pt idx="4037">
                  <c:v>79.973045349000003</c:v>
                </c:pt>
                <c:pt idx="4038">
                  <c:v>79.973037719999994</c:v>
                </c:pt>
                <c:pt idx="4039">
                  <c:v>79.973037719999994</c:v>
                </c:pt>
                <c:pt idx="4040">
                  <c:v>79.973030089999995</c:v>
                </c:pt>
                <c:pt idx="4041">
                  <c:v>79.973022460999999</c:v>
                </c:pt>
                <c:pt idx="4042">
                  <c:v>79.973014832000004</c:v>
                </c:pt>
                <c:pt idx="4043">
                  <c:v>79.973007202000005</c:v>
                </c:pt>
                <c:pt idx="4044">
                  <c:v>79.972999572999996</c:v>
                </c:pt>
                <c:pt idx="4045">
                  <c:v>79.972991942999997</c:v>
                </c:pt>
                <c:pt idx="4046">
                  <c:v>79.972984314000001</c:v>
                </c:pt>
                <c:pt idx="4047">
                  <c:v>79.972984314000001</c:v>
                </c:pt>
                <c:pt idx="4048">
                  <c:v>79.972976685000006</c:v>
                </c:pt>
                <c:pt idx="4049">
                  <c:v>79.972969054999993</c:v>
                </c:pt>
                <c:pt idx="4050">
                  <c:v>79.972961425999998</c:v>
                </c:pt>
                <c:pt idx="4051">
                  <c:v>79.972953795999999</c:v>
                </c:pt>
                <c:pt idx="4052">
                  <c:v>79.972946167000003</c:v>
                </c:pt>
                <c:pt idx="4053">
                  <c:v>79.972938537999994</c:v>
                </c:pt>
                <c:pt idx="4054">
                  <c:v>79.972930907999995</c:v>
                </c:pt>
                <c:pt idx="4055">
                  <c:v>79.972930907999995</c:v>
                </c:pt>
                <c:pt idx="4056">
                  <c:v>79.972923279</c:v>
                </c:pt>
                <c:pt idx="4057">
                  <c:v>79.972915649000001</c:v>
                </c:pt>
                <c:pt idx="4058">
                  <c:v>79.972908020000006</c:v>
                </c:pt>
                <c:pt idx="4059">
                  <c:v>79.972900390999996</c:v>
                </c:pt>
                <c:pt idx="4060">
                  <c:v>79.972892760999997</c:v>
                </c:pt>
                <c:pt idx="4061">
                  <c:v>79.972885132000002</c:v>
                </c:pt>
                <c:pt idx="4062">
                  <c:v>79.972877502000003</c:v>
                </c:pt>
                <c:pt idx="4063">
                  <c:v>79.972877502000003</c:v>
                </c:pt>
                <c:pt idx="4064">
                  <c:v>79.972869872999993</c:v>
                </c:pt>
                <c:pt idx="4065">
                  <c:v>79.972862243999998</c:v>
                </c:pt>
                <c:pt idx="4066">
                  <c:v>79.972854613999999</c:v>
                </c:pt>
                <c:pt idx="4067">
                  <c:v>79.972846985000004</c:v>
                </c:pt>
                <c:pt idx="4068">
                  <c:v>79.972839355000005</c:v>
                </c:pt>
                <c:pt idx="4069">
                  <c:v>79.972831725999995</c:v>
                </c:pt>
                <c:pt idx="4070">
                  <c:v>79.972824097</c:v>
                </c:pt>
                <c:pt idx="4071">
                  <c:v>79.972824097</c:v>
                </c:pt>
                <c:pt idx="4072">
                  <c:v>79.972816467000001</c:v>
                </c:pt>
                <c:pt idx="4073">
                  <c:v>79.972808838000006</c:v>
                </c:pt>
                <c:pt idx="4074">
                  <c:v>79.972801208000007</c:v>
                </c:pt>
                <c:pt idx="4075">
                  <c:v>79.972793578999998</c:v>
                </c:pt>
                <c:pt idx="4076">
                  <c:v>79.972785950000002</c:v>
                </c:pt>
                <c:pt idx="4077">
                  <c:v>79.972778320000003</c:v>
                </c:pt>
                <c:pt idx="4078">
                  <c:v>79.972770690999994</c:v>
                </c:pt>
                <c:pt idx="4079">
                  <c:v>79.972770690999994</c:v>
                </c:pt>
                <c:pt idx="4080">
                  <c:v>79.972763061999999</c:v>
                </c:pt>
                <c:pt idx="4081">
                  <c:v>79.972755432</c:v>
                </c:pt>
                <c:pt idx="4082">
                  <c:v>79.972747803000004</c:v>
                </c:pt>
                <c:pt idx="4083">
                  <c:v>79.972740173000005</c:v>
                </c:pt>
                <c:pt idx="4084">
                  <c:v>79.972732543999996</c:v>
                </c:pt>
                <c:pt idx="4085">
                  <c:v>79.972724915000001</c:v>
                </c:pt>
                <c:pt idx="4086">
                  <c:v>79.972717285000002</c:v>
                </c:pt>
                <c:pt idx="4087">
                  <c:v>79.972717285000002</c:v>
                </c:pt>
                <c:pt idx="4088">
                  <c:v>79.972709656000006</c:v>
                </c:pt>
                <c:pt idx="4089">
                  <c:v>79.972702025999993</c:v>
                </c:pt>
                <c:pt idx="4090">
                  <c:v>79.972694396999998</c:v>
                </c:pt>
                <c:pt idx="4091">
                  <c:v>79.972686768000003</c:v>
                </c:pt>
                <c:pt idx="4092">
                  <c:v>79.972679138000004</c:v>
                </c:pt>
                <c:pt idx="4093">
                  <c:v>79.972671508999994</c:v>
                </c:pt>
                <c:pt idx="4094">
                  <c:v>79.972663878999995</c:v>
                </c:pt>
                <c:pt idx="4095">
                  <c:v>79.972663878999995</c:v>
                </c:pt>
                <c:pt idx="4096">
                  <c:v>79.97265625</c:v>
                </c:pt>
                <c:pt idx="4097">
                  <c:v>79.972648621000005</c:v>
                </c:pt>
                <c:pt idx="4098">
                  <c:v>79.972640991000006</c:v>
                </c:pt>
                <c:pt idx="4099">
                  <c:v>79.972633361999996</c:v>
                </c:pt>
                <c:pt idx="4100">
                  <c:v>79.972625731999997</c:v>
                </c:pt>
                <c:pt idx="4101">
                  <c:v>79.972618103000002</c:v>
                </c:pt>
                <c:pt idx="4102">
                  <c:v>79.972610474000007</c:v>
                </c:pt>
                <c:pt idx="4103">
                  <c:v>79.972610474000007</c:v>
                </c:pt>
                <c:pt idx="4104">
                  <c:v>79.972602843999994</c:v>
                </c:pt>
                <c:pt idx="4105">
                  <c:v>79.972595214999998</c:v>
                </c:pt>
                <c:pt idx="4106">
                  <c:v>79.972587584999999</c:v>
                </c:pt>
                <c:pt idx="4107">
                  <c:v>79.972579956000004</c:v>
                </c:pt>
                <c:pt idx="4108">
                  <c:v>79.972572326999995</c:v>
                </c:pt>
                <c:pt idx="4109">
                  <c:v>79.972564696999996</c:v>
                </c:pt>
                <c:pt idx="4110">
                  <c:v>79.972564696999996</c:v>
                </c:pt>
                <c:pt idx="4111">
                  <c:v>79.972557068</c:v>
                </c:pt>
                <c:pt idx="4112">
                  <c:v>79.972549438000001</c:v>
                </c:pt>
                <c:pt idx="4113">
                  <c:v>79.972541809000006</c:v>
                </c:pt>
                <c:pt idx="4114">
                  <c:v>79.972534179999997</c:v>
                </c:pt>
                <c:pt idx="4115">
                  <c:v>79.972526549999998</c:v>
                </c:pt>
                <c:pt idx="4116">
                  <c:v>79.972518921000002</c:v>
                </c:pt>
                <c:pt idx="4117">
                  <c:v>79.972511291999993</c:v>
                </c:pt>
                <c:pt idx="4118">
                  <c:v>79.972511291999993</c:v>
                </c:pt>
                <c:pt idx="4119">
                  <c:v>79.972503661999994</c:v>
                </c:pt>
                <c:pt idx="4120">
                  <c:v>79.972496032999999</c:v>
                </c:pt>
                <c:pt idx="4121">
                  <c:v>79.972488403</c:v>
                </c:pt>
                <c:pt idx="4122">
                  <c:v>79.972480774000005</c:v>
                </c:pt>
                <c:pt idx="4123">
                  <c:v>79.972473144999995</c:v>
                </c:pt>
                <c:pt idx="4124">
                  <c:v>79.972465514999996</c:v>
                </c:pt>
                <c:pt idx="4125">
                  <c:v>79.972457886000001</c:v>
                </c:pt>
                <c:pt idx="4126">
                  <c:v>79.972457886000001</c:v>
                </c:pt>
                <c:pt idx="4127">
                  <c:v>79.972450256000002</c:v>
                </c:pt>
                <c:pt idx="4128">
                  <c:v>79.972442627000007</c:v>
                </c:pt>
                <c:pt idx="4129">
                  <c:v>79.972434997999997</c:v>
                </c:pt>
                <c:pt idx="4130">
                  <c:v>79.972427367999998</c:v>
                </c:pt>
                <c:pt idx="4131">
                  <c:v>79.972419739000003</c:v>
                </c:pt>
                <c:pt idx="4132">
                  <c:v>79.972412109000004</c:v>
                </c:pt>
                <c:pt idx="4133">
                  <c:v>79.972404479999994</c:v>
                </c:pt>
                <c:pt idx="4134">
                  <c:v>79.972404479999994</c:v>
                </c:pt>
                <c:pt idx="4135">
                  <c:v>79.972396850999999</c:v>
                </c:pt>
                <c:pt idx="4136">
                  <c:v>79.972389221</c:v>
                </c:pt>
                <c:pt idx="4137">
                  <c:v>79.972381592000005</c:v>
                </c:pt>
                <c:pt idx="4138">
                  <c:v>79.972373962000006</c:v>
                </c:pt>
                <c:pt idx="4139">
                  <c:v>79.972366332999997</c:v>
                </c:pt>
                <c:pt idx="4140">
                  <c:v>79.972358704000001</c:v>
                </c:pt>
                <c:pt idx="4141">
                  <c:v>79.972351074000002</c:v>
                </c:pt>
                <c:pt idx="4142">
                  <c:v>79.972351074000002</c:v>
                </c:pt>
                <c:pt idx="4143">
                  <c:v>79.972343445000007</c:v>
                </c:pt>
                <c:pt idx="4144">
                  <c:v>79.972335814999994</c:v>
                </c:pt>
                <c:pt idx="4145">
                  <c:v>79.972328185999999</c:v>
                </c:pt>
                <c:pt idx="4146">
                  <c:v>79.972320557000003</c:v>
                </c:pt>
                <c:pt idx="4147">
                  <c:v>79.972312927000004</c:v>
                </c:pt>
                <c:pt idx="4148">
                  <c:v>79.972305297999995</c:v>
                </c:pt>
                <c:pt idx="4149">
                  <c:v>79.972297667999996</c:v>
                </c:pt>
                <c:pt idx="4150">
                  <c:v>79.972297667999996</c:v>
                </c:pt>
                <c:pt idx="4151">
                  <c:v>79.972290039000001</c:v>
                </c:pt>
                <c:pt idx="4152">
                  <c:v>79.972282410000005</c:v>
                </c:pt>
                <c:pt idx="4153">
                  <c:v>79.972274780000006</c:v>
                </c:pt>
                <c:pt idx="4154">
                  <c:v>79.972267150999997</c:v>
                </c:pt>
                <c:pt idx="4155">
                  <c:v>79.972259520999998</c:v>
                </c:pt>
                <c:pt idx="4156">
                  <c:v>79.972251892000003</c:v>
                </c:pt>
                <c:pt idx="4157">
                  <c:v>79.972244262999993</c:v>
                </c:pt>
                <c:pt idx="4158">
                  <c:v>79.972244262999993</c:v>
                </c:pt>
                <c:pt idx="4159">
                  <c:v>79.972236632999994</c:v>
                </c:pt>
                <c:pt idx="4160">
                  <c:v>79.972229003999999</c:v>
                </c:pt>
                <c:pt idx="4161">
                  <c:v>79.972221375000004</c:v>
                </c:pt>
                <c:pt idx="4162">
                  <c:v>79.972213745000005</c:v>
                </c:pt>
                <c:pt idx="4163">
                  <c:v>79.972206115999995</c:v>
                </c:pt>
                <c:pt idx="4164">
                  <c:v>79.972198485999996</c:v>
                </c:pt>
                <c:pt idx="4165">
                  <c:v>79.972190857000001</c:v>
                </c:pt>
                <c:pt idx="4166">
                  <c:v>79.972190857000001</c:v>
                </c:pt>
                <c:pt idx="4167">
                  <c:v>79.972183228000006</c:v>
                </c:pt>
                <c:pt idx="4168">
                  <c:v>79.972175598000007</c:v>
                </c:pt>
                <c:pt idx="4169">
                  <c:v>79.972167968999997</c:v>
                </c:pt>
                <c:pt idx="4170">
                  <c:v>79.972160338999998</c:v>
                </c:pt>
                <c:pt idx="4171">
                  <c:v>79.972152710000003</c:v>
                </c:pt>
                <c:pt idx="4172">
                  <c:v>79.972145080999994</c:v>
                </c:pt>
                <c:pt idx="4173">
                  <c:v>79.972137450999995</c:v>
                </c:pt>
                <c:pt idx="4174">
                  <c:v>79.972137450999995</c:v>
                </c:pt>
                <c:pt idx="4175">
                  <c:v>79.972129821999999</c:v>
                </c:pt>
                <c:pt idx="4176">
                  <c:v>79.972122192</c:v>
                </c:pt>
                <c:pt idx="4177">
                  <c:v>79.972114563000005</c:v>
                </c:pt>
                <c:pt idx="4178">
                  <c:v>79.972106933999996</c:v>
                </c:pt>
                <c:pt idx="4179">
                  <c:v>79.972099303999997</c:v>
                </c:pt>
                <c:pt idx="4180">
                  <c:v>79.972091675000001</c:v>
                </c:pt>
                <c:pt idx="4181">
                  <c:v>79.972084045000003</c:v>
                </c:pt>
                <c:pt idx="4182">
                  <c:v>79.972084045000003</c:v>
                </c:pt>
                <c:pt idx="4183">
                  <c:v>79.972076415999993</c:v>
                </c:pt>
                <c:pt idx="4184">
                  <c:v>79.972068786999998</c:v>
                </c:pt>
                <c:pt idx="4185">
                  <c:v>79.972061156999999</c:v>
                </c:pt>
                <c:pt idx="4186">
                  <c:v>79.972053528000004</c:v>
                </c:pt>
                <c:pt idx="4187">
                  <c:v>79.972045898000005</c:v>
                </c:pt>
                <c:pt idx="4188">
                  <c:v>79.972038268999995</c:v>
                </c:pt>
                <c:pt idx="4189">
                  <c:v>79.97203064</c:v>
                </c:pt>
                <c:pt idx="4190">
                  <c:v>79.97203064</c:v>
                </c:pt>
                <c:pt idx="4191">
                  <c:v>79.972023010000001</c:v>
                </c:pt>
                <c:pt idx="4192">
                  <c:v>79.972015381000006</c:v>
                </c:pt>
                <c:pt idx="4193">
                  <c:v>79.972007751000007</c:v>
                </c:pt>
                <c:pt idx="4194">
                  <c:v>79.972000121999997</c:v>
                </c:pt>
                <c:pt idx="4195">
                  <c:v>79.971992493000002</c:v>
                </c:pt>
                <c:pt idx="4196">
                  <c:v>79.971984863000003</c:v>
                </c:pt>
                <c:pt idx="4197">
                  <c:v>79.971984863000003</c:v>
                </c:pt>
                <c:pt idx="4198">
                  <c:v>79.971977233999993</c:v>
                </c:pt>
                <c:pt idx="4199">
                  <c:v>79.971969603999995</c:v>
                </c:pt>
                <c:pt idx="4200">
                  <c:v>79.971961974999999</c:v>
                </c:pt>
                <c:pt idx="4201">
                  <c:v>79.971954346000004</c:v>
                </c:pt>
                <c:pt idx="4202">
                  <c:v>79.971946716000005</c:v>
                </c:pt>
                <c:pt idx="4203">
                  <c:v>79.971939086999996</c:v>
                </c:pt>
                <c:pt idx="4204">
                  <c:v>79.971931458</c:v>
                </c:pt>
                <c:pt idx="4205">
                  <c:v>79.971931458</c:v>
                </c:pt>
                <c:pt idx="4206">
                  <c:v>79.971923828000001</c:v>
                </c:pt>
                <c:pt idx="4207">
                  <c:v>79.971916199000006</c:v>
                </c:pt>
                <c:pt idx="4208">
                  <c:v>79.971908568999993</c:v>
                </c:pt>
                <c:pt idx="4209">
                  <c:v>79.971900939999998</c:v>
                </c:pt>
                <c:pt idx="4210">
                  <c:v>79.971893311000002</c:v>
                </c:pt>
                <c:pt idx="4211">
                  <c:v>79.971885681000003</c:v>
                </c:pt>
                <c:pt idx="4212">
                  <c:v>79.971878051999994</c:v>
                </c:pt>
                <c:pt idx="4213">
                  <c:v>79.971878051999994</c:v>
                </c:pt>
                <c:pt idx="4214">
                  <c:v>79.971870421999995</c:v>
                </c:pt>
                <c:pt idx="4215">
                  <c:v>79.971862793</c:v>
                </c:pt>
                <c:pt idx="4216">
                  <c:v>79.971855164000004</c:v>
                </c:pt>
                <c:pt idx="4217">
                  <c:v>79.971847534000005</c:v>
                </c:pt>
                <c:pt idx="4218">
                  <c:v>79.971839904999996</c:v>
                </c:pt>
                <c:pt idx="4219">
                  <c:v>79.971832274999997</c:v>
                </c:pt>
                <c:pt idx="4220">
                  <c:v>79.971824646000002</c:v>
                </c:pt>
                <c:pt idx="4221">
                  <c:v>79.971824646000002</c:v>
                </c:pt>
                <c:pt idx="4222">
                  <c:v>79.971817017000006</c:v>
                </c:pt>
                <c:pt idx="4223">
                  <c:v>79.971809386999993</c:v>
                </c:pt>
                <c:pt idx="4224">
                  <c:v>79.971801757999998</c:v>
                </c:pt>
                <c:pt idx="4225">
                  <c:v>79.971794127999999</c:v>
                </c:pt>
                <c:pt idx="4226">
                  <c:v>79.971786499000004</c:v>
                </c:pt>
                <c:pt idx="4227">
                  <c:v>79.971778869999994</c:v>
                </c:pt>
                <c:pt idx="4228">
                  <c:v>79.971771239999995</c:v>
                </c:pt>
                <c:pt idx="4229">
                  <c:v>79.971771239999995</c:v>
                </c:pt>
                <c:pt idx="4230">
                  <c:v>79.971763611</c:v>
                </c:pt>
                <c:pt idx="4231">
                  <c:v>79.971755981000001</c:v>
                </c:pt>
                <c:pt idx="4232">
                  <c:v>79.971748352000006</c:v>
                </c:pt>
                <c:pt idx="4233">
                  <c:v>79.971740722999996</c:v>
                </c:pt>
                <c:pt idx="4234">
                  <c:v>79.971733092999997</c:v>
                </c:pt>
                <c:pt idx="4235">
                  <c:v>79.971725464000002</c:v>
                </c:pt>
                <c:pt idx="4236">
                  <c:v>79.971717834000003</c:v>
                </c:pt>
                <c:pt idx="4237">
                  <c:v>79.971717834000003</c:v>
                </c:pt>
                <c:pt idx="4238">
                  <c:v>79.971710204999994</c:v>
                </c:pt>
                <c:pt idx="4239">
                  <c:v>79.971702575999998</c:v>
                </c:pt>
                <c:pt idx="4240">
                  <c:v>79.971694946</c:v>
                </c:pt>
                <c:pt idx="4241">
                  <c:v>79.971687317000004</c:v>
                </c:pt>
                <c:pt idx="4242">
                  <c:v>79.971679687999995</c:v>
                </c:pt>
                <c:pt idx="4243">
                  <c:v>79.971672057999996</c:v>
                </c:pt>
                <c:pt idx="4244">
                  <c:v>79.971664429</c:v>
                </c:pt>
                <c:pt idx="4245">
                  <c:v>79.971664429</c:v>
                </c:pt>
                <c:pt idx="4246">
                  <c:v>79.971656799000002</c:v>
                </c:pt>
                <c:pt idx="4247">
                  <c:v>79.971649170000006</c:v>
                </c:pt>
                <c:pt idx="4248">
                  <c:v>79.971641540999997</c:v>
                </c:pt>
                <c:pt idx="4249">
                  <c:v>79.971633910999998</c:v>
                </c:pt>
                <c:pt idx="4250">
                  <c:v>79.971626282000003</c:v>
                </c:pt>
                <c:pt idx="4251">
                  <c:v>79.971618652000004</c:v>
                </c:pt>
                <c:pt idx="4252">
                  <c:v>79.971611022999994</c:v>
                </c:pt>
                <c:pt idx="4253">
                  <c:v>79.971611022999994</c:v>
                </c:pt>
                <c:pt idx="4254">
                  <c:v>79.971603393999999</c:v>
                </c:pt>
                <c:pt idx="4255">
                  <c:v>79.971595764</c:v>
                </c:pt>
                <c:pt idx="4256">
                  <c:v>79.971588135000005</c:v>
                </c:pt>
                <c:pt idx="4257">
                  <c:v>79.971580505000006</c:v>
                </c:pt>
                <c:pt idx="4258">
                  <c:v>79.971572875999996</c:v>
                </c:pt>
                <c:pt idx="4259">
                  <c:v>79.971565247000001</c:v>
                </c:pt>
                <c:pt idx="4260">
                  <c:v>79.971557617000002</c:v>
                </c:pt>
                <c:pt idx="4261">
                  <c:v>79.971557617000002</c:v>
                </c:pt>
                <c:pt idx="4262">
                  <c:v>79.971549988000007</c:v>
                </c:pt>
                <c:pt idx="4263">
                  <c:v>79.971542357999994</c:v>
                </c:pt>
                <c:pt idx="4264">
                  <c:v>79.971534728999998</c:v>
                </c:pt>
                <c:pt idx="4265">
                  <c:v>79.971527100000003</c:v>
                </c:pt>
                <c:pt idx="4266">
                  <c:v>79.971519470000004</c:v>
                </c:pt>
                <c:pt idx="4267">
                  <c:v>79.971511840999995</c:v>
                </c:pt>
                <c:pt idx="4268">
                  <c:v>79.971504210999996</c:v>
                </c:pt>
                <c:pt idx="4269">
                  <c:v>79.971504210999996</c:v>
                </c:pt>
                <c:pt idx="4270">
                  <c:v>79.971496582</c:v>
                </c:pt>
                <c:pt idx="4271">
                  <c:v>79.971488953000005</c:v>
                </c:pt>
                <c:pt idx="4272">
                  <c:v>79.971481323000006</c:v>
                </c:pt>
                <c:pt idx="4273">
                  <c:v>79.971473693999997</c:v>
                </c:pt>
                <c:pt idx="4274">
                  <c:v>79.971466063999998</c:v>
                </c:pt>
                <c:pt idx="4275">
                  <c:v>79.971458435000002</c:v>
                </c:pt>
                <c:pt idx="4276">
                  <c:v>79.971458435000002</c:v>
                </c:pt>
                <c:pt idx="4277">
                  <c:v>79.971450806000007</c:v>
                </c:pt>
                <c:pt idx="4278">
                  <c:v>79.971443175999994</c:v>
                </c:pt>
                <c:pt idx="4279">
                  <c:v>79.971435546999999</c:v>
                </c:pt>
                <c:pt idx="4280">
                  <c:v>79.971427917</c:v>
                </c:pt>
                <c:pt idx="4281">
                  <c:v>79.971420288000004</c:v>
                </c:pt>
                <c:pt idx="4282">
                  <c:v>79.971412658999995</c:v>
                </c:pt>
                <c:pt idx="4283">
                  <c:v>79.971405028999996</c:v>
                </c:pt>
                <c:pt idx="4284">
                  <c:v>79.971405028999996</c:v>
                </c:pt>
                <c:pt idx="4285">
                  <c:v>79.971397400000001</c:v>
                </c:pt>
                <c:pt idx="4286">
                  <c:v>79.971389771000005</c:v>
                </c:pt>
                <c:pt idx="4287">
                  <c:v>79.971382141000007</c:v>
                </c:pt>
                <c:pt idx="4288">
                  <c:v>79.971374511999997</c:v>
                </c:pt>
                <c:pt idx="4289">
                  <c:v>79.971366881999998</c:v>
                </c:pt>
                <c:pt idx="4290">
                  <c:v>79.971359253000003</c:v>
                </c:pt>
                <c:pt idx="4291">
                  <c:v>79.971351623999993</c:v>
                </c:pt>
                <c:pt idx="4292">
                  <c:v>79.971351623999993</c:v>
                </c:pt>
                <c:pt idx="4293">
                  <c:v>79.971343993999994</c:v>
                </c:pt>
                <c:pt idx="4294">
                  <c:v>79.971336364999999</c:v>
                </c:pt>
                <c:pt idx="4295">
                  <c:v>79.971328735</c:v>
                </c:pt>
                <c:pt idx="4296">
                  <c:v>79.971321106000005</c:v>
                </c:pt>
                <c:pt idx="4297">
                  <c:v>79.971313476999995</c:v>
                </c:pt>
                <c:pt idx="4298">
                  <c:v>79.971305846999996</c:v>
                </c:pt>
                <c:pt idx="4299">
                  <c:v>79.971298218000001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30-4EE5-9361-4585E7FFD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56079"/>
        <c:axId val="153857327"/>
      </c:scatterChart>
      <c:valAx>
        <c:axId val="19675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857327"/>
        <c:crosses val="autoZero"/>
        <c:crossBetween val="midCat"/>
      </c:valAx>
      <c:valAx>
        <c:axId val="1538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75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5678040244969377E-4"/>
                  <c:y val="5.423228346456692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Sheet2!$B$2:$B$666</c:f>
              <c:numCache>
                <c:formatCode>General</c:formatCode>
                <c:ptCount val="665"/>
                <c:pt idx="0">
                  <c:v>1450</c:v>
                </c:pt>
                <c:pt idx="1">
                  <c:v>1450.0173339999999</c:v>
                </c:pt>
                <c:pt idx="2">
                  <c:v>1450.0347899999999</c:v>
                </c:pt>
                <c:pt idx="3">
                  <c:v>1450.0522461</c:v>
                </c:pt>
                <c:pt idx="4">
                  <c:v>1450.0694579999999</c:v>
                </c:pt>
                <c:pt idx="5">
                  <c:v>1450.0870361</c:v>
                </c:pt>
                <c:pt idx="6">
                  <c:v>1450.1043701000001</c:v>
                </c:pt>
                <c:pt idx="7">
                  <c:v>1450.1218262</c:v>
                </c:pt>
                <c:pt idx="8">
                  <c:v>1450.1391602000001</c:v>
                </c:pt>
                <c:pt idx="9">
                  <c:v>1450.1566161999999</c:v>
                </c:pt>
                <c:pt idx="10">
                  <c:v>1450.1739502</c:v>
                </c:pt>
                <c:pt idx="11">
                  <c:v>1450.1915283000001</c:v>
                </c:pt>
                <c:pt idx="12">
                  <c:v>1450.2088623</c:v>
                </c:pt>
                <c:pt idx="13">
                  <c:v>1450.2261963000001</c:v>
                </c:pt>
                <c:pt idx="14">
                  <c:v>1450.2435303</c:v>
                </c:pt>
                <c:pt idx="15">
                  <c:v>1450.2609863</c:v>
                </c:pt>
                <c:pt idx="16">
                  <c:v>1450.2784423999999</c:v>
                </c:pt>
                <c:pt idx="17">
                  <c:v>1450.2956543</c:v>
                </c:pt>
                <c:pt idx="18">
                  <c:v>1450.3132324000001</c:v>
                </c:pt>
                <c:pt idx="19">
                  <c:v>1450.3305664</c:v>
                </c:pt>
                <c:pt idx="20">
                  <c:v>1450.3480225000001</c:v>
                </c:pt>
                <c:pt idx="21">
                  <c:v>1450.3653564000001</c:v>
                </c:pt>
                <c:pt idx="22">
                  <c:v>1450.3828125</c:v>
                </c:pt>
                <c:pt idx="23">
                  <c:v>1450.4001464999999</c:v>
                </c:pt>
                <c:pt idx="24">
                  <c:v>1450.4177245999999</c:v>
                </c:pt>
                <c:pt idx="25">
                  <c:v>1450.4349365</c:v>
                </c:pt>
                <c:pt idx="26">
                  <c:v>1450.4523925999999</c:v>
                </c:pt>
                <c:pt idx="27">
                  <c:v>1450.4697266000001</c:v>
                </c:pt>
                <c:pt idx="28">
                  <c:v>1450.4871826000001</c:v>
                </c:pt>
                <c:pt idx="29">
                  <c:v>1450.5045166</c:v>
                </c:pt>
                <c:pt idx="30">
                  <c:v>1450.5218506000001</c:v>
                </c:pt>
                <c:pt idx="31">
                  <c:v>1450.5394286999999</c:v>
                </c:pt>
                <c:pt idx="32">
                  <c:v>1450.5567627</c:v>
                </c:pt>
                <c:pt idx="33">
                  <c:v>1450.5742187999999</c:v>
                </c:pt>
                <c:pt idx="34">
                  <c:v>1450.5915527</c:v>
                </c:pt>
                <c:pt idx="35">
                  <c:v>1450.6090088000001</c:v>
                </c:pt>
                <c:pt idx="36">
                  <c:v>1450.6263428</c:v>
                </c:pt>
                <c:pt idx="37">
                  <c:v>1450.6439209</c:v>
                </c:pt>
                <c:pt idx="38">
                  <c:v>1450.6611327999999</c:v>
                </c:pt>
                <c:pt idx="39">
                  <c:v>1450.6785889</c:v>
                </c:pt>
                <c:pt idx="40">
                  <c:v>1450.6959228999999</c:v>
                </c:pt>
                <c:pt idx="41">
                  <c:v>1450.7133789</c:v>
                </c:pt>
                <c:pt idx="42">
                  <c:v>1450.7307129000001</c:v>
                </c:pt>
                <c:pt idx="43">
                  <c:v>1450.7480469</c:v>
                </c:pt>
                <c:pt idx="44">
                  <c:v>1450.7655029</c:v>
                </c:pt>
                <c:pt idx="45">
                  <c:v>1450.7829589999999</c:v>
                </c:pt>
                <c:pt idx="46">
                  <c:v>1450.8001709</c:v>
                </c:pt>
                <c:pt idx="47">
                  <c:v>1450.817749</c:v>
                </c:pt>
                <c:pt idx="48">
                  <c:v>1450.8350829999999</c:v>
                </c:pt>
                <c:pt idx="49">
                  <c:v>1450.8525391000001</c:v>
                </c:pt>
                <c:pt idx="50">
                  <c:v>1450.8698730000001</c:v>
                </c:pt>
                <c:pt idx="51">
                  <c:v>1450.8873291</c:v>
                </c:pt>
                <c:pt idx="52">
                  <c:v>1450.9046631000001</c:v>
                </c:pt>
                <c:pt idx="53">
                  <c:v>1450.9222411999999</c:v>
                </c:pt>
                <c:pt idx="54">
                  <c:v>1450.9394531</c:v>
                </c:pt>
                <c:pt idx="55">
                  <c:v>1450.9569091999999</c:v>
                </c:pt>
                <c:pt idx="56">
                  <c:v>1450.9742432</c:v>
                </c:pt>
                <c:pt idx="57">
                  <c:v>1450.9916992000001</c:v>
                </c:pt>
                <c:pt idx="58">
                  <c:v>1451.0091553</c:v>
                </c:pt>
                <c:pt idx="59">
                  <c:v>1451.0263672000001</c:v>
                </c:pt>
                <c:pt idx="60">
                  <c:v>1451.0439452999999</c:v>
                </c:pt>
                <c:pt idx="61">
                  <c:v>1451.0612793</c:v>
                </c:pt>
                <c:pt idx="62">
                  <c:v>1451.0787353999999</c:v>
                </c:pt>
                <c:pt idx="63">
                  <c:v>1451.0960693</c:v>
                </c:pt>
                <c:pt idx="64">
                  <c:v>1451.1135254000001</c:v>
                </c:pt>
                <c:pt idx="65">
                  <c:v>1451.1308594</c:v>
                </c:pt>
                <c:pt idx="66">
                  <c:v>1451.1484375</c:v>
                </c:pt>
                <c:pt idx="67">
                  <c:v>1451.1656493999999</c:v>
                </c:pt>
                <c:pt idx="68">
                  <c:v>1451.1831055</c:v>
                </c:pt>
                <c:pt idx="69">
                  <c:v>1451.2004394999999</c:v>
                </c:pt>
                <c:pt idx="70">
                  <c:v>1451.2178954999999</c:v>
                </c:pt>
                <c:pt idx="71">
                  <c:v>1451.2352295000001</c:v>
                </c:pt>
                <c:pt idx="72">
                  <c:v>1451.2525635</c:v>
                </c:pt>
                <c:pt idx="73">
                  <c:v>1451.2700195</c:v>
                </c:pt>
                <c:pt idx="74">
                  <c:v>1451.2874756000001</c:v>
                </c:pt>
                <c:pt idx="75">
                  <c:v>1451.3046875</c:v>
                </c:pt>
                <c:pt idx="76">
                  <c:v>1451.3222656</c:v>
                </c:pt>
                <c:pt idx="77">
                  <c:v>1451.3395995999999</c:v>
                </c:pt>
                <c:pt idx="78">
                  <c:v>1451.3570557</c:v>
                </c:pt>
                <c:pt idx="79">
                  <c:v>1451.3743896000001</c:v>
                </c:pt>
                <c:pt idx="80">
                  <c:v>1451.3918457</c:v>
                </c:pt>
                <c:pt idx="81">
                  <c:v>1451.4091797000001</c:v>
                </c:pt>
                <c:pt idx="82">
                  <c:v>1451.4266356999999</c:v>
                </c:pt>
                <c:pt idx="83">
                  <c:v>1451.4440918</c:v>
                </c:pt>
                <c:pt idx="84">
                  <c:v>1451.4614257999999</c:v>
                </c:pt>
                <c:pt idx="85">
                  <c:v>1451.4787598</c:v>
                </c:pt>
                <c:pt idx="86">
                  <c:v>1451.4962158000001</c:v>
                </c:pt>
                <c:pt idx="87">
                  <c:v>1451.5136719</c:v>
                </c:pt>
                <c:pt idx="88">
                  <c:v>1451.5308838000001</c:v>
                </c:pt>
                <c:pt idx="89">
                  <c:v>1451.5484618999999</c:v>
                </c:pt>
                <c:pt idx="90">
                  <c:v>1451.5657959</c:v>
                </c:pt>
                <c:pt idx="91">
                  <c:v>1451.5832519999999</c:v>
                </c:pt>
                <c:pt idx="92">
                  <c:v>1451.6005858999999</c:v>
                </c:pt>
                <c:pt idx="93">
                  <c:v>1451.6180420000001</c:v>
                </c:pt>
                <c:pt idx="94">
                  <c:v>1451.635376</c:v>
                </c:pt>
                <c:pt idx="95">
                  <c:v>1451.652832</c:v>
                </c:pt>
                <c:pt idx="96">
                  <c:v>1451.6701660000001</c:v>
                </c:pt>
                <c:pt idx="97">
                  <c:v>1451.6876221</c:v>
                </c:pt>
                <c:pt idx="98">
                  <c:v>1451.7049560999999</c:v>
                </c:pt>
                <c:pt idx="99">
                  <c:v>1451.7224120999999</c:v>
                </c:pt>
                <c:pt idx="100">
                  <c:v>1451.7397461</c:v>
                </c:pt>
                <c:pt idx="101">
                  <c:v>1451.7570800999999</c:v>
                </c:pt>
                <c:pt idx="102">
                  <c:v>1451.7745361</c:v>
                </c:pt>
                <c:pt idx="103">
                  <c:v>1451.7919922000001</c:v>
                </c:pt>
                <c:pt idx="104">
                  <c:v>1451.8092041</c:v>
                </c:pt>
                <c:pt idx="105">
                  <c:v>1451.8267822</c:v>
                </c:pt>
                <c:pt idx="106">
                  <c:v>1451.8441161999999</c:v>
                </c:pt>
                <c:pt idx="107">
                  <c:v>1451.8615723</c:v>
                </c:pt>
                <c:pt idx="108">
                  <c:v>1451.8791504000001</c:v>
                </c:pt>
                <c:pt idx="109">
                  <c:v>1451.8963623</c:v>
                </c:pt>
                <c:pt idx="110">
                  <c:v>1451.9138184000001</c:v>
                </c:pt>
                <c:pt idx="111">
                  <c:v>1451.9311522999999</c:v>
                </c:pt>
                <c:pt idx="112">
                  <c:v>1451.9486084</c:v>
                </c:pt>
                <c:pt idx="113">
                  <c:v>1451.9659423999999</c:v>
                </c:pt>
                <c:pt idx="114">
                  <c:v>1451.9832764</c:v>
                </c:pt>
                <c:pt idx="115">
                  <c:v>1452.0007324000001</c:v>
                </c:pt>
                <c:pt idx="116">
                  <c:v>1452.0181885</c:v>
                </c:pt>
                <c:pt idx="117">
                  <c:v>1452.0354004000001</c:v>
                </c:pt>
                <c:pt idx="118">
                  <c:v>1452.0529785000001</c:v>
                </c:pt>
                <c:pt idx="119">
                  <c:v>1452.0703125</c:v>
                </c:pt>
                <c:pt idx="120">
                  <c:v>1452.0877685999999</c:v>
                </c:pt>
                <c:pt idx="121">
                  <c:v>1452.1051024999999</c:v>
                </c:pt>
                <c:pt idx="122">
                  <c:v>1452.1225586</c:v>
                </c:pt>
                <c:pt idx="123">
                  <c:v>1452.1398925999999</c:v>
                </c:pt>
                <c:pt idx="124">
                  <c:v>1452.1573486</c:v>
                </c:pt>
                <c:pt idx="125">
                  <c:v>1452.1746826000001</c:v>
                </c:pt>
                <c:pt idx="126">
                  <c:v>1452.1921387</c:v>
                </c:pt>
                <c:pt idx="127">
                  <c:v>1452.2094727000001</c:v>
                </c:pt>
                <c:pt idx="128">
                  <c:v>1452.2269286999999</c:v>
                </c:pt>
                <c:pt idx="129">
                  <c:v>1452.2442627</c:v>
                </c:pt>
                <c:pt idx="130">
                  <c:v>1452.2615966999999</c:v>
                </c:pt>
                <c:pt idx="131">
                  <c:v>1452.2790527</c:v>
                </c:pt>
                <c:pt idx="132">
                  <c:v>1452.2965088000001</c:v>
                </c:pt>
                <c:pt idx="133">
                  <c:v>1452.3137207</c:v>
                </c:pt>
                <c:pt idx="134">
                  <c:v>1452.3312988</c:v>
                </c:pt>
                <c:pt idx="135">
                  <c:v>1452.3487548999999</c:v>
                </c:pt>
                <c:pt idx="136">
                  <c:v>1452.3660889</c:v>
                </c:pt>
                <c:pt idx="137">
                  <c:v>1452.3835449000001</c:v>
                </c:pt>
                <c:pt idx="138">
                  <c:v>1452.4008789</c:v>
                </c:pt>
                <c:pt idx="139">
                  <c:v>1452.4183350000001</c:v>
                </c:pt>
                <c:pt idx="140">
                  <c:v>1452.4356689000001</c:v>
                </c:pt>
                <c:pt idx="141">
                  <c:v>1452.453125</c:v>
                </c:pt>
                <c:pt idx="142">
                  <c:v>1452.4704589999999</c:v>
                </c:pt>
                <c:pt idx="143">
                  <c:v>1452.487793</c:v>
                </c:pt>
                <c:pt idx="144">
                  <c:v>1452.505249</c:v>
                </c:pt>
                <c:pt idx="145">
                  <c:v>1452.5227050999999</c:v>
                </c:pt>
                <c:pt idx="146">
                  <c:v>1452.5399170000001</c:v>
                </c:pt>
                <c:pt idx="147">
                  <c:v>1452.5574951000001</c:v>
                </c:pt>
                <c:pt idx="148">
                  <c:v>1452.5748291</c:v>
                </c:pt>
                <c:pt idx="149">
                  <c:v>1452.5922852000001</c:v>
                </c:pt>
                <c:pt idx="150">
                  <c:v>1452.6096190999999</c:v>
                </c:pt>
                <c:pt idx="151">
                  <c:v>1452.6270752</c:v>
                </c:pt>
                <c:pt idx="152">
                  <c:v>1452.6444091999999</c:v>
                </c:pt>
                <c:pt idx="153">
                  <c:v>1452.6618652</c:v>
                </c:pt>
                <c:pt idx="154">
                  <c:v>1452.6791992000001</c:v>
                </c:pt>
                <c:pt idx="155">
                  <c:v>1452.6966553</c:v>
                </c:pt>
                <c:pt idx="156">
                  <c:v>1452.7139893000001</c:v>
                </c:pt>
                <c:pt idx="157">
                  <c:v>1452.7314452999999</c:v>
                </c:pt>
                <c:pt idx="158">
                  <c:v>1452.7487793</c:v>
                </c:pt>
                <c:pt idx="159">
                  <c:v>1452.7661132999999</c:v>
                </c:pt>
                <c:pt idx="160">
                  <c:v>1452.7835693</c:v>
                </c:pt>
                <c:pt idx="161">
                  <c:v>1452.8010254000001</c:v>
                </c:pt>
                <c:pt idx="162">
                  <c:v>1452.8184814000001</c:v>
                </c:pt>
                <c:pt idx="163">
                  <c:v>1452.8358154</c:v>
                </c:pt>
                <c:pt idx="164">
                  <c:v>1452.8532714999999</c:v>
                </c:pt>
                <c:pt idx="165">
                  <c:v>1452.8706055</c:v>
                </c:pt>
                <c:pt idx="166">
                  <c:v>1452.8880615</c:v>
                </c:pt>
                <c:pt idx="167">
                  <c:v>1452.9053954999999</c:v>
                </c:pt>
                <c:pt idx="168">
                  <c:v>1452.9228516000001</c:v>
                </c:pt>
                <c:pt idx="169">
                  <c:v>1452.9401855000001</c:v>
                </c:pt>
                <c:pt idx="170">
                  <c:v>1452.9576416</c:v>
                </c:pt>
                <c:pt idx="171">
                  <c:v>1452.9749756000001</c:v>
                </c:pt>
                <c:pt idx="172">
                  <c:v>1452.9923096</c:v>
                </c:pt>
                <c:pt idx="173">
                  <c:v>1453.0097656</c:v>
                </c:pt>
                <c:pt idx="174">
                  <c:v>1453.0272216999999</c:v>
                </c:pt>
                <c:pt idx="175">
                  <c:v>1453.0444336</c:v>
                </c:pt>
                <c:pt idx="176">
                  <c:v>1453.0620117000001</c:v>
                </c:pt>
                <c:pt idx="177">
                  <c:v>1453.0793457</c:v>
                </c:pt>
                <c:pt idx="178">
                  <c:v>1453.0968018000001</c:v>
                </c:pt>
                <c:pt idx="179">
                  <c:v>1453.1141356999999</c:v>
                </c:pt>
                <c:pt idx="180">
                  <c:v>1453.1315918</c:v>
                </c:pt>
                <c:pt idx="181">
                  <c:v>1453.1489257999999</c:v>
                </c:pt>
                <c:pt idx="182">
                  <c:v>1453.1663818</c:v>
                </c:pt>
                <c:pt idx="183">
                  <c:v>1453.1837158000001</c:v>
                </c:pt>
                <c:pt idx="184">
                  <c:v>1453.2011719</c:v>
                </c:pt>
                <c:pt idx="185">
                  <c:v>1453.2185059000001</c:v>
                </c:pt>
                <c:pt idx="186">
                  <c:v>1453.2359618999999</c:v>
                </c:pt>
                <c:pt idx="187">
                  <c:v>1453.253418</c:v>
                </c:pt>
                <c:pt idx="188">
                  <c:v>1453.2706298999999</c:v>
                </c:pt>
                <c:pt idx="189">
                  <c:v>1453.2882079999999</c:v>
                </c:pt>
                <c:pt idx="190">
                  <c:v>1453.3055420000001</c:v>
                </c:pt>
                <c:pt idx="191">
                  <c:v>1453.3229980000001</c:v>
                </c:pt>
                <c:pt idx="192">
                  <c:v>1453.340332</c:v>
                </c:pt>
                <c:pt idx="193">
                  <c:v>1453.3577881000001</c:v>
                </c:pt>
                <c:pt idx="194">
                  <c:v>1453.3751221</c:v>
                </c:pt>
                <c:pt idx="195">
                  <c:v>1453.3925781</c:v>
                </c:pt>
                <c:pt idx="196">
                  <c:v>1453.4099120999999</c:v>
                </c:pt>
                <c:pt idx="197">
                  <c:v>1453.4273682</c:v>
                </c:pt>
                <c:pt idx="198">
                  <c:v>1453.4447021000001</c:v>
                </c:pt>
                <c:pt idx="199">
                  <c:v>1453.4621582</c:v>
                </c:pt>
                <c:pt idx="200">
                  <c:v>1453.4794922000001</c:v>
                </c:pt>
                <c:pt idx="201">
                  <c:v>1453.4968262</c:v>
                </c:pt>
                <c:pt idx="202">
                  <c:v>1453.5142822</c:v>
                </c:pt>
                <c:pt idx="203">
                  <c:v>1453.5317382999999</c:v>
                </c:pt>
                <c:pt idx="204">
                  <c:v>1453.5489502</c:v>
                </c:pt>
                <c:pt idx="205">
                  <c:v>1453.5665283000001</c:v>
                </c:pt>
                <c:pt idx="206">
                  <c:v>1453.5838623</c:v>
                </c:pt>
                <c:pt idx="207">
                  <c:v>1453.6013184000001</c:v>
                </c:pt>
                <c:pt idx="208">
                  <c:v>1453.6187743999999</c:v>
                </c:pt>
                <c:pt idx="209">
                  <c:v>1453.6361084</c:v>
                </c:pt>
                <c:pt idx="210">
                  <c:v>1453.6535644999999</c:v>
                </c:pt>
                <c:pt idx="211">
                  <c:v>1453.6708983999999</c:v>
                </c:pt>
                <c:pt idx="212">
                  <c:v>1453.6883545000001</c:v>
                </c:pt>
                <c:pt idx="213">
                  <c:v>1453.7056885</c:v>
                </c:pt>
                <c:pt idx="214">
                  <c:v>1453.7230225000001</c:v>
                </c:pt>
                <c:pt idx="215">
                  <c:v>1453.7404785000001</c:v>
                </c:pt>
                <c:pt idx="216">
                  <c:v>1453.7579346</c:v>
                </c:pt>
                <c:pt idx="217">
                  <c:v>1453.7751464999999</c:v>
                </c:pt>
                <c:pt idx="218">
                  <c:v>1453.7927245999999</c:v>
                </c:pt>
                <c:pt idx="219">
                  <c:v>1453.8100586</c:v>
                </c:pt>
                <c:pt idx="220">
                  <c:v>1453.8275146000001</c:v>
                </c:pt>
                <c:pt idx="221">
                  <c:v>1453.8448486</c:v>
                </c:pt>
                <c:pt idx="222">
                  <c:v>1453.8623047000001</c:v>
                </c:pt>
                <c:pt idx="223">
                  <c:v>1453.8796387</c:v>
                </c:pt>
                <c:pt idx="224">
                  <c:v>1453.8970947</c:v>
                </c:pt>
                <c:pt idx="225">
                  <c:v>1453.9144286999999</c:v>
                </c:pt>
                <c:pt idx="226">
                  <c:v>1453.9318848</c:v>
                </c:pt>
                <c:pt idx="227">
                  <c:v>1453.9492187999999</c:v>
                </c:pt>
                <c:pt idx="228">
                  <c:v>1453.9666748</c:v>
                </c:pt>
                <c:pt idx="229">
                  <c:v>1453.9840088000001</c:v>
                </c:pt>
                <c:pt idx="230">
                  <c:v>1454.0013428</c:v>
                </c:pt>
                <c:pt idx="231">
                  <c:v>1454.0189209</c:v>
                </c:pt>
                <c:pt idx="232">
                  <c:v>1454.0362548999999</c:v>
                </c:pt>
                <c:pt idx="233">
                  <c:v>1454.0537108999999</c:v>
                </c:pt>
                <c:pt idx="234">
                  <c:v>1454.0710449000001</c:v>
                </c:pt>
                <c:pt idx="235">
                  <c:v>1454.088501</c:v>
                </c:pt>
                <c:pt idx="236">
                  <c:v>1454.1058350000001</c:v>
                </c:pt>
                <c:pt idx="237">
                  <c:v>1454.1232910000001</c:v>
                </c:pt>
                <c:pt idx="238">
                  <c:v>1454.140625</c:v>
                </c:pt>
                <c:pt idx="239">
                  <c:v>1454.1580810999999</c:v>
                </c:pt>
                <c:pt idx="240">
                  <c:v>1454.1754149999999</c:v>
                </c:pt>
                <c:pt idx="241">
                  <c:v>1454.1928711</c:v>
                </c:pt>
                <c:pt idx="242">
                  <c:v>1454.2102050999999</c:v>
                </c:pt>
                <c:pt idx="243">
                  <c:v>1454.2275391000001</c:v>
                </c:pt>
                <c:pt idx="244">
                  <c:v>1454.2449951000001</c:v>
                </c:pt>
                <c:pt idx="245">
                  <c:v>1454.2624512</c:v>
                </c:pt>
                <c:pt idx="246">
                  <c:v>1454.2796631000001</c:v>
                </c:pt>
                <c:pt idx="247">
                  <c:v>1454.2972411999999</c:v>
                </c:pt>
                <c:pt idx="248">
                  <c:v>1454.3145752</c:v>
                </c:pt>
                <c:pt idx="249">
                  <c:v>1454.3320312000001</c:v>
                </c:pt>
                <c:pt idx="250">
                  <c:v>1454.3494873</c:v>
                </c:pt>
                <c:pt idx="251">
                  <c:v>1454.3668213000001</c:v>
                </c:pt>
                <c:pt idx="252">
                  <c:v>1454.3842772999999</c:v>
                </c:pt>
                <c:pt idx="253">
                  <c:v>1454.4016113</c:v>
                </c:pt>
                <c:pt idx="254">
                  <c:v>1454.4190673999999</c:v>
                </c:pt>
                <c:pt idx="255">
                  <c:v>1454.4364014</c:v>
                </c:pt>
                <c:pt idx="256">
                  <c:v>1454.4537353999999</c:v>
                </c:pt>
                <c:pt idx="257">
                  <c:v>1454.4711914</c:v>
                </c:pt>
                <c:pt idx="258">
                  <c:v>1454.4886475000001</c:v>
                </c:pt>
                <c:pt idx="259">
                  <c:v>1454.5058594</c:v>
                </c:pt>
                <c:pt idx="260">
                  <c:v>1454.5234375</c:v>
                </c:pt>
                <c:pt idx="261">
                  <c:v>1454.5407714999999</c:v>
                </c:pt>
                <c:pt idx="262">
                  <c:v>1454.5582274999999</c:v>
                </c:pt>
                <c:pt idx="263">
                  <c:v>1454.5755615</c:v>
                </c:pt>
                <c:pt idx="264">
                  <c:v>1454.5930175999999</c:v>
                </c:pt>
                <c:pt idx="265">
                  <c:v>1454.6103516000001</c:v>
                </c:pt>
                <c:pt idx="266">
                  <c:v>1454.6278076000001</c:v>
                </c:pt>
                <c:pt idx="267">
                  <c:v>1454.6451416</c:v>
                </c:pt>
                <c:pt idx="268">
                  <c:v>1454.6625977000001</c:v>
                </c:pt>
                <c:pt idx="269">
                  <c:v>1454.6799315999999</c:v>
                </c:pt>
                <c:pt idx="270">
                  <c:v>1454.6973877</c:v>
                </c:pt>
                <c:pt idx="271">
                  <c:v>1454.7148437999999</c:v>
                </c:pt>
                <c:pt idx="272">
                  <c:v>1454.7320557</c:v>
                </c:pt>
                <c:pt idx="273">
                  <c:v>1454.7496338000001</c:v>
                </c:pt>
                <c:pt idx="274">
                  <c:v>1454.7669678</c:v>
                </c:pt>
                <c:pt idx="275">
                  <c:v>1454.7844238</c:v>
                </c:pt>
                <c:pt idx="276">
                  <c:v>1454.8017577999999</c:v>
                </c:pt>
                <c:pt idx="277">
                  <c:v>1454.8192139</c:v>
                </c:pt>
                <c:pt idx="278">
                  <c:v>1454.8365478999999</c:v>
                </c:pt>
                <c:pt idx="279">
                  <c:v>1454.8540039</c:v>
                </c:pt>
                <c:pt idx="280">
                  <c:v>1454.8713379000001</c:v>
                </c:pt>
                <c:pt idx="281">
                  <c:v>1454.8887939000001</c:v>
                </c:pt>
                <c:pt idx="282">
                  <c:v>1454.9061279</c:v>
                </c:pt>
                <c:pt idx="283">
                  <c:v>1454.9235839999999</c:v>
                </c:pt>
                <c:pt idx="284">
                  <c:v>1454.940918</c:v>
                </c:pt>
                <c:pt idx="285">
                  <c:v>1454.9582519999999</c:v>
                </c:pt>
                <c:pt idx="286">
                  <c:v>1454.9757079999999</c:v>
                </c:pt>
                <c:pt idx="287">
                  <c:v>1454.9931641000001</c:v>
                </c:pt>
                <c:pt idx="288">
                  <c:v>1455.0106201000001</c:v>
                </c:pt>
                <c:pt idx="289">
                  <c:v>1455.0279541</c:v>
                </c:pt>
                <c:pt idx="290">
                  <c:v>1455.0454102000001</c:v>
                </c:pt>
                <c:pt idx="291">
                  <c:v>1455.0627440999999</c:v>
                </c:pt>
                <c:pt idx="292">
                  <c:v>1455.0802002</c:v>
                </c:pt>
                <c:pt idx="293">
                  <c:v>1455.0975341999999</c:v>
                </c:pt>
                <c:pt idx="294">
                  <c:v>1455.1149902</c:v>
                </c:pt>
                <c:pt idx="295">
                  <c:v>1455.1323242000001</c:v>
                </c:pt>
                <c:pt idx="296">
                  <c:v>1455.1497803</c:v>
                </c:pt>
                <c:pt idx="297">
                  <c:v>1455.1671143000001</c:v>
                </c:pt>
                <c:pt idx="298">
                  <c:v>1455.1844481999999</c:v>
                </c:pt>
                <c:pt idx="299">
                  <c:v>1455.2019043</c:v>
                </c:pt>
                <c:pt idx="300">
                  <c:v>1455.2193603999999</c:v>
                </c:pt>
                <c:pt idx="301">
                  <c:v>1455.2365723</c:v>
                </c:pt>
                <c:pt idx="302">
                  <c:v>1455.2541504000001</c:v>
                </c:pt>
                <c:pt idx="303">
                  <c:v>1455.2714844</c:v>
                </c:pt>
                <c:pt idx="304">
                  <c:v>1455.2889404</c:v>
                </c:pt>
                <c:pt idx="305">
                  <c:v>1455.3062743999999</c:v>
                </c:pt>
                <c:pt idx="306">
                  <c:v>1455.3237305</c:v>
                </c:pt>
                <c:pt idx="307">
                  <c:v>1455.3411865</c:v>
                </c:pt>
                <c:pt idx="308">
                  <c:v>1455.3585204999999</c:v>
                </c:pt>
                <c:pt idx="309">
                  <c:v>1455.3759766000001</c:v>
                </c:pt>
                <c:pt idx="310">
                  <c:v>1455.3933105000001</c:v>
                </c:pt>
                <c:pt idx="311">
                  <c:v>1455.4106445</c:v>
                </c:pt>
                <c:pt idx="312">
                  <c:v>1455.4281006000001</c:v>
                </c:pt>
                <c:pt idx="313">
                  <c:v>1455.4455565999999</c:v>
                </c:pt>
                <c:pt idx="314">
                  <c:v>1455.4627685999999</c:v>
                </c:pt>
                <c:pt idx="315">
                  <c:v>1455.4803466999999</c:v>
                </c:pt>
                <c:pt idx="316">
                  <c:v>1455.4976807</c:v>
                </c:pt>
                <c:pt idx="317">
                  <c:v>1455.5151367000001</c:v>
                </c:pt>
                <c:pt idx="318">
                  <c:v>1455.5324707</c:v>
                </c:pt>
                <c:pt idx="319">
                  <c:v>1455.5499268000001</c:v>
                </c:pt>
                <c:pt idx="320">
                  <c:v>1455.5672606999999</c:v>
                </c:pt>
                <c:pt idx="321">
                  <c:v>1455.5847168</c:v>
                </c:pt>
                <c:pt idx="322">
                  <c:v>1455.6020507999999</c:v>
                </c:pt>
                <c:pt idx="323">
                  <c:v>1455.6195068</c:v>
                </c:pt>
                <c:pt idx="324">
                  <c:v>1455.6368408000001</c:v>
                </c:pt>
                <c:pt idx="325">
                  <c:v>1455.6542969</c:v>
                </c:pt>
                <c:pt idx="326">
                  <c:v>1455.6717529</c:v>
                </c:pt>
                <c:pt idx="327">
                  <c:v>1455.6889647999999</c:v>
                </c:pt>
                <c:pt idx="328">
                  <c:v>1455.706543</c:v>
                </c:pt>
                <c:pt idx="329">
                  <c:v>1455.7238769999999</c:v>
                </c:pt>
                <c:pt idx="330">
                  <c:v>1455.7413329999999</c:v>
                </c:pt>
                <c:pt idx="331">
                  <c:v>1455.7586670000001</c:v>
                </c:pt>
                <c:pt idx="332">
                  <c:v>1455.7761230000001</c:v>
                </c:pt>
                <c:pt idx="333">
                  <c:v>1455.793457</c:v>
                </c:pt>
                <c:pt idx="334">
                  <c:v>1455.8109131000001</c:v>
                </c:pt>
                <c:pt idx="335">
                  <c:v>1455.8282471</c:v>
                </c:pt>
                <c:pt idx="336">
                  <c:v>1455.8457031</c:v>
                </c:pt>
                <c:pt idx="337">
                  <c:v>1455.8630370999999</c:v>
                </c:pt>
                <c:pt idx="338">
                  <c:v>1455.8804932</c:v>
                </c:pt>
                <c:pt idx="339">
                  <c:v>1455.8978271000001</c:v>
                </c:pt>
                <c:pt idx="340">
                  <c:v>1455.9151611</c:v>
                </c:pt>
                <c:pt idx="341">
                  <c:v>1455.9327393000001</c:v>
                </c:pt>
                <c:pt idx="342">
                  <c:v>1455.9500731999999</c:v>
                </c:pt>
                <c:pt idx="343">
                  <c:v>1455.9675293</c:v>
                </c:pt>
                <c:pt idx="344">
                  <c:v>1455.9848632999999</c:v>
                </c:pt>
                <c:pt idx="345">
                  <c:v>1456.0023193</c:v>
                </c:pt>
                <c:pt idx="346">
                  <c:v>1456.0196533000001</c:v>
                </c:pt>
                <c:pt idx="347">
                  <c:v>1456.0371094</c:v>
                </c:pt>
                <c:pt idx="348">
                  <c:v>1456.0544434000001</c:v>
                </c:pt>
                <c:pt idx="349">
                  <c:v>1456.0718993999999</c:v>
                </c:pt>
                <c:pt idx="350">
                  <c:v>1456.0892334</c:v>
                </c:pt>
                <c:pt idx="351">
                  <c:v>1456.1066894999999</c:v>
                </c:pt>
                <c:pt idx="352">
                  <c:v>1456.1240233999999</c:v>
                </c:pt>
                <c:pt idx="353">
                  <c:v>1456.1413574000001</c:v>
                </c:pt>
                <c:pt idx="354">
                  <c:v>1456.1588135</c:v>
                </c:pt>
                <c:pt idx="355">
                  <c:v>1456.1762695</c:v>
                </c:pt>
                <c:pt idx="356">
                  <c:v>1456.1934814000001</c:v>
                </c:pt>
                <c:pt idx="357">
                  <c:v>1456.2110596</c:v>
                </c:pt>
                <c:pt idx="358">
                  <c:v>1456.2285156</c:v>
                </c:pt>
                <c:pt idx="359">
                  <c:v>1456.2458495999999</c:v>
                </c:pt>
                <c:pt idx="360">
                  <c:v>1456.2633057</c:v>
                </c:pt>
                <c:pt idx="361">
                  <c:v>1456.2806396000001</c:v>
                </c:pt>
                <c:pt idx="362">
                  <c:v>1456.2980957</c:v>
                </c:pt>
                <c:pt idx="363">
                  <c:v>1456.3154297000001</c:v>
                </c:pt>
                <c:pt idx="364">
                  <c:v>1456.3328856999999</c:v>
                </c:pt>
                <c:pt idx="365">
                  <c:v>1456.3502197</c:v>
                </c:pt>
                <c:pt idx="366">
                  <c:v>1456.3675536999999</c:v>
                </c:pt>
                <c:pt idx="367">
                  <c:v>1456.3850098</c:v>
                </c:pt>
                <c:pt idx="368">
                  <c:v>1456.4024658000001</c:v>
                </c:pt>
                <c:pt idx="369">
                  <c:v>1456.4196777</c:v>
                </c:pt>
                <c:pt idx="370">
                  <c:v>1456.4372559000001</c:v>
                </c:pt>
                <c:pt idx="371">
                  <c:v>1456.4545897999999</c:v>
                </c:pt>
                <c:pt idx="372">
                  <c:v>1456.4720459</c:v>
                </c:pt>
                <c:pt idx="373">
                  <c:v>1456.4893798999999</c:v>
                </c:pt>
                <c:pt idx="374">
                  <c:v>1456.5068358999999</c:v>
                </c:pt>
                <c:pt idx="375">
                  <c:v>1456.5242920000001</c:v>
                </c:pt>
                <c:pt idx="376">
                  <c:v>1456.541626</c:v>
                </c:pt>
                <c:pt idx="377">
                  <c:v>1456.559082</c:v>
                </c:pt>
                <c:pt idx="378">
                  <c:v>1456.5764160000001</c:v>
                </c:pt>
                <c:pt idx="379">
                  <c:v>1456.59375</c:v>
                </c:pt>
                <c:pt idx="380">
                  <c:v>1456.6112060999999</c:v>
                </c:pt>
                <c:pt idx="381">
                  <c:v>1456.6286620999999</c:v>
                </c:pt>
                <c:pt idx="382">
                  <c:v>1456.645874</c:v>
                </c:pt>
                <c:pt idx="383">
                  <c:v>1456.6634521000001</c:v>
                </c:pt>
                <c:pt idx="384">
                  <c:v>1456.6807861</c:v>
                </c:pt>
                <c:pt idx="385">
                  <c:v>1456.6982422000001</c:v>
                </c:pt>
                <c:pt idx="386">
                  <c:v>1456.7155762</c:v>
                </c:pt>
                <c:pt idx="387">
                  <c:v>1456.7330322</c:v>
                </c:pt>
                <c:pt idx="388">
                  <c:v>1456.7503661999999</c:v>
                </c:pt>
                <c:pt idx="389">
                  <c:v>1456.7678223</c:v>
                </c:pt>
                <c:pt idx="390">
                  <c:v>1456.7851562000001</c:v>
                </c:pt>
                <c:pt idx="391">
                  <c:v>1456.8026123</c:v>
                </c:pt>
                <c:pt idx="392">
                  <c:v>1456.8199463000001</c:v>
                </c:pt>
                <c:pt idx="393">
                  <c:v>1456.8374022999999</c:v>
                </c:pt>
                <c:pt idx="394">
                  <c:v>1456.8548584</c:v>
                </c:pt>
                <c:pt idx="395">
                  <c:v>1456.8720702999999</c:v>
                </c:pt>
                <c:pt idx="396">
                  <c:v>1456.8896483999999</c:v>
                </c:pt>
                <c:pt idx="397">
                  <c:v>1456.9069824000001</c:v>
                </c:pt>
                <c:pt idx="398">
                  <c:v>1456.9244385</c:v>
                </c:pt>
                <c:pt idx="399">
                  <c:v>1456.9417725000001</c:v>
                </c:pt>
                <c:pt idx="400">
                  <c:v>1456.9592285000001</c:v>
                </c:pt>
                <c:pt idx="401">
                  <c:v>1456.9765625</c:v>
                </c:pt>
                <c:pt idx="402">
                  <c:v>1456.9940185999999</c:v>
                </c:pt>
                <c:pt idx="403">
                  <c:v>1457.0113524999999</c:v>
                </c:pt>
                <c:pt idx="404">
                  <c:v>1457.0288086</c:v>
                </c:pt>
                <c:pt idx="405">
                  <c:v>1457.0461425999999</c:v>
                </c:pt>
                <c:pt idx="406">
                  <c:v>1457.0635986</c:v>
                </c:pt>
                <c:pt idx="407">
                  <c:v>1457.0810547000001</c:v>
                </c:pt>
                <c:pt idx="408">
                  <c:v>1457.0982666</c:v>
                </c:pt>
                <c:pt idx="409">
                  <c:v>1457.1158447</c:v>
                </c:pt>
                <c:pt idx="410">
                  <c:v>1457.1331786999999</c:v>
                </c:pt>
                <c:pt idx="411">
                  <c:v>1457.1506348</c:v>
                </c:pt>
                <c:pt idx="412">
                  <c:v>1457.1679687999999</c:v>
                </c:pt>
                <c:pt idx="413">
                  <c:v>1457.1854248</c:v>
                </c:pt>
                <c:pt idx="414">
                  <c:v>1457.2027588000001</c:v>
                </c:pt>
                <c:pt idx="415">
                  <c:v>1457.2202147999999</c:v>
                </c:pt>
                <c:pt idx="416">
                  <c:v>1457.2375488</c:v>
                </c:pt>
                <c:pt idx="417">
                  <c:v>1457.2550048999999</c:v>
                </c:pt>
                <c:pt idx="418">
                  <c:v>1457.2723389</c:v>
                </c:pt>
                <c:pt idx="419">
                  <c:v>1457.2897949000001</c:v>
                </c:pt>
                <c:pt idx="420">
                  <c:v>1457.3071289</c:v>
                </c:pt>
                <c:pt idx="421">
                  <c:v>1457.3244629000001</c:v>
                </c:pt>
                <c:pt idx="422">
                  <c:v>1457.3419189000001</c:v>
                </c:pt>
                <c:pt idx="423">
                  <c:v>1457.359375</c:v>
                </c:pt>
                <c:pt idx="424">
                  <c:v>1457.3768310999999</c:v>
                </c:pt>
                <c:pt idx="425">
                  <c:v>1457.3941649999999</c:v>
                </c:pt>
                <c:pt idx="426">
                  <c:v>1457.4116211</c:v>
                </c:pt>
                <c:pt idx="427">
                  <c:v>1457.4289550999999</c:v>
                </c:pt>
                <c:pt idx="428">
                  <c:v>1457.4464111</c:v>
                </c:pt>
                <c:pt idx="429">
                  <c:v>1457.4637451000001</c:v>
                </c:pt>
                <c:pt idx="430">
                  <c:v>1457.4812012</c:v>
                </c:pt>
                <c:pt idx="431">
                  <c:v>1457.4985352000001</c:v>
                </c:pt>
                <c:pt idx="432">
                  <c:v>1457.5159911999999</c:v>
                </c:pt>
                <c:pt idx="433">
                  <c:v>1457.5333252</c:v>
                </c:pt>
                <c:pt idx="434">
                  <c:v>1457.5506591999999</c:v>
                </c:pt>
                <c:pt idx="435">
                  <c:v>1457.5681152</c:v>
                </c:pt>
                <c:pt idx="436">
                  <c:v>1457.5855713000001</c:v>
                </c:pt>
                <c:pt idx="437">
                  <c:v>1457.6027832</c:v>
                </c:pt>
                <c:pt idx="438">
                  <c:v>1457.6203613</c:v>
                </c:pt>
                <c:pt idx="439">
                  <c:v>1457.6378173999999</c:v>
                </c:pt>
                <c:pt idx="440">
                  <c:v>1457.6551514</c:v>
                </c:pt>
                <c:pt idx="441">
                  <c:v>1457.6726074000001</c:v>
                </c:pt>
                <c:pt idx="442">
                  <c:v>1457.6899414</c:v>
                </c:pt>
                <c:pt idx="443">
                  <c:v>1457.7073975000001</c:v>
                </c:pt>
                <c:pt idx="444">
                  <c:v>1457.7247314000001</c:v>
                </c:pt>
                <c:pt idx="445">
                  <c:v>1457.7421875</c:v>
                </c:pt>
                <c:pt idx="446">
                  <c:v>1457.7595214999999</c:v>
                </c:pt>
                <c:pt idx="447">
                  <c:v>1457.7768555</c:v>
                </c:pt>
                <c:pt idx="448">
                  <c:v>1457.7943115</c:v>
                </c:pt>
                <c:pt idx="449">
                  <c:v>1457.8117675999999</c:v>
                </c:pt>
                <c:pt idx="450">
                  <c:v>1457.8289795000001</c:v>
                </c:pt>
                <c:pt idx="451">
                  <c:v>1457.8465576000001</c:v>
                </c:pt>
                <c:pt idx="452">
                  <c:v>1457.8638916</c:v>
                </c:pt>
                <c:pt idx="453">
                  <c:v>1457.8813477000001</c:v>
                </c:pt>
                <c:pt idx="454">
                  <c:v>1457.8986815999999</c:v>
                </c:pt>
                <c:pt idx="455">
                  <c:v>1457.9161377</c:v>
                </c:pt>
                <c:pt idx="456">
                  <c:v>1457.9335937999999</c:v>
                </c:pt>
                <c:pt idx="457">
                  <c:v>1457.9509277</c:v>
                </c:pt>
                <c:pt idx="458">
                  <c:v>1457.9683838000001</c:v>
                </c:pt>
                <c:pt idx="459">
                  <c:v>1457.9857178</c:v>
                </c:pt>
                <c:pt idx="460">
                  <c:v>1458.0030518000001</c:v>
                </c:pt>
                <c:pt idx="461">
                  <c:v>1458.0205077999999</c:v>
                </c:pt>
                <c:pt idx="462">
                  <c:v>1458.0379639</c:v>
                </c:pt>
                <c:pt idx="463">
                  <c:v>1458.0551757999999</c:v>
                </c:pt>
                <c:pt idx="464">
                  <c:v>1458.0727539</c:v>
                </c:pt>
                <c:pt idx="465">
                  <c:v>1458.0900879000001</c:v>
                </c:pt>
                <c:pt idx="466">
                  <c:v>1458.1075439000001</c:v>
                </c:pt>
                <c:pt idx="467">
                  <c:v>1458.1248779</c:v>
                </c:pt>
                <c:pt idx="468">
                  <c:v>1458.1423339999999</c:v>
                </c:pt>
                <c:pt idx="469">
                  <c:v>1458.159668</c:v>
                </c:pt>
                <c:pt idx="470">
                  <c:v>1458.177124</c:v>
                </c:pt>
                <c:pt idx="471">
                  <c:v>1458.1944579999999</c:v>
                </c:pt>
                <c:pt idx="472">
                  <c:v>1458.2119141000001</c:v>
                </c:pt>
                <c:pt idx="473">
                  <c:v>1458.2292480000001</c:v>
                </c:pt>
                <c:pt idx="474">
                  <c:v>1458.2467041</c:v>
                </c:pt>
                <c:pt idx="475">
                  <c:v>1458.2641602000001</c:v>
                </c:pt>
                <c:pt idx="476">
                  <c:v>1458.2813721</c:v>
                </c:pt>
                <c:pt idx="477">
                  <c:v>1458.2989502</c:v>
                </c:pt>
                <c:pt idx="478">
                  <c:v>1458.3162841999999</c:v>
                </c:pt>
                <c:pt idx="479">
                  <c:v>1458.3337402</c:v>
                </c:pt>
                <c:pt idx="480">
                  <c:v>1458.3510742000001</c:v>
                </c:pt>
                <c:pt idx="481">
                  <c:v>1458.3685303</c:v>
                </c:pt>
                <c:pt idx="482">
                  <c:v>1458.3858643000001</c:v>
                </c:pt>
                <c:pt idx="483">
                  <c:v>1458.4033202999999</c:v>
                </c:pt>
                <c:pt idx="484">
                  <c:v>1458.4206543</c:v>
                </c:pt>
                <c:pt idx="485">
                  <c:v>1458.4381103999999</c:v>
                </c:pt>
                <c:pt idx="486">
                  <c:v>1458.4554443</c:v>
                </c:pt>
                <c:pt idx="487">
                  <c:v>1458.4729004000001</c:v>
                </c:pt>
                <c:pt idx="488">
                  <c:v>1458.4902344</c:v>
                </c:pt>
                <c:pt idx="489">
                  <c:v>1458.5075684000001</c:v>
                </c:pt>
                <c:pt idx="490">
                  <c:v>1458.5251464999999</c:v>
                </c:pt>
                <c:pt idx="491">
                  <c:v>1458.5424805</c:v>
                </c:pt>
                <c:pt idx="492">
                  <c:v>1458.5599365</c:v>
                </c:pt>
                <c:pt idx="493">
                  <c:v>1458.5772704999999</c:v>
                </c:pt>
                <c:pt idx="494">
                  <c:v>1458.5947266000001</c:v>
                </c:pt>
                <c:pt idx="495">
                  <c:v>1458.6120605000001</c:v>
                </c:pt>
                <c:pt idx="496">
                  <c:v>1458.6295166</c:v>
                </c:pt>
                <c:pt idx="497">
                  <c:v>1458.6468506000001</c:v>
                </c:pt>
                <c:pt idx="498">
                  <c:v>1458.6643065999999</c:v>
                </c:pt>
                <c:pt idx="499">
                  <c:v>1458.6816406</c:v>
                </c:pt>
                <c:pt idx="500">
                  <c:v>1458.6990966999999</c:v>
                </c:pt>
                <c:pt idx="501">
                  <c:v>1458.7164307</c:v>
                </c:pt>
                <c:pt idx="502">
                  <c:v>1458.7337646000001</c:v>
                </c:pt>
                <c:pt idx="503">
                  <c:v>1458.7512207</c:v>
                </c:pt>
                <c:pt idx="504">
                  <c:v>1458.7686768000001</c:v>
                </c:pt>
                <c:pt idx="505">
                  <c:v>1458.7861327999999</c:v>
                </c:pt>
                <c:pt idx="506">
                  <c:v>1458.8034668</c:v>
                </c:pt>
                <c:pt idx="507">
                  <c:v>1458.8209228999999</c:v>
                </c:pt>
                <c:pt idx="508">
                  <c:v>1458.8382568</c:v>
                </c:pt>
                <c:pt idx="509">
                  <c:v>1458.8557129000001</c:v>
                </c:pt>
                <c:pt idx="510">
                  <c:v>1458.8730469</c:v>
                </c:pt>
                <c:pt idx="511">
                  <c:v>1458.8905029</c:v>
                </c:pt>
                <c:pt idx="512">
                  <c:v>1458.9078368999999</c:v>
                </c:pt>
                <c:pt idx="513">
                  <c:v>1458.925293</c:v>
                </c:pt>
                <c:pt idx="514">
                  <c:v>1458.9426269999999</c:v>
                </c:pt>
                <c:pt idx="515">
                  <c:v>1458.9599608999999</c:v>
                </c:pt>
                <c:pt idx="516">
                  <c:v>1458.9774170000001</c:v>
                </c:pt>
                <c:pt idx="517">
                  <c:v>1458.9948730000001</c:v>
                </c:pt>
                <c:pt idx="518">
                  <c:v>1459.0120850000001</c:v>
                </c:pt>
                <c:pt idx="519">
                  <c:v>1459.0296631000001</c:v>
                </c:pt>
                <c:pt idx="520">
                  <c:v>1459.0469971</c:v>
                </c:pt>
                <c:pt idx="521">
                  <c:v>1459.0644531</c:v>
                </c:pt>
                <c:pt idx="522">
                  <c:v>1459.0819091999999</c:v>
                </c:pt>
                <c:pt idx="523">
                  <c:v>1459.0992432</c:v>
                </c:pt>
                <c:pt idx="524">
                  <c:v>1459.1166992000001</c:v>
                </c:pt>
                <c:pt idx="525">
                  <c:v>1459.1340332</c:v>
                </c:pt>
                <c:pt idx="526">
                  <c:v>1459.1514893000001</c:v>
                </c:pt>
                <c:pt idx="527">
                  <c:v>1459.1688231999999</c:v>
                </c:pt>
                <c:pt idx="528">
                  <c:v>1459.1861572</c:v>
                </c:pt>
                <c:pt idx="529">
                  <c:v>1459.2036132999999</c:v>
                </c:pt>
                <c:pt idx="530">
                  <c:v>1459.2210693</c:v>
                </c:pt>
                <c:pt idx="531">
                  <c:v>1459.2382812000001</c:v>
                </c:pt>
                <c:pt idx="532">
                  <c:v>1459.2558594</c:v>
                </c:pt>
                <c:pt idx="533">
                  <c:v>1459.2731934000001</c:v>
                </c:pt>
                <c:pt idx="534">
                  <c:v>1459.2906493999999</c:v>
                </c:pt>
                <c:pt idx="535">
                  <c:v>1459.3079834</c:v>
                </c:pt>
                <c:pt idx="536">
                  <c:v>1459.3254394999999</c:v>
                </c:pt>
                <c:pt idx="537">
                  <c:v>1459.3427733999999</c:v>
                </c:pt>
                <c:pt idx="538">
                  <c:v>1459.3602295000001</c:v>
                </c:pt>
                <c:pt idx="539">
                  <c:v>1459.3776855000001</c:v>
                </c:pt>
                <c:pt idx="540">
                  <c:v>1459.3950195</c:v>
                </c:pt>
                <c:pt idx="541">
                  <c:v>1459.4123535000001</c:v>
                </c:pt>
                <c:pt idx="542">
                  <c:v>1459.4298096</c:v>
                </c:pt>
                <c:pt idx="543">
                  <c:v>1459.4472656</c:v>
                </c:pt>
                <c:pt idx="544">
                  <c:v>1459.4644774999999</c:v>
                </c:pt>
                <c:pt idx="545">
                  <c:v>1459.4820557</c:v>
                </c:pt>
                <c:pt idx="546">
                  <c:v>1459.4993896000001</c:v>
                </c:pt>
                <c:pt idx="547">
                  <c:v>1459.5168457</c:v>
                </c:pt>
                <c:pt idx="548">
                  <c:v>1459.5341797000001</c:v>
                </c:pt>
                <c:pt idx="549">
                  <c:v>1459.5516356999999</c:v>
                </c:pt>
                <c:pt idx="550">
                  <c:v>1459.5689697</c:v>
                </c:pt>
                <c:pt idx="551">
                  <c:v>1459.5864257999999</c:v>
                </c:pt>
                <c:pt idx="552">
                  <c:v>1459.6037598</c:v>
                </c:pt>
                <c:pt idx="553">
                  <c:v>1459.6212158000001</c:v>
                </c:pt>
                <c:pt idx="554">
                  <c:v>1459.6385498</c:v>
                </c:pt>
                <c:pt idx="555">
                  <c:v>1459.6560059000001</c:v>
                </c:pt>
                <c:pt idx="556">
                  <c:v>1459.6734618999999</c:v>
                </c:pt>
                <c:pt idx="557">
                  <c:v>1459.6906738</c:v>
                </c:pt>
                <c:pt idx="558">
                  <c:v>1459.7082519999999</c:v>
                </c:pt>
                <c:pt idx="559">
                  <c:v>1459.7255858999999</c:v>
                </c:pt>
                <c:pt idx="560">
                  <c:v>1459.7430420000001</c:v>
                </c:pt>
                <c:pt idx="561">
                  <c:v>1459.760376</c:v>
                </c:pt>
                <c:pt idx="562">
                  <c:v>1459.777832</c:v>
                </c:pt>
                <c:pt idx="563">
                  <c:v>1459.7951660000001</c:v>
                </c:pt>
                <c:pt idx="564">
                  <c:v>1459.8126221</c:v>
                </c:pt>
                <c:pt idx="565">
                  <c:v>1459.8299560999999</c:v>
                </c:pt>
                <c:pt idx="566">
                  <c:v>1459.8474120999999</c:v>
                </c:pt>
                <c:pt idx="567">
                  <c:v>1459.8647461</c:v>
                </c:pt>
                <c:pt idx="568">
                  <c:v>1459.8822021000001</c:v>
                </c:pt>
                <c:pt idx="569">
                  <c:v>1459.8995361</c:v>
                </c:pt>
                <c:pt idx="570">
                  <c:v>1459.9168701000001</c:v>
                </c:pt>
                <c:pt idx="571">
                  <c:v>1459.9343262</c:v>
                </c:pt>
                <c:pt idx="572">
                  <c:v>1459.9517822</c:v>
                </c:pt>
                <c:pt idx="573">
                  <c:v>1459.9692382999999</c:v>
                </c:pt>
                <c:pt idx="574">
                  <c:v>1459.9865723</c:v>
                </c:pt>
                <c:pt idx="575">
                  <c:v>1460.0040283000001</c:v>
                </c:pt>
                <c:pt idx="576">
                  <c:v>1460.0213623</c:v>
                </c:pt>
                <c:pt idx="577">
                  <c:v>1460.0388184000001</c:v>
                </c:pt>
                <c:pt idx="578">
                  <c:v>1460.0561522999999</c:v>
                </c:pt>
                <c:pt idx="579">
                  <c:v>1460.0736084</c:v>
                </c:pt>
                <c:pt idx="580">
                  <c:v>1460.0909423999999</c:v>
                </c:pt>
                <c:pt idx="581">
                  <c:v>1460.1083983999999</c:v>
                </c:pt>
                <c:pt idx="582">
                  <c:v>1460.1257324000001</c:v>
                </c:pt>
                <c:pt idx="583">
                  <c:v>1460.1430664</c:v>
                </c:pt>
                <c:pt idx="584">
                  <c:v>1460.1605225000001</c:v>
                </c:pt>
                <c:pt idx="585">
                  <c:v>1460.1779785000001</c:v>
                </c:pt>
                <c:pt idx="586">
                  <c:v>1460.1951904</c:v>
                </c:pt>
                <c:pt idx="587">
                  <c:v>1460.2127685999999</c:v>
                </c:pt>
                <c:pt idx="588">
                  <c:v>1460.2301024999999</c:v>
                </c:pt>
                <c:pt idx="589">
                  <c:v>1460.2475586</c:v>
                </c:pt>
                <c:pt idx="590">
                  <c:v>1460.2648925999999</c:v>
                </c:pt>
                <c:pt idx="591">
                  <c:v>1460.2823486</c:v>
                </c:pt>
                <c:pt idx="592">
                  <c:v>1460.2998047000001</c:v>
                </c:pt>
                <c:pt idx="593">
                  <c:v>1460.3171387</c:v>
                </c:pt>
                <c:pt idx="594">
                  <c:v>1460.3345947</c:v>
                </c:pt>
                <c:pt idx="595">
                  <c:v>1460.3519286999999</c:v>
                </c:pt>
                <c:pt idx="596">
                  <c:v>1460.3692627</c:v>
                </c:pt>
                <c:pt idx="597">
                  <c:v>1460.3867187999999</c:v>
                </c:pt>
                <c:pt idx="598">
                  <c:v>1460.4041748</c:v>
                </c:pt>
                <c:pt idx="599">
                  <c:v>1460.4213867000001</c:v>
                </c:pt>
                <c:pt idx="600">
                  <c:v>1460.4389647999999</c:v>
                </c:pt>
                <c:pt idx="601">
                  <c:v>1460.4562988</c:v>
                </c:pt>
                <c:pt idx="602">
                  <c:v>1460.4737548999999</c:v>
                </c:pt>
                <c:pt idx="603">
                  <c:v>1460.4910889</c:v>
                </c:pt>
                <c:pt idx="604">
                  <c:v>1460.5085449000001</c:v>
                </c:pt>
                <c:pt idx="605">
                  <c:v>1460.5258789</c:v>
                </c:pt>
                <c:pt idx="606">
                  <c:v>1460.5433350000001</c:v>
                </c:pt>
                <c:pt idx="607">
                  <c:v>1460.5606689000001</c:v>
                </c:pt>
                <c:pt idx="608">
                  <c:v>1460.578125</c:v>
                </c:pt>
                <c:pt idx="609">
                  <c:v>1460.5954589999999</c:v>
                </c:pt>
                <c:pt idx="610">
                  <c:v>1460.6129149999999</c:v>
                </c:pt>
                <c:pt idx="611">
                  <c:v>1460.6303711</c:v>
                </c:pt>
                <c:pt idx="612">
                  <c:v>1460.6475829999999</c:v>
                </c:pt>
                <c:pt idx="613">
                  <c:v>1460.6651611</c:v>
                </c:pt>
                <c:pt idx="614">
                  <c:v>1460.6824951000001</c:v>
                </c:pt>
                <c:pt idx="615">
                  <c:v>1460.6999512</c:v>
                </c:pt>
                <c:pt idx="616">
                  <c:v>1460.7172852000001</c:v>
                </c:pt>
                <c:pt idx="617">
                  <c:v>1460.7347411999999</c:v>
                </c:pt>
                <c:pt idx="618">
                  <c:v>1460.7520752</c:v>
                </c:pt>
                <c:pt idx="619">
                  <c:v>1460.7695312000001</c:v>
                </c:pt>
                <c:pt idx="620">
                  <c:v>1460.7868652</c:v>
                </c:pt>
                <c:pt idx="621">
                  <c:v>1460.8043213000001</c:v>
                </c:pt>
                <c:pt idx="622">
                  <c:v>1460.8216553</c:v>
                </c:pt>
                <c:pt idx="623">
                  <c:v>1460.8391113</c:v>
                </c:pt>
                <c:pt idx="624">
                  <c:v>1460.8564452999999</c:v>
                </c:pt>
                <c:pt idx="625">
                  <c:v>1460.8737793</c:v>
                </c:pt>
                <c:pt idx="626">
                  <c:v>1460.8912353999999</c:v>
                </c:pt>
                <c:pt idx="627">
                  <c:v>1460.9086914</c:v>
                </c:pt>
                <c:pt idx="628">
                  <c:v>1460.9261475000001</c:v>
                </c:pt>
                <c:pt idx="629">
                  <c:v>1460.9434814000001</c:v>
                </c:pt>
                <c:pt idx="630">
                  <c:v>1460.9609375</c:v>
                </c:pt>
                <c:pt idx="631">
                  <c:v>1460.9782714999999</c:v>
                </c:pt>
                <c:pt idx="632">
                  <c:v>1460.9957274999999</c:v>
                </c:pt>
                <c:pt idx="633">
                  <c:v>1461.0130615</c:v>
                </c:pt>
                <c:pt idx="634">
                  <c:v>1461.0305175999999</c:v>
                </c:pt>
                <c:pt idx="635">
                  <c:v>1461.0478516000001</c:v>
                </c:pt>
                <c:pt idx="636">
                  <c:v>1461.0653076000001</c:v>
                </c:pt>
                <c:pt idx="637">
                  <c:v>1461.0826416</c:v>
                </c:pt>
                <c:pt idx="638">
                  <c:v>1461.0999756000001</c:v>
                </c:pt>
                <c:pt idx="639">
                  <c:v>1461.1174315999999</c:v>
                </c:pt>
                <c:pt idx="640">
                  <c:v>1461.1348877</c:v>
                </c:pt>
                <c:pt idx="641">
                  <c:v>1461.1520995999999</c:v>
                </c:pt>
                <c:pt idx="642">
                  <c:v>1461.1696777</c:v>
                </c:pt>
                <c:pt idx="643">
                  <c:v>1461.1870117000001</c:v>
                </c:pt>
                <c:pt idx="644">
                  <c:v>1461.2044678</c:v>
                </c:pt>
                <c:pt idx="645">
                  <c:v>1461.2218018000001</c:v>
                </c:pt>
                <c:pt idx="646">
                  <c:v>1461.2392577999999</c:v>
                </c:pt>
                <c:pt idx="647">
                  <c:v>1461.2567139</c:v>
                </c:pt>
                <c:pt idx="648">
                  <c:v>1461.2740478999999</c:v>
                </c:pt>
                <c:pt idx="649">
                  <c:v>1461.2915039</c:v>
                </c:pt>
                <c:pt idx="650">
                  <c:v>1461.3088379000001</c:v>
                </c:pt>
                <c:pt idx="651">
                  <c:v>1461.3261719</c:v>
                </c:pt>
                <c:pt idx="652">
                  <c:v>1461.3436279</c:v>
                </c:pt>
                <c:pt idx="653">
                  <c:v>1461.3610839999999</c:v>
                </c:pt>
                <c:pt idx="654">
                  <c:v>1461.3782959</c:v>
                </c:pt>
                <c:pt idx="655">
                  <c:v>1461.395874</c:v>
                </c:pt>
                <c:pt idx="656">
                  <c:v>1461.4132079999999</c:v>
                </c:pt>
                <c:pt idx="657">
                  <c:v>1461.4306641000001</c:v>
                </c:pt>
                <c:pt idx="658">
                  <c:v>1461.4479980000001</c:v>
                </c:pt>
                <c:pt idx="659">
                  <c:v>1461.4654541</c:v>
                </c:pt>
                <c:pt idx="660">
                  <c:v>1461.4827881000001</c:v>
                </c:pt>
                <c:pt idx="661">
                  <c:v>1461.5002440999999</c:v>
                </c:pt>
                <c:pt idx="662">
                  <c:v>1461.5175781</c:v>
                </c:pt>
                <c:pt idx="663">
                  <c:v>1461.5350341999999</c:v>
                </c:pt>
                <c:pt idx="664">
                  <c:v>1461.5523682</c:v>
                </c:pt>
              </c:numCache>
            </c:numRef>
          </c:xVal>
          <c:yVal>
            <c:numRef>
              <c:f>Sheet2!$C$2:$C$666</c:f>
              <c:numCache>
                <c:formatCode>General</c:formatCode>
                <c:ptCount val="665"/>
                <c:pt idx="0">
                  <c:v>80</c:v>
                </c:pt>
                <c:pt idx="1">
                  <c:v>79.999992371000005</c:v>
                </c:pt>
                <c:pt idx="2">
                  <c:v>79.999984741000006</c:v>
                </c:pt>
                <c:pt idx="3">
                  <c:v>79.999977111999996</c:v>
                </c:pt>
                <c:pt idx="4">
                  <c:v>79.999969481999997</c:v>
                </c:pt>
                <c:pt idx="5">
                  <c:v>79.999961853000002</c:v>
                </c:pt>
                <c:pt idx="6">
                  <c:v>79.999961853000002</c:v>
                </c:pt>
                <c:pt idx="7">
                  <c:v>79.999954224000007</c:v>
                </c:pt>
                <c:pt idx="8">
                  <c:v>79.999946593999994</c:v>
                </c:pt>
                <c:pt idx="9">
                  <c:v>79.999938964999998</c:v>
                </c:pt>
                <c:pt idx="10">
                  <c:v>79.999931334999999</c:v>
                </c:pt>
                <c:pt idx="11">
                  <c:v>79.999923706000004</c:v>
                </c:pt>
                <c:pt idx="12">
                  <c:v>79.999916076999995</c:v>
                </c:pt>
                <c:pt idx="13">
                  <c:v>79.999908446999996</c:v>
                </c:pt>
                <c:pt idx="14">
                  <c:v>79.999908446999996</c:v>
                </c:pt>
                <c:pt idx="15">
                  <c:v>79.999900818</c:v>
                </c:pt>
                <c:pt idx="16">
                  <c:v>79.999893188000001</c:v>
                </c:pt>
                <c:pt idx="17">
                  <c:v>79.999885559000006</c:v>
                </c:pt>
                <c:pt idx="18">
                  <c:v>79.999877929999997</c:v>
                </c:pt>
                <c:pt idx="19">
                  <c:v>79.999870299999998</c:v>
                </c:pt>
                <c:pt idx="20">
                  <c:v>79.999862671000002</c:v>
                </c:pt>
                <c:pt idx="21">
                  <c:v>79.999855041999993</c:v>
                </c:pt>
                <c:pt idx="22">
                  <c:v>79.999855041999993</c:v>
                </c:pt>
                <c:pt idx="23">
                  <c:v>79.999847411999994</c:v>
                </c:pt>
                <c:pt idx="24">
                  <c:v>79.999839782999999</c:v>
                </c:pt>
                <c:pt idx="25">
                  <c:v>79.999832153</c:v>
                </c:pt>
                <c:pt idx="26">
                  <c:v>79.999824524000005</c:v>
                </c:pt>
                <c:pt idx="27">
                  <c:v>79.999816894999995</c:v>
                </c:pt>
                <c:pt idx="28">
                  <c:v>79.999809264999996</c:v>
                </c:pt>
                <c:pt idx="29">
                  <c:v>79.999801636000001</c:v>
                </c:pt>
                <c:pt idx="30">
                  <c:v>79.999801636000001</c:v>
                </c:pt>
                <c:pt idx="31">
                  <c:v>79.999794006000002</c:v>
                </c:pt>
                <c:pt idx="32">
                  <c:v>79.999786377000007</c:v>
                </c:pt>
                <c:pt idx="33">
                  <c:v>79.999778747999997</c:v>
                </c:pt>
                <c:pt idx="34">
                  <c:v>79.999771117999998</c:v>
                </c:pt>
                <c:pt idx="35">
                  <c:v>79.999763489000003</c:v>
                </c:pt>
                <c:pt idx="36">
                  <c:v>79.999755859000004</c:v>
                </c:pt>
                <c:pt idx="37">
                  <c:v>79.999748229999994</c:v>
                </c:pt>
                <c:pt idx="38">
                  <c:v>79.999748229999994</c:v>
                </c:pt>
                <c:pt idx="39">
                  <c:v>79.999740600999999</c:v>
                </c:pt>
                <c:pt idx="40">
                  <c:v>79.999732971</c:v>
                </c:pt>
                <c:pt idx="41">
                  <c:v>79.999725342000005</c:v>
                </c:pt>
                <c:pt idx="42">
                  <c:v>79.999717712000006</c:v>
                </c:pt>
                <c:pt idx="43">
                  <c:v>79.999710082999997</c:v>
                </c:pt>
                <c:pt idx="44">
                  <c:v>79.999702454000001</c:v>
                </c:pt>
                <c:pt idx="45">
                  <c:v>79.999694824000002</c:v>
                </c:pt>
                <c:pt idx="46">
                  <c:v>79.999694824000002</c:v>
                </c:pt>
                <c:pt idx="47">
                  <c:v>79.999687195000007</c:v>
                </c:pt>
                <c:pt idx="48">
                  <c:v>79.999679564999994</c:v>
                </c:pt>
                <c:pt idx="49">
                  <c:v>79.999671935999999</c:v>
                </c:pt>
                <c:pt idx="50">
                  <c:v>79.999664307000003</c:v>
                </c:pt>
                <c:pt idx="51">
                  <c:v>79.999656677000004</c:v>
                </c:pt>
                <c:pt idx="52">
                  <c:v>79.999649047999995</c:v>
                </c:pt>
                <c:pt idx="53">
                  <c:v>79.999641417999996</c:v>
                </c:pt>
                <c:pt idx="54">
                  <c:v>79.999641417999996</c:v>
                </c:pt>
                <c:pt idx="55">
                  <c:v>79.999633789000001</c:v>
                </c:pt>
                <c:pt idx="56">
                  <c:v>79.999626160000005</c:v>
                </c:pt>
                <c:pt idx="57">
                  <c:v>79.999618530000006</c:v>
                </c:pt>
                <c:pt idx="58">
                  <c:v>79.999610900999997</c:v>
                </c:pt>
                <c:pt idx="59">
                  <c:v>79.999603270999998</c:v>
                </c:pt>
                <c:pt idx="60">
                  <c:v>79.999595642000003</c:v>
                </c:pt>
                <c:pt idx="61">
                  <c:v>79.999588012999993</c:v>
                </c:pt>
                <c:pt idx="62">
                  <c:v>79.999588012999993</c:v>
                </c:pt>
                <c:pt idx="63">
                  <c:v>79.999580382999994</c:v>
                </c:pt>
                <c:pt idx="64">
                  <c:v>79.999572753999999</c:v>
                </c:pt>
                <c:pt idx="65">
                  <c:v>79.999565125000004</c:v>
                </c:pt>
                <c:pt idx="66">
                  <c:v>79.999557495000005</c:v>
                </c:pt>
                <c:pt idx="67">
                  <c:v>79.999549865999995</c:v>
                </c:pt>
                <c:pt idx="68">
                  <c:v>79.999542235999996</c:v>
                </c:pt>
                <c:pt idx="69">
                  <c:v>79.999534607000001</c:v>
                </c:pt>
                <c:pt idx="70">
                  <c:v>79.999534607000001</c:v>
                </c:pt>
                <c:pt idx="71">
                  <c:v>79.999526978000006</c:v>
                </c:pt>
                <c:pt idx="72">
                  <c:v>79.999519348000007</c:v>
                </c:pt>
                <c:pt idx="73">
                  <c:v>79.999511718999997</c:v>
                </c:pt>
                <c:pt idx="74">
                  <c:v>79.999504088999998</c:v>
                </c:pt>
                <c:pt idx="75">
                  <c:v>79.999496460000003</c:v>
                </c:pt>
                <c:pt idx="76">
                  <c:v>79.999488830999994</c:v>
                </c:pt>
                <c:pt idx="77">
                  <c:v>79.999481200999995</c:v>
                </c:pt>
                <c:pt idx="78">
                  <c:v>79.999481200999995</c:v>
                </c:pt>
                <c:pt idx="79">
                  <c:v>79.999473571999999</c:v>
                </c:pt>
                <c:pt idx="80">
                  <c:v>79.999465942</c:v>
                </c:pt>
                <c:pt idx="81">
                  <c:v>79.999458313000005</c:v>
                </c:pt>
                <c:pt idx="82">
                  <c:v>79.999450683999996</c:v>
                </c:pt>
                <c:pt idx="83">
                  <c:v>79.999443053999997</c:v>
                </c:pt>
                <c:pt idx="84">
                  <c:v>79.999435425000001</c:v>
                </c:pt>
                <c:pt idx="85">
                  <c:v>79.999427795000003</c:v>
                </c:pt>
                <c:pt idx="86">
                  <c:v>79.999427795000003</c:v>
                </c:pt>
                <c:pt idx="87">
                  <c:v>79.999420165999993</c:v>
                </c:pt>
                <c:pt idx="88">
                  <c:v>79.999412536999998</c:v>
                </c:pt>
                <c:pt idx="89">
                  <c:v>79.999404906999999</c:v>
                </c:pt>
                <c:pt idx="90">
                  <c:v>79.999397278000004</c:v>
                </c:pt>
                <c:pt idx="91">
                  <c:v>79.999389648000005</c:v>
                </c:pt>
                <c:pt idx="92">
                  <c:v>79.999382018999995</c:v>
                </c:pt>
                <c:pt idx="93">
                  <c:v>79.99937439</c:v>
                </c:pt>
                <c:pt idx="94">
                  <c:v>79.99937439</c:v>
                </c:pt>
                <c:pt idx="95">
                  <c:v>79.999366760000001</c:v>
                </c:pt>
                <c:pt idx="96">
                  <c:v>79.999359131000006</c:v>
                </c:pt>
                <c:pt idx="97">
                  <c:v>79.999351501000007</c:v>
                </c:pt>
                <c:pt idx="98">
                  <c:v>79.999343871999997</c:v>
                </c:pt>
                <c:pt idx="99">
                  <c:v>79.999336243000002</c:v>
                </c:pt>
                <c:pt idx="100">
                  <c:v>79.999328613000003</c:v>
                </c:pt>
                <c:pt idx="101">
                  <c:v>79.999320983999993</c:v>
                </c:pt>
                <c:pt idx="102">
                  <c:v>79.999313353999995</c:v>
                </c:pt>
                <c:pt idx="103">
                  <c:v>79.999313353999995</c:v>
                </c:pt>
                <c:pt idx="104">
                  <c:v>79.999305724999999</c:v>
                </c:pt>
                <c:pt idx="105">
                  <c:v>79.999298096000004</c:v>
                </c:pt>
                <c:pt idx="106">
                  <c:v>79.999290466000005</c:v>
                </c:pt>
                <c:pt idx="107">
                  <c:v>79.999282836999996</c:v>
                </c:pt>
                <c:pt idx="108">
                  <c:v>79.999275208</c:v>
                </c:pt>
                <c:pt idx="109">
                  <c:v>79.999267578000001</c:v>
                </c:pt>
                <c:pt idx="110">
                  <c:v>79.999259949000006</c:v>
                </c:pt>
                <c:pt idx="111">
                  <c:v>79.999259949000006</c:v>
                </c:pt>
                <c:pt idx="112">
                  <c:v>79.999252318999993</c:v>
                </c:pt>
                <c:pt idx="113">
                  <c:v>79.999244689999998</c:v>
                </c:pt>
                <c:pt idx="114">
                  <c:v>79.999237061000002</c:v>
                </c:pt>
                <c:pt idx="115">
                  <c:v>79.999229431000003</c:v>
                </c:pt>
                <c:pt idx="116">
                  <c:v>79.999221801999994</c:v>
                </c:pt>
                <c:pt idx="117">
                  <c:v>79.999214171999995</c:v>
                </c:pt>
                <c:pt idx="118">
                  <c:v>79.999206543</c:v>
                </c:pt>
                <c:pt idx="119">
                  <c:v>79.999206543</c:v>
                </c:pt>
                <c:pt idx="120">
                  <c:v>79.999198914000004</c:v>
                </c:pt>
                <c:pt idx="121">
                  <c:v>79.999191284000005</c:v>
                </c:pt>
                <c:pt idx="122">
                  <c:v>79.999183654999996</c:v>
                </c:pt>
                <c:pt idx="123">
                  <c:v>79.999176024999997</c:v>
                </c:pt>
                <c:pt idx="124">
                  <c:v>79.999168396000002</c:v>
                </c:pt>
                <c:pt idx="125">
                  <c:v>79.999160767000006</c:v>
                </c:pt>
                <c:pt idx="126">
                  <c:v>79.999153136999993</c:v>
                </c:pt>
                <c:pt idx="127">
                  <c:v>79.999153136999993</c:v>
                </c:pt>
                <c:pt idx="128">
                  <c:v>79.999145507999998</c:v>
                </c:pt>
                <c:pt idx="129">
                  <c:v>79.999137877999999</c:v>
                </c:pt>
                <c:pt idx="130">
                  <c:v>79.999130249000004</c:v>
                </c:pt>
                <c:pt idx="131">
                  <c:v>79.999122619999994</c:v>
                </c:pt>
                <c:pt idx="132">
                  <c:v>79.999114989999995</c:v>
                </c:pt>
                <c:pt idx="133">
                  <c:v>79.999107361</c:v>
                </c:pt>
                <c:pt idx="134">
                  <c:v>79.999099731000001</c:v>
                </c:pt>
                <c:pt idx="135">
                  <c:v>79.999099731000001</c:v>
                </c:pt>
                <c:pt idx="136">
                  <c:v>79.999092102000006</c:v>
                </c:pt>
                <c:pt idx="137">
                  <c:v>79.999084472999996</c:v>
                </c:pt>
                <c:pt idx="138">
                  <c:v>79.999076842999997</c:v>
                </c:pt>
                <c:pt idx="139">
                  <c:v>79.999069214000002</c:v>
                </c:pt>
                <c:pt idx="140">
                  <c:v>79.999061584000003</c:v>
                </c:pt>
                <c:pt idx="141">
                  <c:v>79.999053954999994</c:v>
                </c:pt>
                <c:pt idx="142">
                  <c:v>79.999046325999998</c:v>
                </c:pt>
                <c:pt idx="143">
                  <c:v>79.999046325999998</c:v>
                </c:pt>
                <c:pt idx="144">
                  <c:v>79.999038696</c:v>
                </c:pt>
                <c:pt idx="145">
                  <c:v>79.999031067000004</c:v>
                </c:pt>
                <c:pt idx="146">
                  <c:v>79.999023437999995</c:v>
                </c:pt>
                <c:pt idx="147">
                  <c:v>79.999015807999996</c:v>
                </c:pt>
                <c:pt idx="148">
                  <c:v>79.999008179</c:v>
                </c:pt>
                <c:pt idx="149">
                  <c:v>79.999000549000002</c:v>
                </c:pt>
                <c:pt idx="150">
                  <c:v>79.998992920000006</c:v>
                </c:pt>
                <c:pt idx="151">
                  <c:v>79.998992920000006</c:v>
                </c:pt>
                <c:pt idx="152">
                  <c:v>79.998985290999997</c:v>
                </c:pt>
                <c:pt idx="153">
                  <c:v>79.998977660999998</c:v>
                </c:pt>
                <c:pt idx="154">
                  <c:v>79.998970032000003</c:v>
                </c:pt>
                <c:pt idx="155">
                  <c:v>79.998962402000004</c:v>
                </c:pt>
                <c:pt idx="156">
                  <c:v>79.998954772999994</c:v>
                </c:pt>
                <c:pt idx="157">
                  <c:v>79.998947143999999</c:v>
                </c:pt>
                <c:pt idx="158">
                  <c:v>79.998939514</c:v>
                </c:pt>
                <c:pt idx="159">
                  <c:v>79.998939514</c:v>
                </c:pt>
                <c:pt idx="160">
                  <c:v>79.998931885000005</c:v>
                </c:pt>
                <c:pt idx="161">
                  <c:v>79.998924255000006</c:v>
                </c:pt>
                <c:pt idx="162">
                  <c:v>79.998916625999996</c:v>
                </c:pt>
                <c:pt idx="163">
                  <c:v>79.998908997000001</c:v>
                </c:pt>
                <c:pt idx="164">
                  <c:v>79.998901367000002</c:v>
                </c:pt>
                <c:pt idx="165">
                  <c:v>79.998893738000007</c:v>
                </c:pt>
                <c:pt idx="166">
                  <c:v>79.998886107999994</c:v>
                </c:pt>
                <c:pt idx="167">
                  <c:v>79.998886107999994</c:v>
                </c:pt>
                <c:pt idx="168">
                  <c:v>79.998878478999998</c:v>
                </c:pt>
                <c:pt idx="169">
                  <c:v>79.998870850000003</c:v>
                </c:pt>
                <c:pt idx="170">
                  <c:v>79.998863220000004</c:v>
                </c:pt>
                <c:pt idx="171">
                  <c:v>79.998855590999995</c:v>
                </c:pt>
                <c:pt idx="172">
                  <c:v>79.998847960999996</c:v>
                </c:pt>
                <c:pt idx="173">
                  <c:v>79.998840332</c:v>
                </c:pt>
                <c:pt idx="174">
                  <c:v>79.998832703000005</c:v>
                </c:pt>
                <c:pt idx="175">
                  <c:v>79.998832703000005</c:v>
                </c:pt>
                <c:pt idx="176">
                  <c:v>79.998825073000006</c:v>
                </c:pt>
                <c:pt idx="177">
                  <c:v>79.998817443999997</c:v>
                </c:pt>
                <c:pt idx="178">
                  <c:v>79.998809813999998</c:v>
                </c:pt>
                <c:pt idx="179">
                  <c:v>79.998802185000002</c:v>
                </c:pt>
                <c:pt idx="180">
                  <c:v>79.998794556000007</c:v>
                </c:pt>
                <c:pt idx="181">
                  <c:v>79.998786925999994</c:v>
                </c:pt>
                <c:pt idx="182">
                  <c:v>79.998779296999999</c:v>
                </c:pt>
                <c:pt idx="183">
                  <c:v>79.998779296999999</c:v>
                </c:pt>
                <c:pt idx="184">
                  <c:v>79.998771667</c:v>
                </c:pt>
                <c:pt idx="185">
                  <c:v>79.998764038000004</c:v>
                </c:pt>
                <c:pt idx="186">
                  <c:v>79.998756408999995</c:v>
                </c:pt>
                <c:pt idx="187">
                  <c:v>79.998748778999996</c:v>
                </c:pt>
                <c:pt idx="188">
                  <c:v>79.998741150000001</c:v>
                </c:pt>
                <c:pt idx="189">
                  <c:v>79.998733521000005</c:v>
                </c:pt>
                <c:pt idx="190">
                  <c:v>79.998725891000007</c:v>
                </c:pt>
                <c:pt idx="191">
                  <c:v>79.998725891000007</c:v>
                </c:pt>
                <c:pt idx="192">
                  <c:v>79.998718261999997</c:v>
                </c:pt>
                <c:pt idx="193">
                  <c:v>79.998710631999998</c:v>
                </c:pt>
                <c:pt idx="194">
                  <c:v>79.998703003000003</c:v>
                </c:pt>
                <c:pt idx="195">
                  <c:v>79.998695373999993</c:v>
                </c:pt>
                <c:pt idx="196">
                  <c:v>79.998687743999994</c:v>
                </c:pt>
                <c:pt idx="197">
                  <c:v>79.998680114999999</c:v>
                </c:pt>
                <c:pt idx="198">
                  <c:v>79.998672485</c:v>
                </c:pt>
                <c:pt idx="199">
                  <c:v>79.998672485</c:v>
                </c:pt>
                <c:pt idx="200">
                  <c:v>79.998664856000005</c:v>
                </c:pt>
                <c:pt idx="201">
                  <c:v>79.998657226999995</c:v>
                </c:pt>
                <c:pt idx="202">
                  <c:v>79.998649596999996</c:v>
                </c:pt>
                <c:pt idx="203">
                  <c:v>79.998641968000001</c:v>
                </c:pt>
                <c:pt idx="204">
                  <c:v>79.998634338000002</c:v>
                </c:pt>
                <c:pt idx="205">
                  <c:v>79.998626709000007</c:v>
                </c:pt>
                <c:pt idx="206">
                  <c:v>79.998619079999997</c:v>
                </c:pt>
                <c:pt idx="207">
                  <c:v>79.998619079999997</c:v>
                </c:pt>
                <c:pt idx="208">
                  <c:v>79.998611449999999</c:v>
                </c:pt>
                <c:pt idx="209">
                  <c:v>79.998603821000003</c:v>
                </c:pt>
                <c:pt idx="210">
                  <c:v>79.998596191000004</c:v>
                </c:pt>
                <c:pt idx="211">
                  <c:v>79.998588561999995</c:v>
                </c:pt>
                <c:pt idx="212">
                  <c:v>79.998580933</c:v>
                </c:pt>
                <c:pt idx="213">
                  <c:v>79.998573303000001</c:v>
                </c:pt>
                <c:pt idx="214">
                  <c:v>79.998565674000005</c:v>
                </c:pt>
                <c:pt idx="215">
                  <c:v>79.998565674000005</c:v>
                </c:pt>
                <c:pt idx="216">
                  <c:v>79.998558044000006</c:v>
                </c:pt>
                <c:pt idx="217">
                  <c:v>79.998550414999997</c:v>
                </c:pt>
                <c:pt idx="218">
                  <c:v>79.998542786000002</c:v>
                </c:pt>
                <c:pt idx="219">
                  <c:v>79.998535156000003</c:v>
                </c:pt>
                <c:pt idx="220">
                  <c:v>79.998527526999993</c:v>
                </c:pt>
                <c:pt idx="221">
                  <c:v>79.998519896999994</c:v>
                </c:pt>
                <c:pt idx="222">
                  <c:v>79.998512267999999</c:v>
                </c:pt>
                <c:pt idx="223">
                  <c:v>79.998512267999999</c:v>
                </c:pt>
                <c:pt idx="224">
                  <c:v>79.998504639000004</c:v>
                </c:pt>
                <c:pt idx="225">
                  <c:v>79.998497009000005</c:v>
                </c:pt>
                <c:pt idx="226">
                  <c:v>79.998489379999995</c:v>
                </c:pt>
                <c:pt idx="227">
                  <c:v>79.998481749999996</c:v>
                </c:pt>
                <c:pt idx="228">
                  <c:v>79.998474121000001</c:v>
                </c:pt>
                <c:pt idx="229">
                  <c:v>79.998466492000006</c:v>
                </c:pt>
                <c:pt idx="230">
                  <c:v>79.998458862000007</c:v>
                </c:pt>
                <c:pt idx="231">
                  <c:v>79.998458862000007</c:v>
                </c:pt>
                <c:pt idx="232">
                  <c:v>79.998451232999997</c:v>
                </c:pt>
                <c:pt idx="233">
                  <c:v>79.998443604000002</c:v>
                </c:pt>
                <c:pt idx="234">
                  <c:v>79.998435974000003</c:v>
                </c:pt>
                <c:pt idx="235">
                  <c:v>79.998428344999994</c:v>
                </c:pt>
                <c:pt idx="236">
                  <c:v>79.998420714999995</c:v>
                </c:pt>
                <c:pt idx="237">
                  <c:v>79.998413085999999</c:v>
                </c:pt>
                <c:pt idx="238">
                  <c:v>79.998405457000004</c:v>
                </c:pt>
                <c:pt idx="239">
                  <c:v>79.998405457000004</c:v>
                </c:pt>
                <c:pt idx="240">
                  <c:v>79.998397827000005</c:v>
                </c:pt>
                <c:pt idx="241">
                  <c:v>79.998390197999996</c:v>
                </c:pt>
                <c:pt idx="242">
                  <c:v>79.998382567999997</c:v>
                </c:pt>
                <c:pt idx="243">
                  <c:v>79.998374939000001</c:v>
                </c:pt>
                <c:pt idx="244">
                  <c:v>79.998367310000006</c:v>
                </c:pt>
                <c:pt idx="245">
                  <c:v>79.998359679999993</c:v>
                </c:pt>
                <c:pt idx="246">
                  <c:v>79.998352050999998</c:v>
                </c:pt>
                <c:pt idx="247">
                  <c:v>79.998352050999998</c:v>
                </c:pt>
                <c:pt idx="248">
                  <c:v>79.998344420999999</c:v>
                </c:pt>
                <c:pt idx="249">
                  <c:v>79.998336792000003</c:v>
                </c:pt>
                <c:pt idx="250">
                  <c:v>79.998329162999994</c:v>
                </c:pt>
                <c:pt idx="251">
                  <c:v>79.998321532999995</c:v>
                </c:pt>
                <c:pt idx="252">
                  <c:v>79.998313904</c:v>
                </c:pt>
                <c:pt idx="253">
                  <c:v>79.998306274000001</c:v>
                </c:pt>
                <c:pt idx="254">
                  <c:v>79.998298645000006</c:v>
                </c:pt>
                <c:pt idx="255">
                  <c:v>79.998298645000006</c:v>
                </c:pt>
                <c:pt idx="256">
                  <c:v>79.998291015999996</c:v>
                </c:pt>
                <c:pt idx="257">
                  <c:v>79.998283385999997</c:v>
                </c:pt>
                <c:pt idx="258">
                  <c:v>79.998275757000002</c:v>
                </c:pt>
                <c:pt idx="259">
                  <c:v>79.998268127000003</c:v>
                </c:pt>
                <c:pt idx="260">
                  <c:v>79.998260497999993</c:v>
                </c:pt>
                <c:pt idx="261">
                  <c:v>79.998252868999998</c:v>
                </c:pt>
                <c:pt idx="262">
                  <c:v>79.998245238999999</c:v>
                </c:pt>
                <c:pt idx="263">
                  <c:v>79.998245238999999</c:v>
                </c:pt>
                <c:pt idx="264">
                  <c:v>79.998237610000004</c:v>
                </c:pt>
                <c:pt idx="265">
                  <c:v>79.998229980000005</c:v>
                </c:pt>
                <c:pt idx="266">
                  <c:v>79.998222350999995</c:v>
                </c:pt>
                <c:pt idx="267">
                  <c:v>79.998214722</c:v>
                </c:pt>
                <c:pt idx="268">
                  <c:v>79.998207092000001</c:v>
                </c:pt>
                <c:pt idx="269">
                  <c:v>79.998199463000006</c:v>
                </c:pt>
                <c:pt idx="270">
                  <c:v>79.998191833000007</c:v>
                </c:pt>
                <c:pt idx="271">
                  <c:v>79.998191833000007</c:v>
                </c:pt>
                <c:pt idx="272">
                  <c:v>79.998184203999998</c:v>
                </c:pt>
                <c:pt idx="273">
                  <c:v>79.998176575000002</c:v>
                </c:pt>
                <c:pt idx="274">
                  <c:v>79.998168945000003</c:v>
                </c:pt>
                <c:pt idx="275">
                  <c:v>79.998161315999994</c:v>
                </c:pt>
                <c:pt idx="276">
                  <c:v>79.998153686999999</c:v>
                </c:pt>
                <c:pt idx="277">
                  <c:v>79.998146057</c:v>
                </c:pt>
                <c:pt idx="278">
                  <c:v>79.998138428000004</c:v>
                </c:pt>
                <c:pt idx="279">
                  <c:v>79.998138428000004</c:v>
                </c:pt>
                <c:pt idx="280">
                  <c:v>79.998130798000005</c:v>
                </c:pt>
                <c:pt idx="281">
                  <c:v>79.998123168999996</c:v>
                </c:pt>
                <c:pt idx="282">
                  <c:v>79.998115540000001</c:v>
                </c:pt>
                <c:pt idx="283">
                  <c:v>79.998107910000002</c:v>
                </c:pt>
                <c:pt idx="284">
                  <c:v>79.998100281000006</c:v>
                </c:pt>
                <c:pt idx="285">
                  <c:v>79.998092650999993</c:v>
                </c:pt>
                <c:pt idx="286">
                  <c:v>79.998085021999998</c:v>
                </c:pt>
                <c:pt idx="287">
                  <c:v>79.998085021999998</c:v>
                </c:pt>
                <c:pt idx="288">
                  <c:v>79.998077393000003</c:v>
                </c:pt>
                <c:pt idx="289">
                  <c:v>79.998069763000004</c:v>
                </c:pt>
                <c:pt idx="290">
                  <c:v>79.998062133999994</c:v>
                </c:pt>
                <c:pt idx="291">
                  <c:v>79.998054503999995</c:v>
                </c:pt>
                <c:pt idx="292">
                  <c:v>79.998046875</c:v>
                </c:pt>
                <c:pt idx="293">
                  <c:v>79.998039246000005</c:v>
                </c:pt>
                <c:pt idx="294">
                  <c:v>79.998031616000006</c:v>
                </c:pt>
                <c:pt idx="295">
                  <c:v>79.998023986999996</c:v>
                </c:pt>
                <c:pt idx="296">
                  <c:v>79.998023986999996</c:v>
                </c:pt>
                <c:pt idx="297">
                  <c:v>79.998016356999997</c:v>
                </c:pt>
                <c:pt idx="298">
                  <c:v>79.998008728000002</c:v>
                </c:pt>
                <c:pt idx="299">
                  <c:v>79.998001099000007</c:v>
                </c:pt>
                <c:pt idx="300">
                  <c:v>79.997993468999994</c:v>
                </c:pt>
                <c:pt idx="301">
                  <c:v>79.997985839999998</c:v>
                </c:pt>
                <c:pt idx="302">
                  <c:v>79.997978209999999</c:v>
                </c:pt>
                <c:pt idx="303">
                  <c:v>79.997970581000004</c:v>
                </c:pt>
                <c:pt idx="304">
                  <c:v>79.997970581000004</c:v>
                </c:pt>
                <c:pt idx="305">
                  <c:v>79.997962951999995</c:v>
                </c:pt>
                <c:pt idx="306">
                  <c:v>79.997955321999996</c:v>
                </c:pt>
                <c:pt idx="307">
                  <c:v>79.997947693</c:v>
                </c:pt>
                <c:pt idx="308">
                  <c:v>79.997940063000001</c:v>
                </c:pt>
                <c:pt idx="309">
                  <c:v>79.997932434000006</c:v>
                </c:pt>
                <c:pt idx="310">
                  <c:v>79.997924804999997</c:v>
                </c:pt>
                <c:pt idx="311">
                  <c:v>79.997917174999998</c:v>
                </c:pt>
                <c:pt idx="312">
                  <c:v>79.997917174999998</c:v>
                </c:pt>
                <c:pt idx="313">
                  <c:v>79.997909546000002</c:v>
                </c:pt>
                <c:pt idx="314">
                  <c:v>79.997901916999993</c:v>
                </c:pt>
                <c:pt idx="315">
                  <c:v>79.997894286999994</c:v>
                </c:pt>
                <c:pt idx="316">
                  <c:v>79.997886657999999</c:v>
                </c:pt>
                <c:pt idx="317">
                  <c:v>79.997879028</c:v>
                </c:pt>
                <c:pt idx="318">
                  <c:v>79.997871399000005</c:v>
                </c:pt>
                <c:pt idx="319">
                  <c:v>79.997863769999995</c:v>
                </c:pt>
                <c:pt idx="320">
                  <c:v>79.997863769999995</c:v>
                </c:pt>
                <c:pt idx="321">
                  <c:v>79.997856139999996</c:v>
                </c:pt>
                <c:pt idx="322">
                  <c:v>79.997848511000001</c:v>
                </c:pt>
                <c:pt idx="323">
                  <c:v>79.997840881000002</c:v>
                </c:pt>
                <c:pt idx="324">
                  <c:v>79.997833252000007</c:v>
                </c:pt>
                <c:pt idx="325">
                  <c:v>79.997825622999997</c:v>
                </c:pt>
                <c:pt idx="326">
                  <c:v>79.997817992999998</c:v>
                </c:pt>
                <c:pt idx="327">
                  <c:v>79.997810364000003</c:v>
                </c:pt>
                <c:pt idx="328">
                  <c:v>79.997810364000003</c:v>
                </c:pt>
                <c:pt idx="329">
                  <c:v>79.997802734000004</c:v>
                </c:pt>
                <c:pt idx="330">
                  <c:v>79.997795104999994</c:v>
                </c:pt>
                <c:pt idx="331">
                  <c:v>79.997787475999999</c:v>
                </c:pt>
                <c:pt idx="332">
                  <c:v>79.997779846</c:v>
                </c:pt>
                <c:pt idx="333">
                  <c:v>79.997772217000005</c:v>
                </c:pt>
                <c:pt idx="334">
                  <c:v>79.997764587000006</c:v>
                </c:pt>
                <c:pt idx="335">
                  <c:v>79.997756957999997</c:v>
                </c:pt>
                <c:pt idx="336">
                  <c:v>79.997756957999997</c:v>
                </c:pt>
                <c:pt idx="337">
                  <c:v>79.997749329000001</c:v>
                </c:pt>
                <c:pt idx="338">
                  <c:v>79.997741699000002</c:v>
                </c:pt>
                <c:pt idx="339">
                  <c:v>79.997734070000007</c:v>
                </c:pt>
                <c:pt idx="340">
                  <c:v>79.997726439999994</c:v>
                </c:pt>
                <c:pt idx="341">
                  <c:v>79.997718810999999</c:v>
                </c:pt>
                <c:pt idx="342">
                  <c:v>79.997711182000003</c:v>
                </c:pt>
                <c:pt idx="343">
                  <c:v>79.997703552000004</c:v>
                </c:pt>
                <c:pt idx="344">
                  <c:v>79.997703552000004</c:v>
                </c:pt>
                <c:pt idx="345">
                  <c:v>79.997695922999995</c:v>
                </c:pt>
                <c:pt idx="346">
                  <c:v>79.997688292999996</c:v>
                </c:pt>
                <c:pt idx="347">
                  <c:v>79.997680664000001</c:v>
                </c:pt>
                <c:pt idx="348">
                  <c:v>79.997673035000005</c:v>
                </c:pt>
                <c:pt idx="349">
                  <c:v>79.997665405000006</c:v>
                </c:pt>
                <c:pt idx="350">
                  <c:v>79.997657775999997</c:v>
                </c:pt>
                <c:pt idx="351">
                  <c:v>79.997650145999998</c:v>
                </c:pt>
                <c:pt idx="352">
                  <c:v>79.997650145999998</c:v>
                </c:pt>
                <c:pt idx="353">
                  <c:v>79.997642517000003</c:v>
                </c:pt>
                <c:pt idx="354">
                  <c:v>79.997634887999993</c:v>
                </c:pt>
                <c:pt idx="355">
                  <c:v>79.997627257999994</c:v>
                </c:pt>
                <c:pt idx="356">
                  <c:v>79.997619628999999</c:v>
                </c:pt>
                <c:pt idx="357">
                  <c:v>79.997612000000004</c:v>
                </c:pt>
                <c:pt idx="358">
                  <c:v>79.997604370000005</c:v>
                </c:pt>
                <c:pt idx="359">
                  <c:v>79.997596740999995</c:v>
                </c:pt>
                <c:pt idx="360">
                  <c:v>79.997596740999995</c:v>
                </c:pt>
                <c:pt idx="361">
                  <c:v>79.997589110999996</c:v>
                </c:pt>
                <c:pt idx="362">
                  <c:v>79.997581482000001</c:v>
                </c:pt>
                <c:pt idx="363">
                  <c:v>79.997573853000006</c:v>
                </c:pt>
                <c:pt idx="364">
                  <c:v>79.997566223000007</c:v>
                </c:pt>
                <c:pt idx="365">
                  <c:v>79.997558593999997</c:v>
                </c:pt>
                <c:pt idx="366">
                  <c:v>79.997550963999998</c:v>
                </c:pt>
                <c:pt idx="367">
                  <c:v>79.997543335000003</c:v>
                </c:pt>
                <c:pt idx="368">
                  <c:v>79.997543335000003</c:v>
                </c:pt>
                <c:pt idx="369">
                  <c:v>79.997535705999994</c:v>
                </c:pt>
                <c:pt idx="370">
                  <c:v>79.997528075999995</c:v>
                </c:pt>
                <c:pt idx="371">
                  <c:v>79.997520446999999</c:v>
                </c:pt>
                <c:pt idx="372">
                  <c:v>79.997512817</c:v>
                </c:pt>
                <c:pt idx="373">
                  <c:v>79.997505188000005</c:v>
                </c:pt>
                <c:pt idx="374">
                  <c:v>79.997497558999996</c:v>
                </c:pt>
                <c:pt idx="375">
                  <c:v>79.997489928999997</c:v>
                </c:pt>
                <c:pt idx="376">
                  <c:v>79.997489928999997</c:v>
                </c:pt>
                <c:pt idx="377">
                  <c:v>79.997482300000001</c:v>
                </c:pt>
                <c:pt idx="378">
                  <c:v>79.997474670000003</c:v>
                </c:pt>
                <c:pt idx="379">
                  <c:v>79.997467040999993</c:v>
                </c:pt>
                <c:pt idx="380">
                  <c:v>79.997459411999998</c:v>
                </c:pt>
                <c:pt idx="381">
                  <c:v>79.997451781999999</c:v>
                </c:pt>
                <c:pt idx="382">
                  <c:v>79.997444153000004</c:v>
                </c:pt>
                <c:pt idx="383">
                  <c:v>79.997436523000005</c:v>
                </c:pt>
                <c:pt idx="384">
                  <c:v>79.997436523000005</c:v>
                </c:pt>
                <c:pt idx="385">
                  <c:v>79.997428893999995</c:v>
                </c:pt>
                <c:pt idx="386">
                  <c:v>79.997421265</c:v>
                </c:pt>
                <c:pt idx="387">
                  <c:v>79.997413635000001</c:v>
                </c:pt>
                <c:pt idx="388">
                  <c:v>79.997406006000006</c:v>
                </c:pt>
                <c:pt idx="389">
                  <c:v>79.997398376000007</c:v>
                </c:pt>
                <c:pt idx="390">
                  <c:v>79.997390746999997</c:v>
                </c:pt>
                <c:pt idx="391">
                  <c:v>79.997383118000002</c:v>
                </c:pt>
                <c:pt idx="392">
                  <c:v>79.997383118000002</c:v>
                </c:pt>
                <c:pt idx="393">
                  <c:v>79.997375488000003</c:v>
                </c:pt>
                <c:pt idx="394">
                  <c:v>79.997367858999993</c:v>
                </c:pt>
                <c:pt idx="395">
                  <c:v>79.997360228999995</c:v>
                </c:pt>
                <c:pt idx="396">
                  <c:v>79.997352599999999</c:v>
                </c:pt>
                <c:pt idx="397">
                  <c:v>79.997344971000004</c:v>
                </c:pt>
                <c:pt idx="398">
                  <c:v>79.997337341000005</c:v>
                </c:pt>
                <c:pt idx="399">
                  <c:v>79.997329711999996</c:v>
                </c:pt>
                <c:pt idx="400">
                  <c:v>79.997329711999996</c:v>
                </c:pt>
                <c:pt idx="401">
                  <c:v>79.997322083</c:v>
                </c:pt>
                <c:pt idx="402">
                  <c:v>79.997314453000001</c:v>
                </c:pt>
                <c:pt idx="403">
                  <c:v>79.997306824000006</c:v>
                </c:pt>
                <c:pt idx="404">
                  <c:v>79.997299193999993</c:v>
                </c:pt>
                <c:pt idx="405">
                  <c:v>79.997291564999998</c:v>
                </c:pt>
                <c:pt idx="406">
                  <c:v>79.997283936000002</c:v>
                </c:pt>
                <c:pt idx="407">
                  <c:v>79.997276306000003</c:v>
                </c:pt>
                <c:pt idx="408">
                  <c:v>79.997276306000003</c:v>
                </c:pt>
                <c:pt idx="409">
                  <c:v>79.997268676999994</c:v>
                </c:pt>
                <c:pt idx="410">
                  <c:v>79.997261046999995</c:v>
                </c:pt>
                <c:pt idx="411">
                  <c:v>79.997253418</c:v>
                </c:pt>
                <c:pt idx="412">
                  <c:v>79.997245789000004</c:v>
                </c:pt>
                <c:pt idx="413">
                  <c:v>79.997238159000005</c:v>
                </c:pt>
                <c:pt idx="414">
                  <c:v>79.997230529999996</c:v>
                </c:pt>
                <c:pt idx="415">
                  <c:v>79.997222899999997</c:v>
                </c:pt>
                <c:pt idx="416">
                  <c:v>79.997222899999997</c:v>
                </c:pt>
                <c:pt idx="417">
                  <c:v>79.997215271000002</c:v>
                </c:pt>
                <c:pt idx="418">
                  <c:v>79.997207642000006</c:v>
                </c:pt>
                <c:pt idx="419">
                  <c:v>79.997200011999993</c:v>
                </c:pt>
                <c:pt idx="420">
                  <c:v>79.997192382999998</c:v>
                </c:pt>
                <c:pt idx="421">
                  <c:v>79.997184752999999</c:v>
                </c:pt>
                <c:pt idx="422">
                  <c:v>79.997177124000004</c:v>
                </c:pt>
                <c:pt idx="423">
                  <c:v>79.997169494999994</c:v>
                </c:pt>
                <c:pt idx="424">
                  <c:v>79.997169494999994</c:v>
                </c:pt>
                <c:pt idx="425">
                  <c:v>79.997161864999995</c:v>
                </c:pt>
                <c:pt idx="426">
                  <c:v>79.997154236</c:v>
                </c:pt>
                <c:pt idx="427">
                  <c:v>79.997146606000001</c:v>
                </c:pt>
                <c:pt idx="428">
                  <c:v>79.997138977000006</c:v>
                </c:pt>
                <c:pt idx="429">
                  <c:v>79.997131347999996</c:v>
                </c:pt>
                <c:pt idx="430">
                  <c:v>79.997123717999997</c:v>
                </c:pt>
                <c:pt idx="431">
                  <c:v>79.997116089000002</c:v>
                </c:pt>
                <c:pt idx="432">
                  <c:v>79.997116089000002</c:v>
                </c:pt>
                <c:pt idx="433">
                  <c:v>79.997108459000003</c:v>
                </c:pt>
                <c:pt idx="434">
                  <c:v>79.997100829999994</c:v>
                </c:pt>
                <c:pt idx="435">
                  <c:v>79.997093200999998</c:v>
                </c:pt>
                <c:pt idx="436">
                  <c:v>79.997085571</c:v>
                </c:pt>
                <c:pt idx="437">
                  <c:v>79.997077942000004</c:v>
                </c:pt>
                <c:pt idx="438">
                  <c:v>79.997070312000005</c:v>
                </c:pt>
                <c:pt idx="439">
                  <c:v>79.997062682999996</c:v>
                </c:pt>
                <c:pt idx="440">
                  <c:v>79.997062682999996</c:v>
                </c:pt>
                <c:pt idx="441">
                  <c:v>79.997055054</c:v>
                </c:pt>
                <c:pt idx="442">
                  <c:v>79.997047424000002</c:v>
                </c:pt>
                <c:pt idx="443">
                  <c:v>79.997039795000006</c:v>
                </c:pt>
                <c:pt idx="444">
                  <c:v>79.997032165999997</c:v>
                </c:pt>
                <c:pt idx="445">
                  <c:v>79.997024535999998</c:v>
                </c:pt>
                <c:pt idx="446">
                  <c:v>79.997016907000003</c:v>
                </c:pt>
                <c:pt idx="447">
                  <c:v>79.997009277000004</c:v>
                </c:pt>
                <c:pt idx="448">
                  <c:v>79.997009277000004</c:v>
                </c:pt>
                <c:pt idx="449">
                  <c:v>79.997001647999994</c:v>
                </c:pt>
                <c:pt idx="450">
                  <c:v>79.996994018999999</c:v>
                </c:pt>
                <c:pt idx="451">
                  <c:v>79.996986389</c:v>
                </c:pt>
                <c:pt idx="452">
                  <c:v>79.996978760000005</c:v>
                </c:pt>
                <c:pt idx="453">
                  <c:v>79.996971130000006</c:v>
                </c:pt>
                <c:pt idx="454">
                  <c:v>79.996963500999996</c:v>
                </c:pt>
                <c:pt idx="455">
                  <c:v>79.996955872000001</c:v>
                </c:pt>
                <c:pt idx="456">
                  <c:v>79.996955872000001</c:v>
                </c:pt>
                <c:pt idx="457">
                  <c:v>79.996948242000002</c:v>
                </c:pt>
                <c:pt idx="458">
                  <c:v>79.996940613000007</c:v>
                </c:pt>
                <c:pt idx="459">
                  <c:v>79.996932982999994</c:v>
                </c:pt>
                <c:pt idx="460">
                  <c:v>79.996925353999998</c:v>
                </c:pt>
                <c:pt idx="461">
                  <c:v>79.996917725000003</c:v>
                </c:pt>
                <c:pt idx="462">
                  <c:v>79.996910095000004</c:v>
                </c:pt>
                <c:pt idx="463">
                  <c:v>79.996902465999995</c:v>
                </c:pt>
                <c:pt idx="464">
                  <c:v>79.996902465999995</c:v>
                </c:pt>
                <c:pt idx="465">
                  <c:v>79.996894835999996</c:v>
                </c:pt>
                <c:pt idx="466">
                  <c:v>79.996887207</c:v>
                </c:pt>
                <c:pt idx="467">
                  <c:v>79.996879578000005</c:v>
                </c:pt>
                <c:pt idx="468">
                  <c:v>79.996871948000006</c:v>
                </c:pt>
                <c:pt idx="469">
                  <c:v>79.996864318999997</c:v>
                </c:pt>
                <c:pt idx="470">
                  <c:v>79.996856688999998</c:v>
                </c:pt>
                <c:pt idx="471">
                  <c:v>79.996849060000002</c:v>
                </c:pt>
                <c:pt idx="472">
                  <c:v>79.996849060000002</c:v>
                </c:pt>
                <c:pt idx="473">
                  <c:v>79.996841431000007</c:v>
                </c:pt>
                <c:pt idx="474">
                  <c:v>79.996833800999994</c:v>
                </c:pt>
                <c:pt idx="475">
                  <c:v>79.996826171999999</c:v>
                </c:pt>
                <c:pt idx="476">
                  <c:v>79.996818542</c:v>
                </c:pt>
                <c:pt idx="477">
                  <c:v>79.996810913000004</c:v>
                </c:pt>
                <c:pt idx="478">
                  <c:v>79.996803283999995</c:v>
                </c:pt>
                <c:pt idx="479">
                  <c:v>79.996795653999996</c:v>
                </c:pt>
                <c:pt idx="480">
                  <c:v>79.996788025000001</c:v>
                </c:pt>
                <c:pt idx="481">
                  <c:v>79.996788025000001</c:v>
                </c:pt>
                <c:pt idx="482">
                  <c:v>79.996780396000005</c:v>
                </c:pt>
                <c:pt idx="483">
                  <c:v>79.996772766000007</c:v>
                </c:pt>
                <c:pt idx="484">
                  <c:v>79.996765136999997</c:v>
                </c:pt>
                <c:pt idx="485">
                  <c:v>79.996757506999998</c:v>
                </c:pt>
                <c:pt idx="486">
                  <c:v>79.996749878000003</c:v>
                </c:pt>
                <c:pt idx="487">
                  <c:v>79.996742248999993</c:v>
                </c:pt>
                <c:pt idx="488">
                  <c:v>79.996734618999994</c:v>
                </c:pt>
                <c:pt idx="489">
                  <c:v>79.996734618999994</c:v>
                </c:pt>
                <c:pt idx="490">
                  <c:v>79.996726989999999</c:v>
                </c:pt>
                <c:pt idx="491">
                  <c:v>79.99671936</c:v>
                </c:pt>
                <c:pt idx="492">
                  <c:v>79.996711731000005</c:v>
                </c:pt>
                <c:pt idx="493">
                  <c:v>79.996704101999995</c:v>
                </c:pt>
                <c:pt idx="494">
                  <c:v>79.996696471999996</c:v>
                </c:pt>
                <c:pt idx="495">
                  <c:v>79.996688843000001</c:v>
                </c:pt>
                <c:pt idx="496">
                  <c:v>79.996681213000002</c:v>
                </c:pt>
                <c:pt idx="497">
                  <c:v>79.996681213000002</c:v>
                </c:pt>
                <c:pt idx="498">
                  <c:v>79.996673584000007</c:v>
                </c:pt>
                <c:pt idx="499">
                  <c:v>79.996665954999997</c:v>
                </c:pt>
                <c:pt idx="500">
                  <c:v>79.996658324999999</c:v>
                </c:pt>
                <c:pt idx="501">
                  <c:v>79.996650696000003</c:v>
                </c:pt>
                <c:pt idx="502">
                  <c:v>79.996643066000004</c:v>
                </c:pt>
                <c:pt idx="503">
                  <c:v>79.996635436999995</c:v>
                </c:pt>
                <c:pt idx="504">
                  <c:v>79.996627808</c:v>
                </c:pt>
                <c:pt idx="505">
                  <c:v>79.996627808</c:v>
                </c:pt>
                <c:pt idx="506">
                  <c:v>79.996620178000001</c:v>
                </c:pt>
                <c:pt idx="507">
                  <c:v>79.996612549000005</c:v>
                </c:pt>
                <c:pt idx="508">
                  <c:v>79.996604919000006</c:v>
                </c:pt>
                <c:pt idx="509">
                  <c:v>79.996597289999997</c:v>
                </c:pt>
                <c:pt idx="510">
                  <c:v>79.996589661000002</c:v>
                </c:pt>
                <c:pt idx="511">
                  <c:v>79.996582031000003</c:v>
                </c:pt>
                <c:pt idx="512">
                  <c:v>79.996574401999993</c:v>
                </c:pt>
                <c:pt idx="513">
                  <c:v>79.996574401999993</c:v>
                </c:pt>
                <c:pt idx="514">
                  <c:v>79.996566771999994</c:v>
                </c:pt>
                <c:pt idx="515">
                  <c:v>79.996559142999999</c:v>
                </c:pt>
                <c:pt idx="516">
                  <c:v>79.996551514000004</c:v>
                </c:pt>
                <c:pt idx="517">
                  <c:v>79.996543884000005</c:v>
                </c:pt>
                <c:pt idx="518">
                  <c:v>79.996536254999995</c:v>
                </c:pt>
                <c:pt idx="519">
                  <c:v>79.996528624999996</c:v>
                </c:pt>
                <c:pt idx="520">
                  <c:v>79.996520996000001</c:v>
                </c:pt>
                <c:pt idx="521">
                  <c:v>79.996520996000001</c:v>
                </c:pt>
                <c:pt idx="522">
                  <c:v>79.996513367000006</c:v>
                </c:pt>
                <c:pt idx="523">
                  <c:v>79.996505737000007</c:v>
                </c:pt>
                <c:pt idx="524">
                  <c:v>79.996498107999997</c:v>
                </c:pt>
                <c:pt idx="525">
                  <c:v>79.996490479000002</c:v>
                </c:pt>
                <c:pt idx="526">
                  <c:v>79.996482849000003</c:v>
                </c:pt>
                <c:pt idx="527">
                  <c:v>79.996475219999994</c:v>
                </c:pt>
                <c:pt idx="528">
                  <c:v>79.996467589999995</c:v>
                </c:pt>
                <c:pt idx="529">
                  <c:v>79.996467589999995</c:v>
                </c:pt>
                <c:pt idx="530">
                  <c:v>79.996459960999999</c:v>
                </c:pt>
                <c:pt idx="531">
                  <c:v>79.996452332000004</c:v>
                </c:pt>
                <c:pt idx="532">
                  <c:v>79.996444702000005</c:v>
                </c:pt>
                <c:pt idx="533">
                  <c:v>79.996437072999996</c:v>
                </c:pt>
                <c:pt idx="534">
                  <c:v>79.996429442999997</c:v>
                </c:pt>
                <c:pt idx="535">
                  <c:v>79.996421814000001</c:v>
                </c:pt>
                <c:pt idx="536">
                  <c:v>79.996414185000006</c:v>
                </c:pt>
                <c:pt idx="537">
                  <c:v>79.996414185000006</c:v>
                </c:pt>
                <c:pt idx="538">
                  <c:v>79.996406554999993</c:v>
                </c:pt>
                <c:pt idx="539">
                  <c:v>79.996398925999998</c:v>
                </c:pt>
                <c:pt idx="540">
                  <c:v>79.996391295999999</c:v>
                </c:pt>
                <c:pt idx="541">
                  <c:v>79.996383667000003</c:v>
                </c:pt>
                <c:pt idx="542">
                  <c:v>79.996376037999994</c:v>
                </c:pt>
                <c:pt idx="543">
                  <c:v>79.996368407999995</c:v>
                </c:pt>
                <c:pt idx="544">
                  <c:v>79.996360779</c:v>
                </c:pt>
                <c:pt idx="545">
                  <c:v>79.996360779</c:v>
                </c:pt>
                <c:pt idx="546">
                  <c:v>79.996353149000001</c:v>
                </c:pt>
                <c:pt idx="547">
                  <c:v>79.996345520000006</c:v>
                </c:pt>
                <c:pt idx="548">
                  <c:v>79.996337890999996</c:v>
                </c:pt>
                <c:pt idx="549">
                  <c:v>79.996330260999997</c:v>
                </c:pt>
                <c:pt idx="550">
                  <c:v>79.996322632000002</c:v>
                </c:pt>
                <c:pt idx="551">
                  <c:v>79.996315002000003</c:v>
                </c:pt>
                <c:pt idx="552">
                  <c:v>79.996307372999993</c:v>
                </c:pt>
                <c:pt idx="553">
                  <c:v>79.996307372999993</c:v>
                </c:pt>
                <c:pt idx="554">
                  <c:v>79.996299743999998</c:v>
                </c:pt>
                <c:pt idx="555">
                  <c:v>79.996292113999999</c:v>
                </c:pt>
                <c:pt idx="556">
                  <c:v>79.996284485000004</c:v>
                </c:pt>
                <c:pt idx="557">
                  <c:v>79.996276855000005</c:v>
                </c:pt>
                <c:pt idx="558">
                  <c:v>79.996269225999995</c:v>
                </c:pt>
                <c:pt idx="559">
                  <c:v>79.996261597</c:v>
                </c:pt>
                <c:pt idx="560">
                  <c:v>79.996253967000001</c:v>
                </c:pt>
                <c:pt idx="561">
                  <c:v>79.996253967000001</c:v>
                </c:pt>
                <c:pt idx="562">
                  <c:v>79.996246338000006</c:v>
                </c:pt>
                <c:pt idx="563">
                  <c:v>79.996238708000007</c:v>
                </c:pt>
                <c:pt idx="564">
                  <c:v>79.996231078999998</c:v>
                </c:pt>
                <c:pt idx="565">
                  <c:v>79.996223450000002</c:v>
                </c:pt>
                <c:pt idx="566">
                  <c:v>79.996215820000003</c:v>
                </c:pt>
                <c:pt idx="567">
                  <c:v>79.996208190999994</c:v>
                </c:pt>
                <c:pt idx="568">
                  <c:v>79.996200561999999</c:v>
                </c:pt>
                <c:pt idx="569">
                  <c:v>79.996200561999999</c:v>
                </c:pt>
                <c:pt idx="570">
                  <c:v>79.996192932</c:v>
                </c:pt>
                <c:pt idx="571">
                  <c:v>79.996185303000004</c:v>
                </c:pt>
                <c:pt idx="572">
                  <c:v>79.996177673000005</c:v>
                </c:pt>
                <c:pt idx="573">
                  <c:v>79.996170043999996</c:v>
                </c:pt>
                <c:pt idx="574">
                  <c:v>79.996162415000001</c:v>
                </c:pt>
                <c:pt idx="575">
                  <c:v>79.996154785000002</c:v>
                </c:pt>
                <c:pt idx="576">
                  <c:v>79.996147156000006</c:v>
                </c:pt>
                <c:pt idx="577">
                  <c:v>79.996147156000006</c:v>
                </c:pt>
                <c:pt idx="578">
                  <c:v>79.996139525999993</c:v>
                </c:pt>
                <c:pt idx="579">
                  <c:v>79.996131896999998</c:v>
                </c:pt>
                <c:pt idx="580">
                  <c:v>79.996124268000003</c:v>
                </c:pt>
                <c:pt idx="581">
                  <c:v>79.996116638000004</c:v>
                </c:pt>
                <c:pt idx="582">
                  <c:v>79.996109008999994</c:v>
                </c:pt>
                <c:pt idx="583">
                  <c:v>79.996101378999995</c:v>
                </c:pt>
                <c:pt idx="584">
                  <c:v>79.99609375</c:v>
                </c:pt>
                <c:pt idx="585">
                  <c:v>79.99609375</c:v>
                </c:pt>
                <c:pt idx="586">
                  <c:v>79.996086121000005</c:v>
                </c:pt>
                <c:pt idx="587">
                  <c:v>79.996078491000006</c:v>
                </c:pt>
                <c:pt idx="588">
                  <c:v>79.996070861999996</c:v>
                </c:pt>
                <c:pt idx="589">
                  <c:v>79.996063231999997</c:v>
                </c:pt>
                <c:pt idx="590">
                  <c:v>79.996055603000002</c:v>
                </c:pt>
                <c:pt idx="591">
                  <c:v>79.996047974000007</c:v>
                </c:pt>
                <c:pt idx="592">
                  <c:v>79.996040343999994</c:v>
                </c:pt>
                <c:pt idx="593">
                  <c:v>79.996040343999994</c:v>
                </c:pt>
                <c:pt idx="594">
                  <c:v>79.996032714999998</c:v>
                </c:pt>
                <c:pt idx="595">
                  <c:v>79.996025084999999</c:v>
                </c:pt>
                <c:pt idx="596">
                  <c:v>79.996017456000004</c:v>
                </c:pt>
                <c:pt idx="597">
                  <c:v>79.996009826999995</c:v>
                </c:pt>
                <c:pt idx="598">
                  <c:v>79.996002196999996</c:v>
                </c:pt>
                <c:pt idx="599">
                  <c:v>79.995994568</c:v>
                </c:pt>
                <c:pt idx="600">
                  <c:v>79.995986938000001</c:v>
                </c:pt>
                <c:pt idx="601">
                  <c:v>79.995986938000001</c:v>
                </c:pt>
                <c:pt idx="602">
                  <c:v>79.995979309000006</c:v>
                </c:pt>
                <c:pt idx="603">
                  <c:v>79.995971679999997</c:v>
                </c:pt>
                <c:pt idx="604">
                  <c:v>79.995964049999998</c:v>
                </c:pt>
                <c:pt idx="605">
                  <c:v>79.995956421000002</c:v>
                </c:pt>
                <c:pt idx="606">
                  <c:v>79.995948791999993</c:v>
                </c:pt>
                <c:pt idx="607">
                  <c:v>79.995941161999994</c:v>
                </c:pt>
                <c:pt idx="608">
                  <c:v>79.995933532999999</c:v>
                </c:pt>
                <c:pt idx="609">
                  <c:v>79.995933532999999</c:v>
                </c:pt>
                <c:pt idx="610">
                  <c:v>79.995925903</c:v>
                </c:pt>
                <c:pt idx="611">
                  <c:v>79.995918274000005</c:v>
                </c:pt>
                <c:pt idx="612">
                  <c:v>79.995910644999995</c:v>
                </c:pt>
                <c:pt idx="613">
                  <c:v>79.995903014999996</c:v>
                </c:pt>
                <c:pt idx="614">
                  <c:v>79.995895386000001</c:v>
                </c:pt>
                <c:pt idx="615">
                  <c:v>79.995887756000002</c:v>
                </c:pt>
                <c:pt idx="616">
                  <c:v>79.995880127000007</c:v>
                </c:pt>
                <c:pt idx="617">
                  <c:v>79.995880127000007</c:v>
                </c:pt>
                <c:pt idx="618">
                  <c:v>79.995872497999997</c:v>
                </c:pt>
                <c:pt idx="619">
                  <c:v>79.995864867999998</c:v>
                </c:pt>
                <c:pt idx="620">
                  <c:v>79.995857239000003</c:v>
                </c:pt>
                <c:pt idx="621">
                  <c:v>79.995849609000004</c:v>
                </c:pt>
                <c:pt idx="622">
                  <c:v>79.995841979999994</c:v>
                </c:pt>
                <c:pt idx="623">
                  <c:v>79.995834350999999</c:v>
                </c:pt>
                <c:pt idx="624">
                  <c:v>79.995826721</c:v>
                </c:pt>
                <c:pt idx="625">
                  <c:v>79.995826721</c:v>
                </c:pt>
                <c:pt idx="626">
                  <c:v>79.995819092000005</c:v>
                </c:pt>
                <c:pt idx="627">
                  <c:v>79.995811462000006</c:v>
                </c:pt>
                <c:pt idx="628">
                  <c:v>79.995803832999997</c:v>
                </c:pt>
                <c:pt idx="629">
                  <c:v>79.995796204000001</c:v>
                </c:pt>
                <c:pt idx="630">
                  <c:v>79.995788574000002</c:v>
                </c:pt>
                <c:pt idx="631">
                  <c:v>79.995780945000007</c:v>
                </c:pt>
                <c:pt idx="632">
                  <c:v>79.995773314999994</c:v>
                </c:pt>
                <c:pt idx="633">
                  <c:v>79.995773314999994</c:v>
                </c:pt>
                <c:pt idx="634">
                  <c:v>79.995765685999999</c:v>
                </c:pt>
                <c:pt idx="635">
                  <c:v>79.995758057000003</c:v>
                </c:pt>
                <c:pt idx="636">
                  <c:v>79.995750427000004</c:v>
                </c:pt>
                <c:pt idx="637">
                  <c:v>79.995742797999995</c:v>
                </c:pt>
                <c:pt idx="638">
                  <c:v>79.995735167999996</c:v>
                </c:pt>
                <c:pt idx="639">
                  <c:v>79.995727539000001</c:v>
                </c:pt>
                <c:pt idx="640">
                  <c:v>79.995719910000005</c:v>
                </c:pt>
                <c:pt idx="641">
                  <c:v>79.995719910000005</c:v>
                </c:pt>
                <c:pt idx="642">
                  <c:v>79.995712280000006</c:v>
                </c:pt>
                <c:pt idx="643">
                  <c:v>79.995704650999997</c:v>
                </c:pt>
                <c:pt idx="644">
                  <c:v>79.995697020999998</c:v>
                </c:pt>
                <c:pt idx="645">
                  <c:v>79.995689392000003</c:v>
                </c:pt>
                <c:pt idx="646">
                  <c:v>79.995681762999993</c:v>
                </c:pt>
                <c:pt idx="647">
                  <c:v>79.995674132999994</c:v>
                </c:pt>
                <c:pt idx="648">
                  <c:v>79.995666503999999</c:v>
                </c:pt>
                <c:pt idx="649">
                  <c:v>79.995666503999999</c:v>
                </c:pt>
                <c:pt idx="650">
                  <c:v>79.995658875000004</c:v>
                </c:pt>
                <c:pt idx="651">
                  <c:v>79.995651245000005</c:v>
                </c:pt>
                <c:pt idx="652">
                  <c:v>79.995643615999995</c:v>
                </c:pt>
                <c:pt idx="653">
                  <c:v>79.995635985999996</c:v>
                </c:pt>
                <c:pt idx="654">
                  <c:v>79.995628357000001</c:v>
                </c:pt>
                <c:pt idx="655">
                  <c:v>79.995620728000006</c:v>
                </c:pt>
                <c:pt idx="656">
                  <c:v>79.995613098000007</c:v>
                </c:pt>
                <c:pt idx="657">
                  <c:v>79.995613098000007</c:v>
                </c:pt>
                <c:pt idx="658">
                  <c:v>79.995605468999997</c:v>
                </c:pt>
                <c:pt idx="659">
                  <c:v>79.995597838999998</c:v>
                </c:pt>
                <c:pt idx="660">
                  <c:v>79.995590210000003</c:v>
                </c:pt>
                <c:pt idx="661">
                  <c:v>79.995582580999994</c:v>
                </c:pt>
                <c:pt idx="662">
                  <c:v>79.995574950999995</c:v>
                </c:pt>
                <c:pt idx="663">
                  <c:v>79.995567321999999</c:v>
                </c:pt>
                <c:pt idx="664">
                  <c:v>79.995559692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8-4422-83A7-ECC14959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17152"/>
        <c:axId val="192617632"/>
      </c:scatterChart>
      <c:valAx>
        <c:axId val="19261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617632"/>
        <c:crosses val="autoZero"/>
        <c:crossBetween val="midCat"/>
      </c:valAx>
      <c:valAx>
        <c:axId val="1926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261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Sheet2!$B$2:$B$695</c:f>
              <c:numCache>
                <c:formatCode>General</c:formatCode>
                <c:ptCount val="694"/>
                <c:pt idx="0">
                  <c:v>1450</c:v>
                </c:pt>
                <c:pt idx="1">
                  <c:v>1450.0173339999999</c:v>
                </c:pt>
                <c:pt idx="2">
                  <c:v>1450.0347899999999</c:v>
                </c:pt>
                <c:pt idx="3">
                  <c:v>1450.0522461</c:v>
                </c:pt>
                <c:pt idx="4">
                  <c:v>1450.0694579999999</c:v>
                </c:pt>
                <c:pt idx="5">
                  <c:v>1450.0870361</c:v>
                </c:pt>
                <c:pt idx="6">
                  <c:v>1450.1043701000001</c:v>
                </c:pt>
                <c:pt idx="7">
                  <c:v>1450.1218262</c:v>
                </c:pt>
                <c:pt idx="8">
                  <c:v>1450.1391602000001</c:v>
                </c:pt>
                <c:pt idx="9">
                  <c:v>1450.1566161999999</c:v>
                </c:pt>
                <c:pt idx="10">
                  <c:v>1450.1739502</c:v>
                </c:pt>
                <c:pt idx="11">
                  <c:v>1450.1915283000001</c:v>
                </c:pt>
                <c:pt idx="12">
                  <c:v>1450.2088623</c:v>
                </c:pt>
                <c:pt idx="13">
                  <c:v>1450.2261963000001</c:v>
                </c:pt>
                <c:pt idx="14">
                  <c:v>1450.2435303</c:v>
                </c:pt>
                <c:pt idx="15">
                  <c:v>1450.2609863</c:v>
                </c:pt>
                <c:pt idx="16">
                  <c:v>1450.2784423999999</c:v>
                </c:pt>
                <c:pt idx="17">
                  <c:v>1450.2956543</c:v>
                </c:pt>
                <c:pt idx="18">
                  <c:v>1450.3132324000001</c:v>
                </c:pt>
                <c:pt idx="19">
                  <c:v>1450.3305664</c:v>
                </c:pt>
                <c:pt idx="20">
                  <c:v>1450.3480225000001</c:v>
                </c:pt>
                <c:pt idx="21">
                  <c:v>1450.3653564000001</c:v>
                </c:pt>
                <c:pt idx="22">
                  <c:v>1450.3828125</c:v>
                </c:pt>
                <c:pt idx="23">
                  <c:v>1450.4001464999999</c:v>
                </c:pt>
                <c:pt idx="24">
                  <c:v>1450.4177245999999</c:v>
                </c:pt>
                <c:pt idx="25">
                  <c:v>1450.4349365</c:v>
                </c:pt>
                <c:pt idx="26">
                  <c:v>1450.4523925999999</c:v>
                </c:pt>
                <c:pt idx="27">
                  <c:v>1450.4697266000001</c:v>
                </c:pt>
                <c:pt idx="28">
                  <c:v>1450.4871826000001</c:v>
                </c:pt>
                <c:pt idx="29">
                  <c:v>1450.5045166</c:v>
                </c:pt>
                <c:pt idx="30">
                  <c:v>1450.5218506000001</c:v>
                </c:pt>
                <c:pt idx="31">
                  <c:v>1450.5394286999999</c:v>
                </c:pt>
                <c:pt idx="32">
                  <c:v>1450.5567627</c:v>
                </c:pt>
                <c:pt idx="33">
                  <c:v>1450.5742187999999</c:v>
                </c:pt>
                <c:pt idx="34">
                  <c:v>1450.5915527</c:v>
                </c:pt>
                <c:pt idx="35">
                  <c:v>1450.6090088000001</c:v>
                </c:pt>
                <c:pt idx="36">
                  <c:v>1450.6263428</c:v>
                </c:pt>
                <c:pt idx="37">
                  <c:v>1450.6439209</c:v>
                </c:pt>
                <c:pt idx="38">
                  <c:v>1450.6611327999999</c:v>
                </c:pt>
                <c:pt idx="39">
                  <c:v>1450.6785889</c:v>
                </c:pt>
                <c:pt idx="40">
                  <c:v>1450.6959228999999</c:v>
                </c:pt>
                <c:pt idx="41">
                  <c:v>1450.7133789</c:v>
                </c:pt>
                <c:pt idx="42">
                  <c:v>1450.7307129000001</c:v>
                </c:pt>
                <c:pt idx="43">
                  <c:v>1450.7480469</c:v>
                </c:pt>
                <c:pt idx="44">
                  <c:v>1450.7655029</c:v>
                </c:pt>
                <c:pt idx="45">
                  <c:v>1450.7829589999999</c:v>
                </c:pt>
                <c:pt idx="46">
                  <c:v>1450.8001709</c:v>
                </c:pt>
                <c:pt idx="47">
                  <c:v>1450.817749</c:v>
                </c:pt>
                <c:pt idx="48">
                  <c:v>1450.8350829999999</c:v>
                </c:pt>
                <c:pt idx="49">
                  <c:v>1450.8525391000001</c:v>
                </c:pt>
                <c:pt idx="50">
                  <c:v>1450.8698730000001</c:v>
                </c:pt>
                <c:pt idx="51">
                  <c:v>1450.8873291</c:v>
                </c:pt>
                <c:pt idx="52">
                  <c:v>1450.9046631000001</c:v>
                </c:pt>
                <c:pt idx="53">
                  <c:v>1450.9222411999999</c:v>
                </c:pt>
                <c:pt idx="54">
                  <c:v>1450.9394531</c:v>
                </c:pt>
                <c:pt idx="55">
                  <c:v>1450.9569091999999</c:v>
                </c:pt>
                <c:pt idx="56">
                  <c:v>1450.9742432</c:v>
                </c:pt>
                <c:pt idx="57">
                  <c:v>1450.9916992000001</c:v>
                </c:pt>
                <c:pt idx="58">
                  <c:v>1451.0091553</c:v>
                </c:pt>
                <c:pt idx="59">
                  <c:v>1451.0263672000001</c:v>
                </c:pt>
                <c:pt idx="60">
                  <c:v>1451.0439452999999</c:v>
                </c:pt>
                <c:pt idx="61">
                  <c:v>1451.0612793</c:v>
                </c:pt>
                <c:pt idx="62">
                  <c:v>1451.0787353999999</c:v>
                </c:pt>
                <c:pt idx="63">
                  <c:v>1451.0960693</c:v>
                </c:pt>
                <c:pt idx="64">
                  <c:v>1451.1135254000001</c:v>
                </c:pt>
                <c:pt idx="65">
                  <c:v>1451.1308594</c:v>
                </c:pt>
                <c:pt idx="66">
                  <c:v>1451.1484375</c:v>
                </c:pt>
                <c:pt idx="67">
                  <c:v>1451.1656493999999</c:v>
                </c:pt>
                <c:pt idx="68">
                  <c:v>1451.1831055</c:v>
                </c:pt>
                <c:pt idx="69">
                  <c:v>1451.2004394999999</c:v>
                </c:pt>
                <c:pt idx="70">
                  <c:v>1451.2178954999999</c:v>
                </c:pt>
                <c:pt idx="71">
                  <c:v>1451.2352295000001</c:v>
                </c:pt>
                <c:pt idx="72">
                  <c:v>1451.2525635</c:v>
                </c:pt>
                <c:pt idx="73">
                  <c:v>1451.2700195</c:v>
                </c:pt>
                <c:pt idx="74">
                  <c:v>1451.2874756000001</c:v>
                </c:pt>
                <c:pt idx="75">
                  <c:v>1451.3046875</c:v>
                </c:pt>
                <c:pt idx="76">
                  <c:v>1451.3222656</c:v>
                </c:pt>
                <c:pt idx="77">
                  <c:v>1451.3395995999999</c:v>
                </c:pt>
                <c:pt idx="78">
                  <c:v>1451.3570557</c:v>
                </c:pt>
                <c:pt idx="79">
                  <c:v>1451.3743896000001</c:v>
                </c:pt>
                <c:pt idx="80">
                  <c:v>1451.3918457</c:v>
                </c:pt>
                <c:pt idx="81">
                  <c:v>1451.4091797000001</c:v>
                </c:pt>
                <c:pt idx="82">
                  <c:v>1451.4266356999999</c:v>
                </c:pt>
                <c:pt idx="83">
                  <c:v>1451.4440918</c:v>
                </c:pt>
                <c:pt idx="84">
                  <c:v>1451.4614257999999</c:v>
                </c:pt>
                <c:pt idx="85">
                  <c:v>1451.4787598</c:v>
                </c:pt>
                <c:pt idx="86">
                  <c:v>1451.4962158000001</c:v>
                </c:pt>
                <c:pt idx="87">
                  <c:v>1451.5136719</c:v>
                </c:pt>
                <c:pt idx="88">
                  <c:v>1451.5308838000001</c:v>
                </c:pt>
                <c:pt idx="89">
                  <c:v>1451.5484618999999</c:v>
                </c:pt>
                <c:pt idx="90">
                  <c:v>1451.5657959</c:v>
                </c:pt>
                <c:pt idx="91">
                  <c:v>1451.5832519999999</c:v>
                </c:pt>
                <c:pt idx="92">
                  <c:v>1451.6005858999999</c:v>
                </c:pt>
                <c:pt idx="93">
                  <c:v>1451.6180420000001</c:v>
                </c:pt>
                <c:pt idx="94">
                  <c:v>1451.635376</c:v>
                </c:pt>
                <c:pt idx="95">
                  <c:v>1451.652832</c:v>
                </c:pt>
                <c:pt idx="96">
                  <c:v>1451.6701660000001</c:v>
                </c:pt>
                <c:pt idx="97">
                  <c:v>1451.6876221</c:v>
                </c:pt>
                <c:pt idx="98">
                  <c:v>1451.7049560999999</c:v>
                </c:pt>
                <c:pt idx="99">
                  <c:v>1451.7224120999999</c:v>
                </c:pt>
                <c:pt idx="100">
                  <c:v>1451.7397461</c:v>
                </c:pt>
                <c:pt idx="101">
                  <c:v>1451.7570800999999</c:v>
                </c:pt>
                <c:pt idx="102">
                  <c:v>1451.7745361</c:v>
                </c:pt>
                <c:pt idx="103">
                  <c:v>1451.7919922000001</c:v>
                </c:pt>
                <c:pt idx="104">
                  <c:v>1451.8092041</c:v>
                </c:pt>
                <c:pt idx="105">
                  <c:v>1451.8267822</c:v>
                </c:pt>
                <c:pt idx="106">
                  <c:v>1451.8441161999999</c:v>
                </c:pt>
                <c:pt idx="107">
                  <c:v>1451.8615723</c:v>
                </c:pt>
                <c:pt idx="108">
                  <c:v>1451.8791504000001</c:v>
                </c:pt>
                <c:pt idx="109">
                  <c:v>1451.8963623</c:v>
                </c:pt>
                <c:pt idx="110">
                  <c:v>1451.9138184000001</c:v>
                </c:pt>
                <c:pt idx="111">
                  <c:v>1451.9311522999999</c:v>
                </c:pt>
                <c:pt idx="112">
                  <c:v>1451.9486084</c:v>
                </c:pt>
                <c:pt idx="113">
                  <c:v>1451.9659423999999</c:v>
                </c:pt>
                <c:pt idx="114">
                  <c:v>1451.9832764</c:v>
                </c:pt>
                <c:pt idx="115">
                  <c:v>1452.0007324000001</c:v>
                </c:pt>
                <c:pt idx="116">
                  <c:v>1452.0181885</c:v>
                </c:pt>
                <c:pt idx="117">
                  <c:v>1452.0354004000001</c:v>
                </c:pt>
                <c:pt idx="118">
                  <c:v>1452.0529785000001</c:v>
                </c:pt>
                <c:pt idx="119">
                  <c:v>1452.0703125</c:v>
                </c:pt>
                <c:pt idx="120">
                  <c:v>1452.0877685999999</c:v>
                </c:pt>
                <c:pt idx="121">
                  <c:v>1452.1051024999999</c:v>
                </c:pt>
                <c:pt idx="122">
                  <c:v>1452.1225586</c:v>
                </c:pt>
                <c:pt idx="123">
                  <c:v>1452.1398925999999</c:v>
                </c:pt>
                <c:pt idx="124">
                  <c:v>1452.1573486</c:v>
                </c:pt>
                <c:pt idx="125">
                  <c:v>1452.1746826000001</c:v>
                </c:pt>
                <c:pt idx="126">
                  <c:v>1452.1921387</c:v>
                </c:pt>
                <c:pt idx="127">
                  <c:v>1452.2094727000001</c:v>
                </c:pt>
                <c:pt idx="128">
                  <c:v>1452.2269286999999</c:v>
                </c:pt>
                <c:pt idx="129">
                  <c:v>1452.2442627</c:v>
                </c:pt>
                <c:pt idx="130">
                  <c:v>1452.2615966999999</c:v>
                </c:pt>
                <c:pt idx="131">
                  <c:v>1452.2790527</c:v>
                </c:pt>
                <c:pt idx="132">
                  <c:v>1452.2965088000001</c:v>
                </c:pt>
                <c:pt idx="133">
                  <c:v>1452.3137207</c:v>
                </c:pt>
                <c:pt idx="134">
                  <c:v>1452.3312988</c:v>
                </c:pt>
                <c:pt idx="135">
                  <c:v>1452.3487548999999</c:v>
                </c:pt>
                <c:pt idx="136">
                  <c:v>1452.3660889</c:v>
                </c:pt>
                <c:pt idx="137">
                  <c:v>1452.3835449000001</c:v>
                </c:pt>
                <c:pt idx="138">
                  <c:v>1452.4008789</c:v>
                </c:pt>
                <c:pt idx="139">
                  <c:v>1452.4183350000001</c:v>
                </c:pt>
                <c:pt idx="140">
                  <c:v>1452.4356689000001</c:v>
                </c:pt>
                <c:pt idx="141">
                  <c:v>1452.453125</c:v>
                </c:pt>
                <c:pt idx="142">
                  <c:v>1452.4704589999999</c:v>
                </c:pt>
                <c:pt idx="143">
                  <c:v>1452.487793</c:v>
                </c:pt>
                <c:pt idx="144">
                  <c:v>1452.505249</c:v>
                </c:pt>
                <c:pt idx="145">
                  <c:v>1452.5227050999999</c:v>
                </c:pt>
                <c:pt idx="146">
                  <c:v>1452.5399170000001</c:v>
                </c:pt>
                <c:pt idx="147">
                  <c:v>1452.5574951000001</c:v>
                </c:pt>
                <c:pt idx="148">
                  <c:v>1452.5748291</c:v>
                </c:pt>
                <c:pt idx="149">
                  <c:v>1452.5922852000001</c:v>
                </c:pt>
                <c:pt idx="150">
                  <c:v>1452.6096190999999</c:v>
                </c:pt>
                <c:pt idx="151">
                  <c:v>1452.6270752</c:v>
                </c:pt>
                <c:pt idx="152">
                  <c:v>1452.6444091999999</c:v>
                </c:pt>
                <c:pt idx="153">
                  <c:v>1452.6618652</c:v>
                </c:pt>
                <c:pt idx="154">
                  <c:v>1452.6791992000001</c:v>
                </c:pt>
                <c:pt idx="155">
                  <c:v>1452.6966553</c:v>
                </c:pt>
                <c:pt idx="156">
                  <c:v>1452.7139893000001</c:v>
                </c:pt>
                <c:pt idx="157">
                  <c:v>1452.7314452999999</c:v>
                </c:pt>
                <c:pt idx="158">
                  <c:v>1452.7487793</c:v>
                </c:pt>
                <c:pt idx="159">
                  <c:v>1452.7661132999999</c:v>
                </c:pt>
                <c:pt idx="160">
                  <c:v>1452.7835693</c:v>
                </c:pt>
                <c:pt idx="161">
                  <c:v>1452.8010254000001</c:v>
                </c:pt>
                <c:pt idx="162">
                  <c:v>1452.8184814000001</c:v>
                </c:pt>
                <c:pt idx="163">
                  <c:v>1452.8358154</c:v>
                </c:pt>
                <c:pt idx="164">
                  <c:v>1452.8532714999999</c:v>
                </c:pt>
                <c:pt idx="165">
                  <c:v>1452.8706055</c:v>
                </c:pt>
                <c:pt idx="166">
                  <c:v>1452.8880615</c:v>
                </c:pt>
                <c:pt idx="167">
                  <c:v>1452.9053954999999</c:v>
                </c:pt>
                <c:pt idx="168">
                  <c:v>1452.9228516000001</c:v>
                </c:pt>
                <c:pt idx="169">
                  <c:v>1452.9401855000001</c:v>
                </c:pt>
                <c:pt idx="170">
                  <c:v>1452.9576416</c:v>
                </c:pt>
                <c:pt idx="171">
                  <c:v>1452.9749756000001</c:v>
                </c:pt>
                <c:pt idx="172">
                  <c:v>1452.9923096</c:v>
                </c:pt>
                <c:pt idx="173">
                  <c:v>1453.0097656</c:v>
                </c:pt>
                <c:pt idx="174">
                  <c:v>1453.0272216999999</c:v>
                </c:pt>
                <c:pt idx="175">
                  <c:v>1453.0444336</c:v>
                </c:pt>
                <c:pt idx="176">
                  <c:v>1453.0620117000001</c:v>
                </c:pt>
                <c:pt idx="177">
                  <c:v>1453.0793457</c:v>
                </c:pt>
                <c:pt idx="178">
                  <c:v>1453.0968018000001</c:v>
                </c:pt>
                <c:pt idx="179">
                  <c:v>1453.1141356999999</c:v>
                </c:pt>
                <c:pt idx="180">
                  <c:v>1453.1315918</c:v>
                </c:pt>
                <c:pt idx="181">
                  <c:v>1453.1489257999999</c:v>
                </c:pt>
                <c:pt idx="182">
                  <c:v>1453.1663818</c:v>
                </c:pt>
                <c:pt idx="183">
                  <c:v>1453.1837158000001</c:v>
                </c:pt>
                <c:pt idx="184">
                  <c:v>1453.2011719</c:v>
                </c:pt>
                <c:pt idx="185">
                  <c:v>1453.2185059000001</c:v>
                </c:pt>
                <c:pt idx="186">
                  <c:v>1453.2359618999999</c:v>
                </c:pt>
                <c:pt idx="187">
                  <c:v>1453.253418</c:v>
                </c:pt>
                <c:pt idx="188">
                  <c:v>1453.2706298999999</c:v>
                </c:pt>
                <c:pt idx="189">
                  <c:v>1453.2882079999999</c:v>
                </c:pt>
                <c:pt idx="190">
                  <c:v>1453.3055420000001</c:v>
                </c:pt>
                <c:pt idx="191">
                  <c:v>1453.3229980000001</c:v>
                </c:pt>
                <c:pt idx="192">
                  <c:v>1453.340332</c:v>
                </c:pt>
                <c:pt idx="193">
                  <c:v>1453.3577881000001</c:v>
                </c:pt>
                <c:pt idx="194">
                  <c:v>1453.3751221</c:v>
                </c:pt>
                <c:pt idx="195">
                  <c:v>1453.3925781</c:v>
                </c:pt>
                <c:pt idx="196">
                  <c:v>1453.4099120999999</c:v>
                </c:pt>
                <c:pt idx="197">
                  <c:v>1453.4273682</c:v>
                </c:pt>
                <c:pt idx="198">
                  <c:v>1453.4447021000001</c:v>
                </c:pt>
                <c:pt idx="199">
                  <c:v>1453.4621582</c:v>
                </c:pt>
                <c:pt idx="200">
                  <c:v>1453.4794922000001</c:v>
                </c:pt>
                <c:pt idx="201">
                  <c:v>1453.4968262</c:v>
                </c:pt>
                <c:pt idx="202">
                  <c:v>1453.5142822</c:v>
                </c:pt>
                <c:pt idx="203">
                  <c:v>1453.5317382999999</c:v>
                </c:pt>
                <c:pt idx="204">
                  <c:v>1453.5489502</c:v>
                </c:pt>
                <c:pt idx="205">
                  <c:v>1453.5665283000001</c:v>
                </c:pt>
                <c:pt idx="206">
                  <c:v>1453.5838623</c:v>
                </c:pt>
                <c:pt idx="207">
                  <c:v>1453.6013184000001</c:v>
                </c:pt>
                <c:pt idx="208">
                  <c:v>1453.6187743999999</c:v>
                </c:pt>
                <c:pt idx="209">
                  <c:v>1453.6361084</c:v>
                </c:pt>
                <c:pt idx="210">
                  <c:v>1453.6535644999999</c:v>
                </c:pt>
                <c:pt idx="211">
                  <c:v>1453.6708983999999</c:v>
                </c:pt>
                <c:pt idx="212">
                  <c:v>1453.6883545000001</c:v>
                </c:pt>
                <c:pt idx="213">
                  <c:v>1453.7056885</c:v>
                </c:pt>
                <c:pt idx="214">
                  <c:v>1453.7230225000001</c:v>
                </c:pt>
                <c:pt idx="215">
                  <c:v>1453.7404785000001</c:v>
                </c:pt>
                <c:pt idx="216">
                  <c:v>1453.7579346</c:v>
                </c:pt>
                <c:pt idx="217">
                  <c:v>1453.7751464999999</c:v>
                </c:pt>
                <c:pt idx="218">
                  <c:v>1453.7927245999999</c:v>
                </c:pt>
                <c:pt idx="219">
                  <c:v>1453.8100586</c:v>
                </c:pt>
                <c:pt idx="220">
                  <c:v>1453.8275146000001</c:v>
                </c:pt>
                <c:pt idx="221">
                  <c:v>1453.8448486</c:v>
                </c:pt>
                <c:pt idx="222">
                  <c:v>1453.8623047000001</c:v>
                </c:pt>
                <c:pt idx="223">
                  <c:v>1453.8796387</c:v>
                </c:pt>
                <c:pt idx="224">
                  <c:v>1453.8970947</c:v>
                </c:pt>
                <c:pt idx="225">
                  <c:v>1453.9144286999999</c:v>
                </c:pt>
                <c:pt idx="226">
                  <c:v>1453.9318848</c:v>
                </c:pt>
                <c:pt idx="227">
                  <c:v>1453.9492187999999</c:v>
                </c:pt>
                <c:pt idx="228">
                  <c:v>1453.9666748</c:v>
                </c:pt>
                <c:pt idx="229">
                  <c:v>1453.9840088000001</c:v>
                </c:pt>
                <c:pt idx="230">
                  <c:v>1454.0013428</c:v>
                </c:pt>
                <c:pt idx="231">
                  <c:v>1454.0189209</c:v>
                </c:pt>
                <c:pt idx="232">
                  <c:v>1454.0362548999999</c:v>
                </c:pt>
                <c:pt idx="233">
                  <c:v>1454.0537108999999</c:v>
                </c:pt>
                <c:pt idx="234">
                  <c:v>1454.0710449000001</c:v>
                </c:pt>
                <c:pt idx="235">
                  <c:v>1454.088501</c:v>
                </c:pt>
                <c:pt idx="236">
                  <c:v>1454.1058350000001</c:v>
                </c:pt>
                <c:pt idx="237">
                  <c:v>1454.1232910000001</c:v>
                </c:pt>
                <c:pt idx="238">
                  <c:v>1454.140625</c:v>
                </c:pt>
                <c:pt idx="239">
                  <c:v>1454.1580810999999</c:v>
                </c:pt>
                <c:pt idx="240">
                  <c:v>1454.1754149999999</c:v>
                </c:pt>
                <c:pt idx="241">
                  <c:v>1454.1928711</c:v>
                </c:pt>
                <c:pt idx="242">
                  <c:v>1454.2102050999999</c:v>
                </c:pt>
                <c:pt idx="243">
                  <c:v>1454.2275391000001</c:v>
                </c:pt>
                <c:pt idx="244">
                  <c:v>1454.2449951000001</c:v>
                </c:pt>
                <c:pt idx="245">
                  <c:v>1454.2624512</c:v>
                </c:pt>
                <c:pt idx="246">
                  <c:v>1454.2796631000001</c:v>
                </c:pt>
                <c:pt idx="247">
                  <c:v>1454.2972411999999</c:v>
                </c:pt>
                <c:pt idx="248">
                  <c:v>1454.3145752</c:v>
                </c:pt>
                <c:pt idx="249">
                  <c:v>1454.3320312000001</c:v>
                </c:pt>
                <c:pt idx="250">
                  <c:v>1454.3494873</c:v>
                </c:pt>
                <c:pt idx="251">
                  <c:v>1454.3668213000001</c:v>
                </c:pt>
                <c:pt idx="252">
                  <c:v>1454.3842772999999</c:v>
                </c:pt>
                <c:pt idx="253">
                  <c:v>1454.4016113</c:v>
                </c:pt>
                <c:pt idx="254">
                  <c:v>1454.4190673999999</c:v>
                </c:pt>
                <c:pt idx="255">
                  <c:v>1454.4364014</c:v>
                </c:pt>
                <c:pt idx="256">
                  <c:v>1454.4537353999999</c:v>
                </c:pt>
                <c:pt idx="257">
                  <c:v>1454.4711914</c:v>
                </c:pt>
                <c:pt idx="258">
                  <c:v>1454.4886475000001</c:v>
                </c:pt>
                <c:pt idx="259">
                  <c:v>1454.5058594</c:v>
                </c:pt>
                <c:pt idx="260">
                  <c:v>1454.5234375</c:v>
                </c:pt>
                <c:pt idx="261">
                  <c:v>1454.5407714999999</c:v>
                </c:pt>
                <c:pt idx="262">
                  <c:v>1454.5582274999999</c:v>
                </c:pt>
                <c:pt idx="263">
                  <c:v>1454.5755615</c:v>
                </c:pt>
                <c:pt idx="264">
                  <c:v>1454.5930175999999</c:v>
                </c:pt>
                <c:pt idx="265">
                  <c:v>1454.6103516000001</c:v>
                </c:pt>
                <c:pt idx="266">
                  <c:v>1454.6278076000001</c:v>
                </c:pt>
                <c:pt idx="267">
                  <c:v>1454.6451416</c:v>
                </c:pt>
                <c:pt idx="268">
                  <c:v>1454.6625977000001</c:v>
                </c:pt>
                <c:pt idx="269">
                  <c:v>1454.6799315999999</c:v>
                </c:pt>
                <c:pt idx="270">
                  <c:v>1454.6973877</c:v>
                </c:pt>
                <c:pt idx="271">
                  <c:v>1454.7148437999999</c:v>
                </c:pt>
                <c:pt idx="272">
                  <c:v>1454.7320557</c:v>
                </c:pt>
                <c:pt idx="273">
                  <c:v>1454.7496338000001</c:v>
                </c:pt>
                <c:pt idx="274">
                  <c:v>1454.7669678</c:v>
                </c:pt>
                <c:pt idx="275">
                  <c:v>1454.7844238</c:v>
                </c:pt>
                <c:pt idx="276">
                  <c:v>1454.8017577999999</c:v>
                </c:pt>
                <c:pt idx="277">
                  <c:v>1454.8192139</c:v>
                </c:pt>
                <c:pt idx="278">
                  <c:v>1454.8365478999999</c:v>
                </c:pt>
                <c:pt idx="279">
                  <c:v>1454.8540039</c:v>
                </c:pt>
                <c:pt idx="280">
                  <c:v>1454.8713379000001</c:v>
                </c:pt>
                <c:pt idx="281">
                  <c:v>1454.8887939000001</c:v>
                </c:pt>
                <c:pt idx="282">
                  <c:v>1454.9061279</c:v>
                </c:pt>
                <c:pt idx="283">
                  <c:v>1454.9235839999999</c:v>
                </c:pt>
                <c:pt idx="284">
                  <c:v>1454.940918</c:v>
                </c:pt>
                <c:pt idx="285">
                  <c:v>1454.9582519999999</c:v>
                </c:pt>
                <c:pt idx="286">
                  <c:v>1454.9757079999999</c:v>
                </c:pt>
                <c:pt idx="287">
                  <c:v>1454.9931641000001</c:v>
                </c:pt>
                <c:pt idx="288">
                  <c:v>1455.0106201000001</c:v>
                </c:pt>
                <c:pt idx="289">
                  <c:v>1455.0279541</c:v>
                </c:pt>
                <c:pt idx="290">
                  <c:v>1455.0454102000001</c:v>
                </c:pt>
                <c:pt idx="291">
                  <c:v>1455.0627440999999</c:v>
                </c:pt>
                <c:pt idx="292">
                  <c:v>1455.0802002</c:v>
                </c:pt>
                <c:pt idx="293">
                  <c:v>1455.0975341999999</c:v>
                </c:pt>
                <c:pt idx="294">
                  <c:v>1455.1149902</c:v>
                </c:pt>
                <c:pt idx="295">
                  <c:v>1455.1323242000001</c:v>
                </c:pt>
                <c:pt idx="296">
                  <c:v>1455.1497803</c:v>
                </c:pt>
                <c:pt idx="297">
                  <c:v>1455.1671143000001</c:v>
                </c:pt>
                <c:pt idx="298">
                  <c:v>1455.1844481999999</c:v>
                </c:pt>
                <c:pt idx="299">
                  <c:v>1455.2019043</c:v>
                </c:pt>
                <c:pt idx="300">
                  <c:v>1455.2193603999999</c:v>
                </c:pt>
                <c:pt idx="301">
                  <c:v>1455.2365723</c:v>
                </c:pt>
                <c:pt idx="302">
                  <c:v>1455.2541504000001</c:v>
                </c:pt>
                <c:pt idx="303">
                  <c:v>1455.2714844</c:v>
                </c:pt>
                <c:pt idx="304">
                  <c:v>1455.2889404</c:v>
                </c:pt>
                <c:pt idx="305">
                  <c:v>1455.3062743999999</c:v>
                </c:pt>
                <c:pt idx="306">
                  <c:v>1455.3237305</c:v>
                </c:pt>
                <c:pt idx="307">
                  <c:v>1455.3411865</c:v>
                </c:pt>
                <c:pt idx="308">
                  <c:v>1455.3585204999999</c:v>
                </c:pt>
                <c:pt idx="309">
                  <c:v>1455.3759766000001</c:v>
                </c:pt>
                <c:pt idx="310">
                  <c:v>1455.3933105000001</c:v>
                </c:pt>
                <c:pt idx="311">
                  <c:v>1455.4106445</c:v>
                </c:pt>
                <c:pt idx="312">
                  <c:v>1455.4281006000001</c:v>
                </c:pt>
                <c:pt idx="313">
                  <c:v>1455.4455565999999</c:v>
                </c:pt>
                <c:pt idx="314">
                  <c:v>1455.4627685999999</c:v>
                </c:pt>
                <c:pt idx="315">
                  <c:v>1455.4803466999999</c:v>
                </c:pt>
                <c:pt idx="316">
                  <c:v>1455.4976807</c:v>
                </c:pt>
                <c:pt idx="317">
                  <c:v>1455.5151367000001</c:v>
                </c:pt>
                <c:pt idx="318">
                  <c:v>1455.5324707</c:v>
                </c:pt>
                <c:pt idx="319">
                  <c:v>1455.5499268000001</c:v>
                </c:pt>
                <c:pt idx="320">
                  <c:v>1455.5672606999999</c:v>
                </c:pt>
                <c:pt idx="321">
                  <c:v>1455.5847168</c:v>
                </c:pt>
                <c:pt idx="322">
                  <c:v>1455.6020507999999</c:v>
                </c:pt>
                <c:pt idx="323">
                  <c:v>1455.6195068</c:v>
                </c:pt>
                <c:pt idx="324">
                  <c:v>1455.6368408000001</c:v>
                </c:pt>
                <c:pt idx="325">
                  <c:v>1455.6542969</c:v>
                </c:pt>
                <c:pt idx="326">
                  <c:v>1455.6717529</c:v>
                </c:pt>
                <c:pt idx="327">
                  <c:v>1455.6889647999999</c:v>
                </c:pt>
                <c:pt idx="328">
                  <c:v>1455.706543</c:v>
                </c:pt>
                <c:pt idx="329">
                  <c:v>1455.7238769999999</c:v>
                </c:pt>
                <c:pt idx="330">
                  <c:v>1455.7413329999999</c:v>
                </c:pt>
                <c:pt idx="331">
                  <c:v>1455.7586670000001</c:v>
                </c:pt>
                <c:pt idx="332">
                  <c:v>1455.7761230000001</c:v>
                </c:pt>
                <c:pt idx="333">
                  <c:v>1455.793457</c:v>
                </c:pt>
                <c:pt idx="334">
                  <c:v>1455.8109131000001</c:v>
                </c:pt>
                <c:pt idx="335">
                  <c:v>1455.8282471</c:v>
                </c:pt>
                <c:pt idx="336">
                  <c:v>1455.8457031</c:v>
                </c:pt>
                <c:pt idx="337">
                  <c:v>1455.8630370999999</c:v>
                </c:pt>
                <c:pt idx="338">
                  <c:v>1455.8804932</c:v>
                </c:pt>
                <c:pt idx="339">
                  <c:v>1455.8978271000001</c:v>
                </c:pt>
                <c:pt idx="340">
                  <c:v>1455.9151611</c:v>
                </c:pt>
                <c:pt idx="341">
                  <c:v>1455.9327393000001</c:v>
                </c:pt>
                <c:pt idx="342">
                  <c:v>1455.9500731999999</c:v>
                </c:pt>
                <c:pt idx="343">
                  <c:v>1455.9675293</c:v>
                </c:pt>
                <c:pt idx="344">
                  <c:v>1455.9848632999999</c:v>
                </c:pt>
                <c:pt idx="345">
                  <c:v>1456.0023193</c:v>
                </c:pt>
                <c:pt idx="346">
                  <c:v>1456.0196533000001</c:v>
                </c:pt>
                <c:pt idx="347">
                  <c:v>1456.0371094</c:v>
                </c:pt>
                <c:pt idx="348">
                  <c:v>1456.0544434000001</c:v>
                </c:pt>
                <c:pt idx="349">
                  <c:v>1456.0718993999999</c:v>
                </c:pt>
                <c:pt idx="350">
                  <c:v>1456.0892334</c:v>
                </c:pt>
                <c:pt idx="351">
                  <c:v>1456.1066894999999</c:v>
                </c:pt>
                <c:pt idx="352">
                  <c:v>1456.1240233999999</c:v>
                </c:pt>
                <c:pt idx="353">
                  <c:v>1456.1413574000001</c:v>
                </c:pt>
                <c:pt idx="354">
                  <c:v>1456.1588135</c:v>
                </c:pt>
                <c:pt idx="355">
                  <c:v>1456.1762695</c:v>
                </c:pt>
                <c:pt idx="356">
                  <c:v>1456.1934814000001</c:v>
                </c:pt>
                <c:pt idx="357">
                  <c:v>1456.2110596</c:v>
                </c:pt>
                <c:pt idx="358">
                  <c:v>1456.2285156</c:v>
                </c:pt>
                <c:pt idx="359">
                  <c:v>1456.2458495999999</c:v>
                </c:pt>
                <c:pt idx="360">
                  <c:v>1456.2633057</c:v>
                </c:pt>
                <c:pt idx="361">
                  <c:v>1456.2806396000001</c:v>
                </c:pt>
                <c:pt idx="362">
                  <c:v>1456.2980957</c:v>
                </c:pt>
                <c:pt idx="363">
                  <c:v>1456.3154297000001</c:v>
                </c:pt>
                <c:pt idx="364">
                  <c:v>1456.3328856999999</c:v>
                </c:pt>
                <c:pt idx="365">
                  <c:v>1456.3502197</c:v>
                </c:pt>
                <c:pt idx="366">
                  <c:v>1456.3675536999999</c:v>
                </c:pt>
                <c:pt idx="367">
                  <c:v>1456.3850098</c:v>
                </c:pt>
                <c:pt idx="368">
                  <c:v>1456.4024658000001</c:v>
                </c:pt>
                <c:pt idx="369">
                  <c:v>1456.4196777</c:v>
                </c:pt>
                <c:pt idx="370">
                  <c:v>1456.4372559000001</c:v>
                </c:pt>
                <c:pt idx="371">
                  <c:v>1456.4545897999999</c:v>
                </c:pt>
                <c:pt idx="372">
                  <c:v>1456.4720459</c:v>
                </c:pt>
                <c:pt idx="373">
                  <c:v>1456.4893798999999</c:v>
                </c:pt>
                <c:pt idx="374">
                  <c:v>1456.5068358999999</c:v>
                </c:pt>
                <c:pt idx="375">
                  <c:v>1456.5242920000001</c:v>
                </c:pt>
                <c:pt idx="376">
                  <c:v>1456.541626</c:v>
                </c:pt>
                <c:pt idx="377">
                  <c:v>1456.559082</c:v>
                </c:pt>
                <c:pt idx="378">
                  <c:v>1456.5764160000001</c:v>
                </c:pt>
                <c:pt idx="379">
                  <c:v>1456.59375</c:v>
                </c:pt>
                <c:pt idx="380">
                  <c:v>1456.6112060999999</c:v>
                </c:pt>
                <c:pt idx="381">
                  <c:v>1456.6286620999999</c:v>
                </c:pt>
                <c:pt idx="382">
                  <c:v>1456.645874</c:v>
                </c:pt>
                <c:pt idx="383">
                  <c:v>1456.6634521000001</c:v>
                </c:pt>
                <c:pt idx="384">
                  <c:v>1456.6807861</c:v>
                </c:pt>
                <c:pt idx="385">
                  <c:v>1456.6982422000001</c:v>
                </c:pt>
                <c:pt idx="386">
                  <c:v>1456.7155762</c:v>
                </c:pt>
                <c:pt idx="387">
                  <c:v>1456.7330322</c:v>
                </c:pt>
                <c:pt idx="388">
                  <c:v>1456.7503661999999</c:v>
                </c:pt>
                <c:pt idx="389">
                  <c:v>1456.7678223</c:v>
                </c:pt>
                <c:pt idx="390">
                  <c:v>1456.7851562000001</c:v>
                </c:pt>
                <c:pt idx="391">
                  <c:v>1456.8026123</c:v>
                </c:pt>
                <c:pt idx="392">
                  <c:v>1456.8199463000001</c:v>
                </c:pt>
                <c:pt idx="393">
                  <c:v>1456.8374022999999</c:v>
                </c:pt>
                <c:pt idx="394">
                  <c:v>1456.8548584</c:v>
                </c:pt>
                <c:pt idx="395">
                  <c:v>1456.8720702999999</c:v>
                </c:pt>
                <c:pt idx="396">
                  <c:v>1456.8896483999999</c:v>
                </c:pt>
                <c:pt idx="397">
                  <c:v>1456.9069824000001</c:v>
                </c:pt>
                <c:pt idx="398">
                  <c:v>1456.9244385</c:v>
                </c:pt>
                <c:pt idx="399">
                  <c:v>1456.9417725000001</c:v>
                </c:pt>
                <c:pt idx="400">
                  <c:v>1456.9592285000001</c:v>
                </c:pt>
                <c:pt idx="401">
                  <c:v>1456.9765625</c:v>
                </c:pt>
                <c:pt idx="402">
                  <c:v>1456.9940185999999</c:v>
                </c:pt>
                <c:pt idx="403">
                  <c:v>1457.0113524999999</c:v>
                </c:pt>
                <c:pt idx="404">
                  <c:v>1457.0288086</c:v>
                </c:pt>
                <c:pt idx="405">
                  <c:v>1457.0461425999999</c:v>
                </c:pt>
                <c:pt idx="406">
                  <c:v>1457.0635986</c:v>
                </c:pt>
                <c:pt idx="407">
                  <c:v>1457.0810547000001</c:v>
                </c:pt>
                <c:pt idx="408">
                  <c:v>1457.0982666</c:v>
                </c:pt>
                <c:pt idx="409">
                  <c:v>1457.1158447</c:v>
                </c:pt>
                <c:pt idx="410">
                  <c:v>1457.1331786999999</c:v>
                </c:pt>
                <c:pt idx="411">
                  <c:v>1457.1506348</c:v>
                </c:pt>
                <c:pt idx="412">
                  <c:v>1457.1679687999999</c:v>
                </c:pt>
                <c:pt idx="413">
                  <c:v>1457.1854248</c:v>
                </c:pt>
                <c:pt idx="414">
                  <c:v>1457.2027588000001</c:v>
                </c:pt>
                <c:pt idx="415">
                  <c:v>1457.2202147999999</c:v>
                </c:pt>
                <c:pt idx="416">
                  <c:v>1457.2375488</c:v>
                </c:pt>
                <c:pt idx="417">
                  <c:v>1457.2550048999999</c:v>
                </c:pt>
                <c:pt idx="418">
                  <c:v>1457.2723389</c:v>
                </c:pt>
                <c:pt idx="419">
                  <c:v>1457.2897949000001</c:v>
                </c:pt>
                <c:pt idx="420">
                  <c:v>1457.3071289</c:v>
                </c:pt>
                <c:pt idx="421">
                  <c:v>1457.3244629000001</c:v>
                </c:pt>
                <c:pt idx="422">
                  <c:v>1457.3419189000001</c:v>
                </c:pt>
                <c:pt idx="423">
                  <c:v>1457.359375</c:v>
                </c:pt>
                <c:pt idx="424">
                  <c:v>1457.3768310999999</c:v>
                </c:pt>
                <c:pt idx="425">
                  <c:v>1457.3941649999999</c:v>
                </c:pt>
                <c:pt idx="426">
                  <c:v>1457.4116211</c:v>
                </c:pt>
                <c:pt idx="427">
                  <c:v>1457.4289550999999</c:v>
                </c:pt>
                <c:pt idx="428">
                  <c:v>1457.4464111</c:v>
                </c:pt>
                <c:pt idx="429">
                  <c:v>1457.4637451000001</c:v>
                </c:pt>
                <c:pt idx="430">
                  <c:v>1457.4812012</c:v>
                </c:pt>
                <c:pt idx="431">
                  <c:v>1457.4985352000001</c:v>
                </c:pt>
                <c:pt idx="432">
                  <c:v>1457.5159911999999</c:v>
                </c:pt>
                <c:pt idx="433">
                  <c:v>1457.5333252</c:v>
                </c:pt>
                <c:pt idx="434">
                  <c:v>1457.5506591999999</c:v>
                </c:pt>
                <c:pt idx="435">
                  <c:v>1457.5681152</c:v>
                </c:pt>
                <c:pt idx="436">
                  <c:v>1457.5855713000001</c:v>
                </c:pt>
                <c:pt idx="437">
                  <c:v>1457.6027832</c:v>
                </c:pt>
                <c:pt idx="438">
                  <c:v>1457.6203613</c:v>
                </c:pt>
                <c:pt idx="439">
                  <c:v>1457.6378173999999</c:v>
                </c:pt>
                <c:pt idx="440">
                  <c:v>1457.6551514</c:v>
                </c:pt>
                <c:pt idx="441">
                  <c:v>1457.6726074000001</c:v>
                </c:pt>
                <c:pt idx="442">
                  <c:v>1457.6899414</c:v>
                </c:pt>
                <c:pt idx="443">
                  <c:v>1457.7073975000001</c:v>
                </c:pt>
                <c:pt idx="444">
                  <c:v>1457.7247314000001</c:v>
                </c:pt>
                <c:pt idx="445">
                  <c:v>1457.7421875</c:v>
                </c:pt>
                <c:pt idx="446">
                  <c:v>1457.7595214999999</c:v>
                </c:pt>
                <c:pt idx="447">
                  <c:v>1457.7768555</c:v>
                </c:pt>
                <c:pt idx="448">
                  <c:v>1457.7943115</c:v>
                </c:pt>
                <c:pt idx="449">
                  <c:v>1457.8117675999999</c:v>
                </c:pt>
                <c:pt idx="450">
                  <c:v>1457.8289795000001</c:v>
                </c:pt>
                <c:pt idx="451">
                  <c:v>1457.8465576000001</c:v>
                </c:pt>
                <c:pt idx="452">
                  <c:v>1457.8638916</c:v>
                </c:pt>
                <c:pt idx="453">
                  <c:v>1457.8813477000001</c:v>
                </c:pt>
                <c:pt idx="454">
                  <c:v>1457.8986815999999</c:v>
                </c:pt>
                <c:pt idx="455">
                  <c:v>1457.9161377</c:v>
                </c:pt>
                <c:pt idx="456">
                  <c:v>1457.9335937999999</c:v>
                </c:pt>
                <c:pt idx="457">
                  <c:v>1457.9509277</c:v>
                </c:pt>
                <c:pt idx="458">
                  <c:v>1457.9683838000001</c:v>
                </c:pt>
                <c:pt idx="459">
                  <c:v>1457.9857178</c:v>
                </c:pt>
                <c:pt idx="460">
                  <c:v>1458.0030518000001</c:v>
                </c:pt>
                <c:pt idx="461">
                  <c:v>1458.0205077999999</c:v>
                </c:pt>
                <c:pt idx="462">
                  <c:v>1458.0379639</c:v>
                </c:pt>
                <c:pt idx="463">
                  <c:v>1458.0551757999999</c:v>
                </c:pt>
                <c:pt idx="464">
                  <c:v>1458.0727539</c:v>
                </c:pt>
                <c:pt idx="465">
                  <c:v>1458.0900879000001</c:v>
                </c:pt>
                <c:pt idx="466">
                  <c:v>1458.1075439000001</c:v>
                </c:pt>
                <c:pt idx="467">
                  <c:v>1458.1248779</c:v>
                </c:pt>
                <c:pt idx="468">
                  <c:v>1458.1423339999999</c:v>
                </c:pt>
                <c:pt idx="469">
                  <c:v>1458.159668</c:v>
                </c:pt>
                <c:pt idx="470">
                  <c:v>1458.177124</c:v>
                </c:pt>
                <c:pt idx="471">
                  <c:v>1458.1944579999999</c:v>
                </c:pt>
                <c:pt idx="472">
                  <c:v>1458.2119141000001</c:v>
                </c:pt>
                <c:pt idx="473">
                  <c:v>1458.2292480000001</c:v>
                </c:pt>
                <c:pt idx="474">
                  <c:v>1458.2467041</c:v>
                </c:pt>
                <c:pt idx="475">
                  <c:v>1458.2641602000001</c:v>
                </c:pt>
                <c:pt idx="476">
                  <c:v>1458.2813721</c:v>
                </c:pt>
                <c:pt idx="477">
                  <c:v>1458.2989502</c:v>
                </c:pt>
                <c:pt idx="478">
                  <c:v>1458.3162841999999</c:v>
                </c:pt>
                <c:pt idx="479">
                  <c:v>1458.3337402</c:v>
                </c:pt>
                <c:pt idx="480">
                  <c:v>1458.3510742000001</c:v>
                </c:pt>
                <c:pt idx="481">
                  <c:v>1458.3685303</c:v>
                </c:pt>
                <c:pt idx="482">
                  <c:v>1458.3858643000001</c:v>
                </c:pt>
                <c:pt idx="483">
                  <c:v>1458.4033202999999</c:v>
                </c:pt>
                <c:pt idx="484">
                  <c:v>1458.4206543</c:v>
                </c:pt>
                <c:pt idx="485">
                  <c:v>1458.4381103999999</c:v>
                </c:pt>
                <c:pt idx="486">
                  <c:v>1458.4554443</c:v>
                </c:pt>
                <c:pt idx="487">
                  <c:v>1458.4729004000001</c:v>
                </c:pt>
                <c:pt idx="488">
                  <c:v>1458.4902344</c:v>
                </c:pt>
                <c:pt idx="489">
                  <c:v>1458.5075684000001</c:v>
                </c:pt>
                <c:pt idx="490">
                  <c:v>1458.5251464999999</c:v>
                </c:pt>
                <c:pt idx="491">
                  <c:v>1458.5424805</c:v>
                </c:pt>
                <c:pt idx="492">
                  <c:v>1458.5599365</c:v>
                </c:pt>
                <c:pt idx="493">
                  <c:v>1458.5772704999999</c:v>
                </c:pt>
                <c:pt idx="494">
                  <c:v>1458.5947266000001</c:v>
                </c:pt>
                <c:pt idx="495">
                  <c:v>1458.6120605000001</c:v>
                </c:pt>
                <c:pt idx="496">
                  <c:v>1458.6295166</c:v>
                </c:pt>
                <c:pt idx="497">
                  <c:v>1458.6468506000001</c:v>
                </c:pt>
                <c:pt idx="498">
                  <c:v>1458.6643065999999</c:v>
                </c:pt>
                <c:pt idx="499">
                  <c:v>1458.6816406</c:v>
                </c:pt>
                <c:pt idx="500">
                  <c:v>1458.6990966999999</c:v>
                </c:pt>
                <c:pt idx="501">
                  <c:v>1458.7164307</c:v>
                </c:pt>
                <c:pt idx="502">
                  <c:v>1458.7337646000001</c:v>
                </c:pt>
                <c:pt idx="503">
                  <c:v>1458.7512207</c:v>
                </c:pt>
                <c:pt idx="504">
                  <c:v>1458.7686768000001</c:v>
                </c:pt>
                <c:pt idx="505">
                  <c:v>1458.7861327999999</c:v>
                </c:pt>
                <c:pt idx="506">
                  <c:v>1458.8034668</c:v>
                </c:pt>
                <c:pt idx="507">
                  <c:v>1458.8209228999999</c:v>
                </c:pt>
                <c:pt idx="508">
                  <c:v>1458.8382568</c:v>
                </c:pt>
                <c:pt idx="509">
                  <c:v>1458.8557129000001</c:v>
                </c:pt>
                <c:pt idx="510">
                  <c:v>1458.8730469</c:v>
                </c:pt>
                <c:pt idx="511">
                  <c:v>1458.8905029</c:v>
                </c:pt>
                <c:pt idx="512">
                  <c:v>1458.9078368999999</c:v>
                </c:pt>
                <c:pt idx="513">
                  <c:v>1458.925293</c:v>
                </c:pt>
                <c:pt idx="514">
                  <c:v>1458.9426269999999</c:v>
                </c:pt>
                <c:pt idx="515">
                  <c:v>1458.9599608999999</c:v>
                </c:pt>
                <c:pt idx="516">
                  <c:v>1458.9774170000001</c:v>
                </c:pt>
                <c:pt idx="517">
                  <c:v>1458.9948730000001</c:v>
                </c:pt>
                <c:pt idx="518">
                  <c:v>1459.0120850000001</c:v>
                </c:pt>
                <c:pt idx="519">
                  <c:v>1459.0296631000001</c:v>
                </c:pt>
                <c:pt idx="520">
                  <c:v>1459.0469971</c:v>
                </c:pt>
                <c:pt idx="521">
                  <c:v>1459.0644531</c:v>
                </c:pt>
                <c:pt idx="522">
                  <c:v>1459.0819091999999</c:v>
                </c:pt>
                <c:pt idx="523">
                  <c:v>1459.0992432</c:v>
                </c:pt>
                <c:pt idx="524">
                  <c:v>1459.1166992000001</c:v>
                </c:pt>
                <c:pt idx="525">
                  <c:v>1459.1340332</c:v>
                </c:pt>
                <c:pt idx="526">
                  <c:v>1459.1514893000001</c:v>
                </c:pt>
                <c:pt idx="527">
                  <c:v>1459.1688231999999</c:v>
                </c:pt>
                <c:pt idx="528">
                  <c:v>1459.1861572</c:v>
                </c:pt>
                <c:pt idx="529">
                  <c:v>1459.2036132999999</c:v>
                </c:pt>
                <c:pt idx="530">
                  <c:v>1459.2210693</c:v>
                </c:pt>
                <c:pt idx="531">
                  <c:v>1459.2382812000001</c:v>
                </c:pt>
                <c:pt idx="532">
                  <c:v>1459.2558594</c:v>
                </c:pt>
                <c:pt idx="533">
                  <c:v>1459.2731934000001</c:v>
                </c:pt>
                <c:pt idx="534">
                  <c:v>1459.2906493999999</c:v>
                </c:pt>
                <c:pt idx="535">
                  <c:v>1459.3079834</c:v>
                </c:pt>
                <c:pt idx="536">
                  <c:v>1459.3254394999999</c:v>
                </c:pt>
                <c:pt idx="537">
                  <c:v>1459.3427733999999</c:v>
                </c:pt>
                <c:pt idx="538">
                  <c:v>1459.3602295000001</c:v>
                </c:pt>
                <c:pt idx="539">
                  <c:v>1459.3776855000001</c:v>
                </c:pt>
                <c:pt idx="540">
                  <c:v>1459.3950195</c:v>
                </c:pt>
                <c:pt idx="541">
                  <c:v>1459.4123535000001</c:v>
                </c:pt>
                <c:pt idx="542">
                  <c:v>1459.4298096</c:v>
                </c:pt>
                <c:pt idx="543">
                  <c:v>1459.4472656</c:v>
                </c:pt>
                <c:pt idx="544">
                  <c:v>1459.4644774999999</c:v>
                </c:pt>
                <c:pt idx="545">
                  <c:v>1459.4820557</c:v>
                </c:pt>
                <c:pt idx="546">
                  <c:v>1459.4993896000001</c:v>
                </c:pt>
                <c:pt idx="547">
                  <c:v>1459.5168457</c:v>
                </c:pt>
                <c:pt idx="548">
                  <c:v>1459.5341797000001</c:v>
                </c:pt>
                <c:pt idx="549">
                  <c:v>1459.5516356999999</c:v>
                </c:pt>
                <c:pt idx="550">
                  <c:v>1459.5689697</c:v>
                </c:pt>
                <c:pt idx="551">
                  <c:v>1459.5864257999999</c:v>
                </c:pt>
                <c:pt idx="552">
                  <c:v>1459.6037598</c:v>
                </c:pt>
                <c:pt idx="553">
                  <c:v>1459.6212158000001</c:v>
                </c:pt>
                <c:pt idx="554">
                  <c:v>1459.6385498</c:v>
                </c:pt>
                <c:pt idx="555">
                  <c:v>1459.6560059000001</c:v>
                </c:pt>
                <c:pt idx="556">
                  <c:v>1459.6734618999999</c:v>
                </c:pt>
                <c:pt idx="557">
                  <c:v>1459.6906738</c:v>
                </c:pt>
                <c:pt idx="558">
                  <c:v>1459.7082519999999</c:v>
                </c:pt>
                <c:pt idx="559">
                  <c:v>1459.7255858999999</c:v>
                </c:pt>
                <c:pt idx="560">
                  <c:v>1459.7430420000001</c:v>
                </c:pt>
                <c:pt idx="561">
                  <c:v>1459.760376</c:v>
                </c:pt>
                <c:pt idx="562">
                  <c:v>1459.777832</c:v>
                </c:pt>
                <c:pt idx="563">
                  <c:v>1459.7951660000001</c:v>
                </c:pt>
                <c:pt idx="564">
                  <c:v>1459.8126221</c:v>
                </c:pt>
                <c:pt idx="565">
                  <c:v>1459.8299560999999</c:v>
                </c:pt>
                <c:pt idx="566">
                  <c:v>1459.8474120999999</c:v>
                </c:pt>
                <c:pt idx="567">
                  <c:v>1459.8647461</c:v>
                </c:pt>
                <c:pt idx="568">
                  <c:v>1459.8822021000001</c:v>
                </c:pt>
                <c:pt idx="569">
                  <c:v>1459.8995361</c:v>
                </c:pt>
                <c:pt idx="570">
                  <c:v>1459.9168701000001</c:v>
                </c:pt>
                <c:pt idx="571">
                  <c:v>1459.9343262</c:v>
                </c:pt>
                <c:pt idx="572">
                  <c:v>1459.9517822</c:v>
                </c:pt>
                <c:pt idx="573">
                  <c:v>1459.9692382999999</c:v>
                </c:pt>
                <c:pt idx="574">
                  <c:v>1459.9865723</c:v>
                </c:pt>
                <c:pt idx="575">
                  <c:v>1460.0040283000001</c:v>
                </c:pt>
                <c:pt idx="576">
                  <c:v>1460.0213623</c:v>
                </c:pt>
                <c:pt idx="577">
                  <c:v>1460.0388184000001</c:v>
                </c:pt>
                <c:pt idx="578">
                  <c:v>1460.0561522999999</c:v>
                </c:pt>
                <c:pt idx="579">
                  <c:v>1460.0736084</c:v>
                </c:pt>
                <c:pt idx="580">
                  <c:v>1460.0909423999999</c:v>
                </c:pt>
                <c:pt idx="581">
                  <c:v>1460.1083983999999</c:v>
                </c:pt>
                <c:pt idx="582">
                  <c:v>1460.1257324000001</c:v>
                </c:pt>
                <c:pt idx="583">
                  <c:v>1460.1430664</c:v>
                </c:pt>
                <c:pt idx="584">
                  <c:v>1460.1605225000001</c:v>
                </c:pt>
                <c:pt idx="585">
                  <c:v>1460.1779785000001</c:v>
                </c:pt>
                <c:pt idx="586">
                  <c:v>1460.1951904</c:v>
                </c:pt>
                <c:pt idx="587">
                  <c:v>1460.2127685999999</c:v>
                </c:pt>
                <c:pt idx="588">
                  <c:v>1460.2301024999999</c:v>
                </c:pt>
                <c:pt idx="589">
                  <c:v>1460.2475586</c:v>
                </c:pt>
                <c:pt idx="590">
                  <c:v>1460.2648925999999</c:v>
                </c:pt>
                <c:pt idx="591">
                  <c:v>1460.2823486</c:v>
                </c:pt>
                <c:pt idx="592">
                  <c:v>1460.2998047000001</c:v>
                </c:pt>
                <c:pt idx="593">
                  <c:v>1460.3171387</c:v>
                </c:pt>
                <c:pt idx="594">
                  <c:v>1460.3345947</c:v>
                </c:pt>
                <c:pt idx="595">
                  <c:v>1460.3519286999999</c:v>
                </c:pt>
                <c:pt idx="596">
                  <c:v>1460.3692627</c:v>
                </c:pt>
                <c:pt idx="597">
                  <c:v>1460.3867187999999</c:v>
                </c:pt>
                <c:pt idx="598">
                  <c:v>1460.4041748</c:v>
                </c:pt>
                <c:pt idx="599">
                  <c:v>1460.4213867000001</c:v>
                </c:pt>
                <c:pt idx="600">
                  <c:v>1460.4389647999999</c:v>
                </c:pt>
                <c:pt idx="601">
                  <c:v>1460.4562988</c:v>
                </c:pt>
                <c:pt idx="602">
                  <c:v>1460.4737548999999</c:v>
                </c:pt>
                <c:pt idx="603">
                  <c:v>1460.4910889</c:v>
                </c:pt>
                <c:pt idx="604">
                  <c:v>1460.5085449000001</c:v>
                </c:pt>
                <c:pt idx="605">
                  <c:v>1460.5258789</c:v>
                </c:pt>
                <c:pt idx="606">
                  <c:v>1460.5433350000001</c:v>
                </c:pt>
                <c:pt idx="607">
                  <c:v>1460.5606689000001</c:v>
                </c:pt>
                <c:pt idx="608">
                  <c:v>1460.578125</c:v>
                </c:pt>
                <c:pt idx="609">
                  <c:v>1460.5954589999999</c:v>
                </c:pt>
                <c:pt idx="610">
                  <c:v>1460.6129149999999</c:v>
                </c:pt>
                <c:pt idx="611">
                  <c:v>1460.6303711</c:v>
                </c:pt>
                <c:pt idx="612">
                  <c:v>1460.6475829999999</c:v>
                </c:pt>
                <c:pt idx="613">
                  <c:v>1460.6651611</c:v>
                </c:pt>
                <c:pt idx="614">
                  <c:v>1460.6824951000001</c:v>
                </c:pt>
                <c:pt idx="615">
                  <c:v>1460.6999512</c:v>
                </c:pt>
                <c:pt idx="616">
                  <c:v>1460.7172852000001</c:v>
                </c:pt>
                <c:pt idx="617">
                  <c:v>1460.7347411999999</c:v>
                </c:pt>
                <c:pt idx="618">
                  <c:v>1460.7520752</c:v>
                </c:pt>
                <c:pt idx="619">
                  <c:v>1460.7695312000001</c:v>
                </c:pt>
                <c:pt idx="620">
                  <c:v>1460.7868652</c:v>
                </c:pt>
                <c:pt idx="621">
                  <c:v>1460.8043213000001</c:v>
                </c:pt>
                <c:pt idx="622">
                  <c:v>1460.8216553</c:v>
                </c:pt>
                <c:pt idx="623">
                  <c:v>1460.8391113</c:v>
                </c:pt>
                <c:pt idx="624">
                  <c:v>1460.8564452999999</c:v>
                </c:pt>
                <c:pt idx="625">
                  <c:v>1460.8737793</c:v>
                </c:pt>
                <c:pt idx="626">
                  <c:v>1460.8912353999999</c:v>
                </c:pt>
                <c:pt idx="627">
                  <c:v>1460.9086914</c:v>
                </c:pt>
                <c:pt idx="628">
                  <c:v>1460.9261475000001</c:v>
                </c:pt>
                <c:pt idx="629">
                  <c:v>1460.9434814000001</c:v>
                </c:pt>
                <c:pt idx="630">
                  <c:v>1460.9609375</c:v>
                </c:pt>
                <c:pt idx="631">
                  <c:v>1460.9782714999999</c:v>
                </c:pt>
                <c:pt idx="632">
                  <c:v>1460.9957274999999</c:v>
                </c:pt>
                <c:pt idx="633">
                  <c:v>1461.0130615</c:v>
                </c:pt>
                <c:pt idx="634">
                  <c:v>1461.0305175999999</c:v>
                </c:pt>
                <c:pt idx="635">
                  <c:v>1461.0478516000001</c:v>
                </c:pt>
                <c:pt idx="636">
                  <c:v>1461.0653076000001</c:v>
                </c:pt>
                <c:pt idx="637">
                  <c:v>1461.0826416</c:v>
                </c:pt>
                <c:pt idx="638">
                  <c:v>1461.0999756000001</c:v>
                </c:pt>
                <c:pt idx="639">
                  <c:v>1461.1174315999999</c:v>
                </c:pt>
                <c:pt idx="640">
                  <c:v>1461.1348877</c:v>
                </c:pt>
                <c:pt idx="641">
                  <c:v>1461.1520995999999</c:v>
                </c:pt>
                <c:pt idx="642">
                  <c:v>1461.1696777</c:v>
                </c:pt>
                <c:pt idx="643">
                  <c:v>1461.1870117000001</c:v>
                </c:pt>
                <c:pt idx="644">
                  <c:v>1461.2044678</c:v>
                </c:pt>
                <c:pt idx="645">
                  <c:v>1461.2218018000001</c:v>
                </c:pt>
                <c:pt idx="646">
                  <c:v>1461.2392577999999</c:v>
                </c:pt>
                <c:pt idx="647">
                  <c:v>1461.2567139</c:v>
                </c:pt>
                <c:pt idx="648">
                  <c:v>1461.2740478999999</c:v>
                </c:pt>
                <c:pt idx="649">
                  <c:v>1461.2915039</c:v>
                </c:pt>
                <c:pt idx="650">
                  <c:v>1461.3088379000001</c:v>
                </c:pt>
                <c:pt idx="651">
                  <c:v>1461.3261719</c:v>
                </c:pt>
                <c:pt idx="652">
                  <c:v>1461.3436279</c:v>
                </c:pt>
                <c:pt idx="653">
                  <c:v>1461.3610839999999</c:v>
                </c:pt>
                <c:pt idx="654">
                  <c:v>1461.3782959</c:v>
                </c:pt>
                <c:pt idx="655">
                  <c:v>1461.395874</c:v>
                </c:pt>
                <c:pt idx="656">
                  <c:v>1461.4132079999999</c:v>
                </c:pt>
                <c:pt idx="657">
                  <c:v>1461.4306641000001</c:v>
                </c:pt>
                <c:pt idx="658">
                  <c:v>1461.4479980000001</c:v>
                </c:pt>
                <c:pt idx="659">
                  <c:v>1461.4654541</c:v>
                </c:pt>
                <c:pt idx="660">
                  <c:v>1461.4827881000001</c:v>
                </c:pt>
                <c:pt idx="661">
                  <c:v>1461.5002440999999</c:v>
                </c:pt>
                <c:pt idx="662">
                  <c:v>1461.5175781</c:v>
                </c:pt>
                <c:pt idx="663">
                  <c:v>1461.5350341999999</c:v>
                </c:pt>
                <c:pt idx="664">
                  <c:v>1461.5523682</c:v>
                </c:pt>
                <c:pt idx="665">
                  <c:v>1461.5698242000001</c:v>
                </c:pt>
                <c:pt idx="666">
                  <c:v>1461.5872803</c:v>
                </c:pt>
                <c:pt idx="667">
                  <c:v>1461.6044922000001</c:v>
                </c:pt>
                <c:pt idx="668">
                  <c:v>1461.6220702999999</c:v>
                </c:pt>
                <c:pt idx="669">
                  <c:v>1461.6394043</c:v>
                </c:pt>
                <c:pt idx="670">
                  <c:v>1461.6568603999999</c:v>
                </c:pt>
                <c:pt idx="671">
                  <c:v>1461.6741943</c:v>
                </c:pt>
                <c:pt idx="672">
                  <c:v>1461.6916504000001</c:v>
                </c:pt>
                <c:pt idx="673">
                  <c:v>1461.7089844</c:v>
                </c:pt>
                <c:pt idx="674">
                  <c:v>1461.7264404</c:v>
                </c:pt>
                <c:pt idx="675">
                  <c:v>1461.7437743999999</c:v>
                </c:pt>
                <c:pt idx="676">
                  <c:v>1461.7612305</c:v>
                </c:pt>
                <c:pt idx="677">
                  <c:v>1461.7785644999999</c:v>
                </c:pt>
                <c:pt idx="678">
                  <c:v>1461.7960204999999</c:v>
                </c:pt>
                <c:pt idx="679">
                  <c:v>1461.8133545000001</c:v>
                </c:pt>
                <c:pt idx="680">
                  <c:v>1461.8306885</c:v>
                </c:pt>
                <c:pt idx="681">
                  <c:v>1461.8481445</c:v>
                </c:pt>
                <c:pt idx="682">
                  <c:v>1461.8656006000001</c:v>
                </c:pt>
                <c:pt idx="683">
                  <c:v>1461.8828125</c:v>
                </c:pt>
                <c:pt idx="684">
                  <c:v>1461.9003906</c:v>
                </c:pt>
                <c:pt idx="685">
                  <c:v>1461.9177245999999</c:v>
                </c:pt>
                <c:pt idx="686">
                  <c:v>1461.9351807</c:v>
                </c:pt>
                <c:pt idx="687">
                  <c:v>1461.9526367000001</c:v>
                </c:pt>
                <c:pt idx="688">
                  <c:v>1461.9699707</c:v>
                </c:pt>
                <c:pt idx="689">
                  <c:v>1461.9874268000001</c:v>
                </c:pt>
                <c:pt idx="690">
                  <c:v>1462.0047606999999</c:v>
                </c:pt>
                <c:pt idx="691">
                  <c:v>1462.0222168</c:v>
                </c:pt>
                <c:pt idx="692">
                  <c:v>1462.0395507999999</c:v>
                </c:pt>
                <c:pt idx="693">
                  <c:v>1462.0568848</c:v>
                </c:pt>
              </c:numCache>
            </c:numRef>
          </c:xVal>
          <c:yVal>
            <c:numRef>
              <c:f>Sheet2!$C$2:$C$695</c:f>
              <c:numCache>
                <c:formatCode>General</c:formatCode>
                <c:ptCount val="694"/>
                <c:pt idx="0">
                  <c:v>80</c:v>
                </c:pt>
                <c:pt idx="1">
                  <c:v>79.999992371000005</c:v>
                </c:pt>
                <c:pt idx="2">
                  <c:v>79.999984741000006</c:v>
                </c:pt>
                <c:pt idx="3">
                  <c:v>79.999977111999996</c:v>
                </c:pt>
                <c:pt idx="4">
                  <c:v>79.999969481999997</c:v>
                </c:pt>
                <c:pt idx="5">
                  <c:v>79.999961853000002</c:v>
                </c:pt>
                <c:pt idx="6">
                  <c:v>79.999961853000002</c:v>
                </c:pt>
                <c:pt idx="7">
                  <c:v>79.999954224000007</c:v>
                </c:pt>
                <c:pt idx="8">
                  <c:v>79.999946593999994</c:v>
                </c:pt>
                <c:pt idx="9">
                  <c:v>79.999938964999998</c:v>
                </c:pt>
                <c:pt idx="10">
                  <c:v>79.999931334999999</c:v>
                </c:pt>
                <c:pt idx="11">
                  <c:v>79.999923706000004</c:v>
                </c:pt>
                <c:pt idx="12">
                  <c:v>79.999916076999995</c:v>
                </c:pt>
                <c:pt idx="13">
                  <c:v>79.999908446999996</c:v>
                </c:pt>
                <c:pt idx="14">
                  <c:v>79.999908446999996</c:v>
                </c:pt>
                <c:pt idx="15">
                  <c:v>79.999900818</c:v>
                </c:pt>
                <c:pt idx="16">
                  <c:v>79.999893188000001</c:v>
                </c:pt>
                <c:pt idx="17">
                  <c:v>79.999885559000006</c:v>
                </c:pt>
                <c:pt idx="18">
                  <c:v>79.999877929999997</c:v>
                </c:pt>
                <c:pt idx="19">
                  <c:v>79.999870299999998</c:v>
                </c:pt>
                <c:pt idx="20">
                  <c:v>79.999862671000002</c:v>
                </c:pt>
                <c:pt idx="21">
                  <c:v>79.999855041999993</c:v>
                </c:pt>
                <c:pt idx="22">
                  <c:v>79.999855041999993</c:v>
                </c:pt>
                <c:pt idx="23">
                  <c:v>79.999847411999994</c:v>
                </c:pt>
                <c:pt idx="24">
                  <c:v>79.999839782999999</c:v>
                </c:pt>
                <c:pt idx="25">
                  <c:v>79.999832153</c:v>
                </c:pt>
                <c:pt idx="26">
                  <c:v>79.999824524000005</c:v>
                </c:pt>
                <c:pt idx="27">
                  <c:v>79.999816894999995</c:v>
                </c:pt>
                <c:pt idx="28">
                  <c:v>79.999809264999996</c:v>
                </c:pt>
                <c:pt idx="29">
                  <c:v>79.999801636000001</c:v>
                </c:pt>
                <c:pt idx="30">
                  <c:v>79.999801636000001</c:v>
                </c:pt>
                <c:pt idx="31">
                  <c:v>79.999794006000002</c:v>
                </c:pt>
                <c:pt idx="32">
                  <c:v>79.999786377000007</c:v>
                </c:pt>
                <c:pt idx="33">
                  <c:v>79.999778747999997</c:v>
                </c:pt>
                <c:pt idx="34">
                  <c:v>79.999771117999998</c:v>
                </c:pt>
                <c:pt idx="35">
                  <c:v>79.999763489000003</c:v>
                </c:pt>
                <c:pt idx="36">
                  <c:v>79.999755859000004</c:v>
                </c:pt>
                <c:pt idx="37">
                  <c:v>79.999748229999994</c:v>
                </c:pt>
                <c:pt idx="38">
                  <c:v>79.999748229999994</c:v>
                </c:pt>
                <c:pt idx="39">
                  <c:v>79.999740600999999</c:v>
                </c:pt>
                <c:pt idx="40">
                  <c:v>79.999732971</c:v>
                </c:pt>
                <c:pt idx="41">
                  <c:v>79.999725342000005</c:v>
                </c:pt>
                <c:pt idx="42">
                  <c:v>79.999717712000006</c:v>
                </c:pt>
                <c:pt idx="43">
                  <c:v>79.999710082999997</c:v>
                </c:pt>
                <c:pt idx="44">
                  <c:v>79.999702454000001</c:v>
                </c:pt>
                <c:pt idx="45">
                  <c:v>79.999694824000002</c:v>
                </c:pt>
                <c:pt idx="46">
                  <c:v>79.999694824000002</c:v>
                </c:pt>
                <c:pt idx="47">
                  <c:v>79.999687195000007</c:v>
                </c:pt>
                <c:pt idx="48">
                  <c:v>79.999679564999994</c:v>
                </c:pt>
                <c:pt idx="49">
                  <c:v>79.999671935999999</c:v>
                </c:pt>
                <c:pt idx="50">
                  <c:v>79.999664307000003</c:v>
                </c:pt>
                <c:pt idx="51">
                  <c:v>79.999656677000004</c:v>
                </c:pt>
                <c:pt idx="52">
                  <c:v>79.999649047999995</c:v>
                </c:pt>
                <c:pt idx="53">
                  <c:v>79.999641417999996</c:v>
                </c:pt>
                <c:pt idx="54">
                  <c:v>79.999641417999996</c:v>
                </c:pt>
                <c:pt idx="55">
                  <c:v>79.999633789000001</c:v>
                </c:pt>
                <c:pt idx="56">
                  <c:v>79.999626160000005</c:v>
                </c:pt>
                <c:pt idx="57">
                  <c:v>79.999618530000006</c:v>
                </c:pt>
                <c:pt idx="58">
                  <c:v>79.999610900999997</c:v>
                </c:pt>
                <c:pt idx="59">
                  <c:v>79.999603270999998</c:v>
                </c:pt>
                <c:pt idx="60">
                  <c:v>79.999595642000003</c:v>
                </c:pt>
                <c:pt idx="61">
                  <c:v>79.999588012999993</c:v>
                </c:pt>
                <c:pt idx="62">
                  <c:v>79.999588012999993</c:v>
                </c:pt>
                <c:pt idx="63">
                  <c:v>79.999580382999994</c:v>
                </c:pt>
                <c:pt idx="64">
                  <c:v>79.999572753999999</c:v>
                </c:pt>
                <c:pt idx="65">
                  <c:v>79.999565125000004</c:v>
                </c:pt>
                <c:pt idx="66">
                  <c:v>79.999557495000005</c:v>
                </c:pt>
                <c:pt idx="67">
                  <c:v>79.999549865999995</c:v>
                </c:pt>
                <c:pt idx="68">
                  <c:v>79.999542235999996</c:v>
                </c:pt>
                <c:pt idx="69">
                  <c:v>79.999534607000001</c:v>
                </c:pt>
                <c:pt idx="70">
                  <c:v>79.999534607000001</c:v>
                </c:pt>
                <c:pt idx="71">
                  <c:v>79.999526978000006</c:v>
                </c:pt>
                <c:pt idx="72">
                  <c:v>79.999519348000007</c:v>
                </c:pt>
                <c:pt idx="73">
                  <c:v>79.999511718999997</c:v>
                </c:pt>
                <c:pt idx="74">
                  <c:v>79.999504088999998</c:v>
                </c:pt>
                <c:pt idx="75">
                  <c:v>79.999496460000003</c:v>
                </c:pt>
                <c:pt idx="76">
                  <c:v>79.999488830999994</c:v>
                </c:pt>
                <c:pt idx="77">
                  <c:v>79.999481200999995</c:v>
                </c:pt>
                <c:pt idx="78">
                  <c:v>79.999481200999995</c:v>
                </c:pt>
                <c:pt idx="79">
                  <c:v>79.999473571999999</c:v>
                </c:pt>
                <c:pt idx="80">
                  <c:v>79.999465942</c:v>
                </c:pt>
                <c:pt idx="81">
                  <c:v>79.999458313000005</c:v>
                </c:pt>
                <c:pt idx="82">
                  <c:v>79.999450683999996</c:v>
                </c:pt>
                <c:pt idx="83">
                  <c:v>79.999443053999997</c:v>
                </c:pt>
                <c:pt idx="84">
                  <c:v>79.999435425000001</c:v>
                </c:pt>
                <c:pt idx="85">
                  <c:v>79.999427795000003</c:v>
                </c:pt>
                <c:pt idx="86">
                  <c:v>79.999427795000003</c:v>
                </c:pt>
                <c:pt idx="87">
                  <c:v>79.999420165999993</c:v>
                </c:pt>
                <c:pt idx="88">
                  <c:v>79.999412536999998</c:v>
                </c:pt>
                <c:pt idx="89">
                  <c:v>79.999404906999999</c:v>
                </c:pt>
                <c:pt idx="90">
                  <c:v>79.999397278000004</c:v>
                </c:pt>
                <c:pt idx="91">
                  <c:v>79.999389648000005</c:v>
                </c:pt>
                <c:pt idx="92">
                  <c:v>79.999382018999995</c:v>
                </c:pt>
                <c:pt idx="93">
                  <c:v>79.99937439</c:v>
                </c:pt>
                <c:pt idx="94">
                  <c:v>79.99937439</c:v>
                </c:pt>
                <c:pt idx="95">
                  <c:v>79.999366760000001</c:v>
                </c:pt>
                <c:pt idx="96">
                  <c:v>79.999359131000006</c:v>
                </c:pt>
                <c:pt idx="97">
                  <c:v>79.999351501000007</c:v>
                </c:pt>
                <c:pt idx="98">
                  <c:v>79.999343871999997</c:v>
                </c:pt>
                <c:pt idx="99">
                  <c:v>79.999336243000002</c:v>
                </c:pt>
                <c:pt idx="100">
                  <c:v>79.999328613000003</c:v>
                </c:pt>
                <c:pt idx="101">
                  <c:v>79.999320983999993</c:v>
                </c:pt>
                <c:pt idx="102">
                  <c:v>79.999313353999995</c:v>
                </c:pt>
                <c:pt idx="103">
                  <c:v>79.999313353999995</c:v>
                </c:pt>
                <c:pt idx="104">
                  <c:v>79.999305724999999</c:v>
                </c:pt>
                <c:pt idx="105">
                  <c:v>79.999298096000004</c:v>
                </c:pt>
                <c:pt idx="106">
                  <c:v>79.999290466000005</c:v>
                </c:pt>
                <c:pt idx="107">
                  <c:v>79.999282836999996</c:v>
                </c:pt>
                <c:pt idx="108">
                  <c:v>79.999275208</c:v>
                </c:pt>
                <c:pt idx="109">
                  <c:v>79.999267578000001</c:v>
                </c:pt>
                <c:pt idx="110">
                  <c:v>79.999259949000006</c:v>
                </c:pt>
                <c:pt idx="111">
                  <c:v>79.999259949000006</c:v>
                </c:pt>
                <c:pt idx="112">
                  <c:v>79.999252318999993</c:v>
                </c:pt>
                <c:pt idx="113">
                  <c:v>79.999244689999998</c:v>
                </c:pt>
                <c:pt idx="114">
                  <c:v>79.999237061000002</c:v>
                </c:pt>
                <c:pt idx="115">
                  <c:v>79.999229431000003</c:v>
                </c:pt>
                <c:pt idx="116">
                  <c:v>79.999221801999994</c:v>
                </c:pt>
                <c:pt idx="117">
                  <c:v>79.999214171999995</c:v>
                </c:pt>
                <c:pt idx="118">
                  <c:v>79.999206543</c:v>
                </c:pt>
                <c:pt idx="119">
                  <c:v>79.999206543</c:v>
                </c:pt>
                <c:pt idx="120">
                  <c:v>79.999198914000004</c:v>
                </c:pt>
                <c:pt idx="121">
                  <c:v>79.999191284000005</c:v>
                </c:pt>
                <c:pt idx="122">
                  <c:v>79.999183654999996</c:v>
                </c:pt>
                <c:pt idx="123">
                  <c:v>79.999176024999997</c:v>
                </c:pt>
                <c:pt idx="124">
                  <c:v>79.999168396000002</c:v>
                </c:pt>
                <c:pt idx="125">
                  <c:v>79.999160767000006</c:v>
                </c:pt>
                <c:pt idx="126">
                  <c:v>79.999153136999993</c:v>
                </c:pt>
                <c:pt idx="127">
                  <c:v>79.999153136999993</c:v>
                </c:pt>
                <c:pt idx="128">
                  <c:v>79.999145507999998</c:v>
                </c:pt>
                <c:pt idx="129">
                  <c:v>79.999137877999999</c:v>
                </c:pt>
                <c:pt idx="130">
                  <c:v>79.999130249000004</c:v>
                </c:pt>
                <c:pt idx="131">
                  <c:v>79.999122619999994</c:v>
                </c:pt>
                <c:pt idx="132">
                  <c:v>79.999114989999995</c:v>
                </c:pt>
                <c:pt idx="133">
                  <c:v>79.999107361</c:v>
                </c:pt>
                <c:pt idx="134">
                  <c:v>79.999099731000001</c:v>
                </c:pt>
                <c:pt idx="135">
                  <c:v>79.999099731000001</c:v>
                </c:pt>
                <c:pt idx="136">
                  <c:v>79.999092102000006</c:v>
                </c:pt>
                <c:pt idx="137">
                  <c:v>79.999084472999996</c:v>
                </c:pt>
                <c:pt idx="138">
                  <c:v>79.999076842999997</c:v>
                </c:pt>
                <c:pt idx="139">
                  <c:v>79.999069214000002</c:v>
                </c:pt>
                <c:pt idx="140">
                  <c:v>79.999061584000003</c:v>
                </c:pt>
                <c:pt idx="141">
                  <c:v>79.999053954999994</c:v>
                </c:pt>
                <c:pt idx="142">
                  <c:v>79.999046325999998</c:v>
                </c:pt>
                <c:pt idx="143">
                  <c:v>79.999046325999998</c:v>
                </c:pt>
                <c:pt idx="144">
                  <c:v>79.999038696</c:v>
                </c:pt>
                <c:pt idx="145">
                  <c:v>79.999031067000004</c:v>
                </c:pt>
                <c:pt idx="146">
                  <c:v>79.999023437999995</c:v>
                </c:pt>
                <c:pt idx="147">
                  <c:v>79.999015807999996</c:v>
                </c:pt>
                <c:pt idx="148">
                  <c:v>79.999008179</c:v>
                </c:pt>
                <c:pt idx="149">
                  <c:v>79.999000549000002</c:v>
                </c:pt>
                <c:pt idx="150">
                  <c:v>79.998992920000006</c:v>
                </c:pt>
                <c:pt idx="151">
                  <c:v>79.998992920000006</c:v>
                </c:pt>
                <c:pt idx="152">
                  <c:v>79.998985290999997</c:v>
                </c:pt>
                <c:pt idx="153">
                  <c:v>79.998977660999998</c:v>
                </c:pt>
                <c:pt idx="154">
                  <c:v>79.998970032000003</c:v>
                </c:pt>
                <c:pt idx="155">
                  <c:v>79.998962402000004</c:v>
                </c:pt>
                <c:pt idx="156">
                  <c:v>79.998954772999994</c:v>
                </c:pt>
                <c:pt idx="157">
                  <c:v>79.998947143999999</c:v>
                </c:pt>
                <c:pt idx="158">
                  <c:v>79.998939514</c:v>
                </c:pt>
                <c:pt idx="159">
                  <c:v>79.998939514</c:v>
                </c:pt>
                <c:pt idx="160">
                  <c:v>79.998931885000005</c:v>
                </c:pt>
                <c:pt idx="161">
                  <c:v>79.998924255000006</c:v>
                </c:pt>
                <c:pt idx="162">
                  <c:v>79.998916625999996</c:v>
                </c:pt>
                <c:pt idx="163">
                  <c:v>79.998908997000001</c:v>
                </c:pt>
                <c:pt idx="164">
                  <c:v>79.998901367000002</c:v>
                </c:pt>
                <c:pt idx="165">
                  <c:v>79.998893738000007</c:v>
                </c:pt>
                <c:pt idx="166">
                  <c:v>79.998886107999994</c:v>
                </c:pt>
                <c:pt idx="167">
                  <c:v>79.998886107999994</c:v>
                </c:pt>
                <c:pt idx="168">
                  <c:v>79.998878478999998</c:v>
                </c:pt>
                <c:pt idx="169">
                  <c:v>79.998870850000003</c:v>
                </c:pt>
                <c:pt idx="170">
                  <c:v>79.998863220000004</c:v>
                </c:pt>
                <c:pt idx="171">
                  <c:v>79.998855590999995</c:v>
                </c:pt>
                <c:pt idx="172">
                  <c:v>79.998847960999996</c:v>
                </c:pt>
                <c:pt idx="173">
                  <c:v>79.998840332</c:v>
                </c:pt>
                <c:pt idx="174">
                  <c:v>79.998832703000005</c:v>
                </c:pt>
                <c:pt idx="175">
                  <c:v>79.998832703000005</c:v>
                </c:pt>
                <c:pt idx="176">
                  <c:v>79.998825073000006</c:v>
                </c:pt>
                <c:pt idx="177">
                  <c:v>79.998817443999997</c:v>
                </c:pt>
                <c:pt idx="178">
                  <c:v>79.998809813999998</c:v>
                </c:pt>
                <c:pt idx="179">
                  <c:v>79.998802185000002</c:v>
                </c:pt>
                <c:pt idx="180">
                  <c:v>79.998794556000007</c:v>
                </c:pt>
                <c:pt idx="181">
                  <c:v>79.998786925999994</c:v>
                </c:pt>
                <c:pt idx="182">
                  <c:v>79.998779296999999</c:v>
                </c:pt>
                <c:pt idx="183">
                  <c:v>79.998779296999999</c:v>
                </c:pt>
                <c:pt idx="184">
                  <c:v>79.998771667</c:v>
                </c:pt>
                <c:pt idx="185">
                  <c:v>79.998764038000004</c:v>
                </c:pt>
                <c:pt idx="186">
                  <c:v>79.998756408999995</c:v>
                </c:pt>
                <c:pt idx="187">
                  <c:v>79.998748778999996</c:v>
                </c:pt>
                <c:pt idx="188">
                  <c:v>79.998741150000001</c:v>
                </c:pt>
                <c:pt idx="189">
                  <c:v>79.998733521000005</c:v>
                </c:pt>
                <c:pt idx="190">
                  <c:v>79.998725891000007</c:v>
                </c:pt>
                <c:pt idx="191">
                  <c:v>79.998725891000007</c:v>
                </c:pt>
                <c:pt idx="192">
                  <c:v>79.998718261999997</c:v>
                </c:pt>
                <c:pt idx="193">
                  <c:v>79.998710631999998</c:v>
                </c:pt>
                <c:pt idx="194">
                  <c:v>79.998703003000003</c:v>
                </c:pt>
                <c:pt idx="195">
                  <c:v>79.998695373999993</c:v>
                </c:pt>
                <c:pt idx="196">
                  <c:v>79.998687743999994</c:v>
                </c:pt>
                <c:pt idx="197">
                  <c:v>79.998680114999999</c:v>
                </c:pt>
                <c:pt idx="198">
                  <c:v>79.998672485</c:v>
                </c:pt>
                <c:pt idx="199">
                  <c:v>79.998672485</c:v>
                </c:pt>
                <c:pt idx="200">
                  <c:v>79.998664856000005</c:v>
                </c:pt>
                <c:pt idx="201">
                  <c:v>79.998657226999995</c:v>
                </c:pt>
                <c:pt idx="202">
                  <c:v>79.998649596999996</c:v>
                </c:pt>
                <c:pt idx="203">
                  <c:v>79.998641968000001</c:v>
                </c:pt>
                <c:pt idx="204">
                  <c:v>79.998634338000002</c:v>
                </c:pt>
                <c:pt idx="205">
                  <c:v>79.998626709000007</c:v>
                </c:pt>
                <c:pt idx="206">
                  <c:v>79.998619079999997</c:v>
                </c:pt>
                <c:pt idx="207">
                  <c:v>79.998619079999997</c:v>
                </c:pt>
                <c:pt idx="208">
                  <c:v>79.998611449999999</c:v>
                </c:pt>
                <c:pt idx="209">
                  <c:v>79.998603821000003</c:v>
                </c:pt>
                <c:pt idx="210">
                  <c:v>79.998596191000004</c:v>
                </c:pt>
                <c:pt idx="211">
                  <c:v>79.998588561999995</c:v>
                </c:pt>
                <c:pt idx="212">
                  <c:v>79.998580933</c:v>
                </c:pt>
                <c:pt idx="213">
                  <c:v>79.998573303000001</c:v>
                </c:pt>
                <c:pt idx="214">
                  <c:v>79.998565674000005</c:v>
                </c:pt>
                <c:pt idx="215">
                  <c:v>79.998565674000005</c:v>
                </c:pt>
                <c:pt idx="216">
                  <c:v>79.998558044000006</c:v>
                </c:pt>
                <c:pt idx="217">
                  <c:v>79.998550414999997</c:v>
                </c:pt>
                <c:pt idx="218">
                  <c:v>79.998542786000002</c:v>
                </c:pt>
                <c:pt idx="219">
                  <c:v>79.998535156000003</c:v>
                </c:pt>
                <c:pt idx="220">
                  <c:v>79.998527526999993</c:v>
                </c:pt>
                <c:pt idx="221">
                  <c:v>79.998519896999994</c:v>
                </c:pt>
                <c:pt idx="222">
                  <c:v>79.998512267999999</c:v>
                </c:pt>
                <c:pt idx="223">
                  <c:v>79.998512267999999</c:v>
                </c:pt>
                <c:pt idx="224">
                  <c:v>79.998504639000004</c:v>
                </c:pt>
                <c:pt idx="225">
                  <c:v>79.998497009000005</c:v>
                </c:pt>
                <c:pt idx="226">
                  <c:v>79.998489379999995</c:v>
                </c:pt>
                <c:pt idx="227">
                  <c:v>79.998481749999996</c:v>
                </c:pt>
                <c:pt idx="228">
                  <c:v>79.998474121000001</c:v>
                </c:pt>
                <c:pt idx="229">
                  <c:v>79.998466492000006</c:v>
                </c:pt>
                <c:pt idx="230">
                  <c:v>79.998458862000007</c:v>
                </c:pt>
                <c:pt idx="231">
                  <c:v>79.998458862000007</c:v>
                </c:pt>
                <c:pt idx="232">
                  <c:v>79.998451232999997</c:v>
                </c:pt>
                <c:pt idx="233">
                  <c:v>79.998443604000002</c:v>
                </c:pt>
                <c:pt idx="234">
                  <c:v>79.998435974000003</c:v>
                </c:pt>
                <c:pt idx="235">
                  <c:v>79.998428344999994</c:v>
                </c:pt>
                <c:pt idx="236">
                  <c:v>79.998420714999995</c:v>
                </c:pt>
                <c:pt idx="237">
                  <c:v>79.998413085999999</c:v>
                </c:pt>
                <c:pt idx="238">
                  <c:v>79.998405457000004</c:v>
                </c:pt>
                <c:pt idx="239">
                  <c:v>79.998405457000004</c:v>
                </c:pt>
                <c:pt idx="240">
                  <c:v>79.998397827000005</c:v>
                </c:pt>
                <c:pt idx="241">
                  <c:v>79.998390197999996</c:v>
                </c:pt>
                <c:pt idx="242">
                  <c:v>79.998382567999997</c:v>
                </c:pt>
                <c:pt idx="243">
                  <c:v>79.998374939000001</c:v>
                </c:pt>
                <c:pt idx="244">
                  <c:v>79.998367310000006</c:v>
                </c:pt>
                <c:pt idx="245">
                  <c:v>79.998359679999993</c:v>
                </c:pt>
                <c:pt idx="246">
                  <c:v>79.998352050999998</c:v>
                </c:pt>
                <c:pt idx="247">
                  <c:v>79.998352050999998</c:v>
                </c:pt>
                <c:pt idx="248">
                  <c:v>79.998344420999999</c:v>
                </c:pt>
                <c:pt idx="249">
                  <c:v>79.998336792000003</c:v>
                </c:pt>
                <c:pt idx="250">
                  <c:v>79.998329162999994</c:v>
                </c:pt>
                <c:pt idx="251">
                  <c:v>79.998321532999995</c:v>
                </c:pt>
                <c:pt idx="252">
                  <c:v>79.998313904</c:v>
                </c:pt>
                <c:pt idx="253">
                  <c:v>79.998306274000001</c:v>
                </c:pt>
                <c:pt idx="254">
                  <c:v>79.998298645000006</c:v>
                </c:pt>
                <c:pt idx="255">
                  <c:v>79.998298645000006</c:v>
                </c:pt>
                <c:pt idx="256">
                  <c:v>79.998291015999996</c:v>
                </c:pt>
                <c:pt idx="257">
                  <c:v>79.998283385999997</c:v>
                </c:pt>
                <c:pt idx="258">
                  <c:v>79.998275757000002</c:v>
                </c:pt>
                <c:pt idx="259">
                  <c:v>79.998268127000003</c:v>
                </c:pt>
                <c:pt idx="260">
                  <c:v>79.998260497999993</c:v>
                </c:pt>
                <c:pt idx="261">
                  <c:v>79.998252868999998</c:v>
                </c:pt>
                <c:pt idx="262">
                  <c:v>79.998245238999999</c:v>
                </c:pt>
                <c:pt idx="263">
                  <c:v>79.998245238999999</c:v>
                </c:pt>
                <c:pt idx="264">
                  <c:v>79.998237610000004</c:v>
                </c:pt>
                <c:pt idx="265">
                  <c:v>79.998229980000005</c:v>
                </c:pt>
                <c:pt idx="266">
                  <c:v>79.998222350999995</c:v>
                </c:pt>
                <c:pt idx="267">
                  <c:v>79.998214722</c:v>
                </c:pt>
                <c:pt idx="268">
                  <c:v>79.998207092000001</c:v>
                </c:pt>
                <c:pt idx="269">
                  <c:v>79.998199463000006</c:v>
                </c:pt>
                <c:pt idx="270">
                  <c:v>79.998191833000007</c:v>
                </c:pt>
                <c:pt idx="271">
                  <c:v>79.998191833000007</c:v>
                </c:pt>
                <c:pt idx="272">
                  <c:v>79.998184203999998</c:v>
                </c:pt>
                <c:pt idx="273">
                  <c:v>79.998176575000002</c:v>
                </c:pt>
                <c:pt idx="274">
                  <c:v>79.998168945000003</c:v>
                </c:pt>
                <c:pt idx="275">
                  <c:v>79.998161315999994</c:v>
                </c:pt>
                <c:pt idx="276">
                  <c:v>79.998153686999999</c:v>
                </c:pt>
                <c:pt idx="277">
                  <c:v>79.998146057</c:v>
                </c:pt>
                <c:pt idx="278">
                  <c:v>79.998138428000004</c:v>
                </c:pt>
                <c:pt idx="279">
                  <c:v>79.998138428000004</c:v>
                </c:pt>
                <c:pt idx="280">
                  <c:v>79.998130798000005</c:v>
                </c:pt>
                <c:pt idx="281">
                  <c:v>79.998123168999996</c:v>
                </c:pt>
                <c:pt idx="282">
                  <c:v>79.998115540000001</c:v>
                </c:pt>
                <c:pt idx="283">
                  <c:v>79.998107910000002</c:v>
                </c:pt>
                <c:pt idx="284">
                  <c:v>79.998100281000006</c:v>
                </c:pt>
                <c:pt idx="285">
                  <c:v>79.998092650999993</c:v>
                </c:pt>
                <c:pt idx="286">
                  <c:v>79.998085021999998</c:v>
                </c:pt>
                <c:pt idx="287">
                  <c:v>79.998085021999998</c:v>
                </c:pt>
                <c:pt idx="288">
                  <c:v>79.998077393000003</c:v>
                </c:pt>
                <c:pt idx="289">
                  <c:v>79.998069763000004</c:v>
                </c:pt>
                <c:pt idx="290">
                  <c:v>79.998062133999994</c:v>
                </c:pt>
                <c:pt idx="291">
                  <c:v>79.998054503999995</c:v>
                </c:pt>
                <c:pt idx="292">
                  <c:v>79.998046875</c:v>
                </c:pt>
                <c:pt idx="293">
                  <c:v>79.998039246000005</c:v>
                </c:pt>
                <c:pt idx="294">
                  <c:v>79.998031616000006</c:v>
                </c:pt>
                <c:pt idx="295">
                  <c:v>79.998023986999996</c:v>
                </c:pt>
                <c:pt idx="296">
                  <c:v>79.998023986999996</c:v>
                </c:pt>
                <c:pt idx="297">
                  <c:v>79.998016356999997</c:v>
                </c:pt>
                <c:pt idx="298">
                  <c:v>79.998008728000002</c:v>
                </c:pt>
                <c:pt idx="299">
                  <c:v>79.998001099000007</c:v>
                </c:pt>
                <c:pt idx="300">
                  <c:v>79.997993468999994</c:v>
                </c:pt>
                <c:pt idx="301">
                  <c:v>79.997985839999998</c:v>
                </c:pt>
                <c:pt idx="302">
                  <c:v>79.997978209999999</c:v>
                </c:pt>
                <c:pt idx="303">
                  <c:v>79.997970581000004</c:v>
                </c:pt>
                <c:pt idx="304">
                  <c:v>79.997970581000004</c:v>
                </c:pt>
                <c:pt idx="305">
                  <c:v>79.997962951999995</c:v>
                </c:pt>
                <c:pt idx="306">
                  <c:v>79.997955321999996</c:v>
                </c:pt>
                <c:pt idx="307">
                  <c:v>79.997947693</c:v>
                </c:pt>
                <c:pt idx="308">
                  <c:v>79.997940063000001</c:v>
                </c:pt>
                <c:pt idx="309">
                  <c:v>79.997932434000006</c:v>
                </c:pt>
                <c:pt idx="310">
                  <c:v>79.997924804999997</c:v>
                </c:pt>
                <c:pt idx="311">
                  <c:v>79.997917174999998</c:v>
                </c:pt>
                <c:pt idx="312">
                  <c:v>79.997917174999998</c:v>
                </c:pt>
                <c:pt idx="313">
                  <c:v>79.997909546000002</c:v>
                </c:pt>
                <c:pt idx="314">
                  <c:v>79.997901916999993</c:v>
                </c:pt>
                <c:pt idx="315">
                  <c:v>79.997894286999994</c:v>
                </c:pt>
                <c:pt idx="316">
                  <c:v>79.997886657999999</c:v>
                </c:pt>
                <c:pt idx="317">
                  <c:v>79.997879028</c:v>
                </c:pt>
                <c:pt idx="318">
                  <c:v>79.997871399000005</c:v>
                </c:pt>
                <c:pt idx="319">
                  <c:v>79.997863769999995</c:v>
                </c:pt>
                <c:pt idx="320">
                  <c:v>79.997863769999995</c:v>
                </c:pt>
                <c:pt idx="321">
                  <c:v>79.997856139999996</c:v>
                </c:pt>
                <c:pt idx="322">
                  <c:v>79.997848511000001</c:v>
                </c:pt>
                <c:pt idx="323">
                  <c:v>79.997840881000002</c:v>
                </c:pt>
                <c:pt idx="324">
                  <c:v>79.997833252000007</c:v>
                </c:pt>
                <c:pt idx="325">
                  <c:v>79.997825622999997</c:v>
                </c:pt>
                <c:pt idx="326">
                  <c:v>79.997817992999998</c:v>
                </c:pt>
                <c:pt idx="327">
                  <c:v>79.997810364000003</c:v>
                </c:pt>
                <c:pt idx="328">
                  <c:v>79.997810364000003</c:v>
                </c:pt>
                <c:pt idx="329">
                  <c:v>79.997802734000004</c:v>
                </c:pt>
                <c:pt idx="330">
                  <c:v>79.997795104999994</c:v>
                </c:pt>
                <c:pt idx="331">
                  <c:v>79.997787475999999</c:v>
                </c:pt>
                <c:pt idx="332">
                  <c:v>79.997779846</c:v>
                </c:pt>
                <c:pt idx="333">
                  <c:v>79.997772217000005</c:v>
                </c:pt>
                <c:pt idx="334">
                  <c:v>79.997764587000006</c:v>
                </c:pt>
                <c:pt idx="335">
                  <c:v>79.997756957999997</c:v>
                </c:pt>
                <c:pt idx="336">
                  <c:v>79.997756957999997</c:v>
                </c:pt>
                <c:pt idx="337">
                  <c:v>79.997749329000001</c:v>
                </c:pt>
                <c:pt idx="338">
                  <c:v>79.997741699000002</c:v>
                </c:pt>
                <c:pt idx="339">
                  <c:v>79.997734070000007</c:v>
                </c:pt>
                <c:pt idx="340">
                  <c:v>79.997726439999994</c:v>
                </c:pt>
                <c:pt idx="341">
                  <c:v>79.997718810999999</c:v>
                </c:pt>
                <c:pt idx="342">
                  <c:v>79.997711182000003</c:v>
                </c:pt>
                <c:pt idx="343">
                  <c:v>79.997703552000004</c:v>
                </c:pt>
                <c:pt idx="344">
                  <c:v>79.997703552000004</c:v>
                </c:pt>
                <c:pt idx="345">
                  <c:v>79.997695922999995</c:v>
                </c:pt>
                <c:pt idx="346">
                  <c:v>79.997688292999996</c:v>
                </c:pt>
                <c:pt idx="347">
                  <c:v>79.997680664000001</c:v>
                </c:pt>
                <c:pt idx="348">
                  <c:v>79.997673035000005</c:v>
                </c:pt>
                <c:pt idx="349">
                  <c:v>79.997665405000006</c:v>
                </c:pt>
                <c:pt idx="350">
                  <c:v>79.997657775999997</c:v>
                </c:pt>
                <c:pt idx="351">
                  <c:v>79.997650145999998</c:v>
                </c:pt>
                <c:pt idx="352">
                  <c:v>79.997650145999998</c:v>
                </c:pt>
                <c:pt idx="353">
                  <c:v>79.997642517000003</c:v>
                </c:pt>
                <c:pt idx="354">
                  <c:v>79.997634887999993</c:v>
                </c:pt>
                <c:pt idx="355">
                  <c:v>79.997627257999994</c:v>
                </c:pt>
                <c:pt idx="356">
                  <c:v>79.997619628999999</c:v>
                </c:pt>
                <c:pt idx="357">
                  <c:v>79.997612000000004</c:v>
                </c:pt>
                <c:pt idx="358">
                  <c:v>79.997604370000005</c:v>
                </c:pt>
                <c:pt idx="359">
                  <c:v>79.997596740999995</c:v>
                </c:pt>
                <c:pt idx="360">
                  <c:v>79.997596740999995</c:v>
                </c:pt>
                <c:pt idx="361">
                  <c:v>79.997589110999996</c:v>
                </c:pt>
                <c:pt idx="362">
                  <c:v>79.997581482000001</c:v>
                </c:pt>
                <c:pt idx="363">
                  <c:v>79.997573853000006</c:v>
                </c:pt>
                <c:pt idx="364">
                  <c:v>79.997566223000007</c:v>
                </c:pt>
                <c:pt idx="365">
                  <c:v>79.997558593999997</c:v>
                </c:pt>
                <c:pt idx="366">
                  <c:v>79.997550963999998</c:v>
                </c:pt>
                <c:pt idx="367">
                  <c:v>79.997543335000003</c:v>
                </c:pt>
                <c:pt idx="368">
                  <c:v>79.997543335000003</c:v>
                </c:pt>
                <c:pt idx="369">
                  <c:v>79.997535705999994</c:v>
                </c:pt>
                <c:pt idx="370">
                  <c:v>79.997528075999995</c:v>
                </c:pt>
                <c:pt idx="371">
                  <c:v>79.997520446999999</c:v>
                </c:pt>
                <c:pt idx="372">
                  <c:v>79.997512817</c:v>
                </c:pt>
                <c:pt idx="373">
                  <c:v>79.997505188000005</c:v>
                </c:pt>
                <c:pt idx="374">
                  <c:v>79.997497558999996</c:v>
                </c:pt>
                <c:pt idx="375">
                  <c:v>79.997489928999997</c:v>
                </c:pt>
                <c:pt idx="376">
                  <c:v>79.997489928999997</c:v>
                </c:pt>
                <c:pt idx="377">
                  <c:v>79.997482300000001</c:v>
                </c:pt>
                <c:pt idx="378">
                  <c:v>79.997474670000003</c:v>
                </c:pt>
                <c:pt idx="379">
                  <c:v>79.997467040999993</c:v>
                </c:pt>
                <c:pt idx="380">
                  <c:v>79.997459411999998</c:v>
                </c:pt>
                <c:pt idx="381">
                  <c:v>79.997451781999999</c:v>
                </c:pt>
                <c:pt idx="382">
                  <c:v>79.997444153000004</c:v>
                </c:pt>
                <c:pt idx="383">
                  <c:v>79.997436523000005</c:v>
                </c:pt>
                <c:pt idx="384">
                  <c:v>79.997436523000005</c:v>
                </c:pt>
                <c:pt idx="385">
                  <c:v>79.997428893999995</c:v>
                </c:pt>
                <c:pt idx="386">
                  <c:v>79.997421265</c:v>
                </c:pt>
                <c:pt idx="387">
                  <c:v>79.997413635000001</c:v>
                </c:pt>
                <c:pt idx="388">
                  <c:v>79.997406006000006</c:v>
                </c:pt>
                <c:pt idx="389">
                  <c:v>79.997398376000007</c:v>
                </c:pt>
                <c:pt idx="390">
                  <c:v>79.997390746999997</c:v>
                </c:pt>
                <c:pt idx="391">
                  <c:v>79.997383118000002</c:v>
                </c:pt>
                <c:pt idx="392">
                  <c:v>79.997383118000002</c:v>
                </c:pt>
                <c:pt idx="393">
                  <c:v>79.997375488000003</c:v>
                </c:pt>
                <c:pt idx="394">
                  <c:v>79.997367858999993</c:v>
                </c:pt>
                <c:pt idx="395">
                  <c:v>79.997360228999995</c:v>
                </c:pt>
                <c:pt idx="396">
                  <c:v>79.997352599999999</c:v>
                </c:pt>
                <c:pt idx="397">
                  <c:v>79.997344971000004</c:v>
                </c:pt>
                <c:pt idx="398">
                  <c:v>79.997337341000005</c:v>
                </c:pt>
                <c:pt idx="399">
                  <c:v>79.997329711999996</c:v>
                </c:pt>
                <c:pt idx="400">
                  <c:v>79.997329711999996</c:v>
                </c:pt>
                <c:pt idx="401">
                  <c:v>79.997322083</c:v>
                </c:pt>
                <c:pt idx="402">
                  <c:v>79.997314453000001</c:v>
                </c:pt>
                <c:pt idx="403">
                  <c:v>79.997306824000006</c:v>
                </c:pt>
                <c:pt idx="404">
                  <c:v>79.997299193999993</c:v>
                </c:pt>
                <c:pt idx="405">
                  <c:v>79.997291564999998</c:v>
                </c:pt>
                <c:pt idx="406">
                  <c:v>79.997283936000002</c:v>
                </c:pt>
                <c:pt idx="407">
                  <c:v>79.997276306000003</c:v>
                </c:pt>
                <c:pt idx="408">
                  <c:v>79.997276306000003</c:v>
                </c:pt>
                <c:pt idx="409">
                  <c:v>79.997268676999994</c:v>
                </c:pt>
                <c:pt idx="410">
                  <c:v>79.997261046999995</c:v>
                </c:pt>
                <c:pt idx="411">
                  <c:v>79.997253418</c:v>
                </c:pt>
                <c:pt idx="412">
                  <c:v>79.997245789000004</c:v>
                </c:pt>
                <c:pt idx="413">
                  <c:v>79.997238159000005</c:v>
                </c:pt>
                <c:pt idx="414">
                  <c:v>79.997230529999996</c:v>
                </c:pt>
                <c:pt idx="415">
                  <c:v>79.997222899999997</c:v>
                </c:pt>
                <c:pt idx="416">
                  <c:v>79.997222899999997</c:v>
                </c:pt>
                <c:pt idx="417">
                  <c:v>79.997215271000002</c:v>
                </c:pt>
                <c:pt idx="418">
                  <c:v>79.997207642000006</c:v>
                </c:pt>
                <c:pt idx="419">
                  <c:v>79.997200011999993</c:v>
                </c:pt>
                <c:pt idx="420">
                  <c:v>79.997192382999998</c:v>
                </c:pt>
                <c:pt idx="421">
                  <c:v>79.997184752999999</c:v>
                </c:pt>
                <c:pt idx="422">
                  <c:v>79.997177124000004</c:v>
                </c:pt>
                <c:pt idx="423">
                  <c:v>79.997169494999994</c:v>
                </c:pt>
                <c:pt idx="424">
                  <c:v>79.997169494999994</c:v>
                </c:pt>
                <c:pt idx="425">
                  <c:v>79.997161864999995</c:v>
                </c:pt>
                <c:pt idx="426">
                  <c:v>79.997154236</c:v>
                </c:pt>
                <c:pt idx="427">
                  <c:v>79.997146606000001</c:v>
                </c:pt>
                <c:pt idx="428">
                  <c:v>79.997138977000006</c:v>
                </c:pt>
                <c:pt idx="429">
                  <c:v>79.997131347999996</c:v>
                </c:pt>
                <c:pt idx="430">
                  <c:v>79.997123717999997</c:v>
                </c:pt>
                <c:pt idx="431">
                  <c:v>79.997116089000002</c:v>
                </c:pt>
                <c:pt idx="432">
                  <c:v>79.997116089000002</c:v>
                </c:pt>
                <c:pt idx="433">
                  <c:v>79.997108459000003</c:v>
                </c:pt>
                <c:pt idx="434">
                  <c:v>79.997100829999994</c:v>
                </c:pt>
                <c:pt idx="435">
                  <c:v>79.997093200999998</c:v>
                </c:pt>
                <c:pt idx="436">
                  <c:v>79.997085571</c:v>
                </c:pt>
                <c:pt idx="437">
                  <c:v>79.997077942000004</c:v>
                </c:pt>
                <c:pt idx="438">
                  <c:v>79.997070312000005</c:v>
                </c:pt>
                <c:pt idx="439">
                  <c:v>79.997062682999996</c:v>
                </c:pt>
                <c:pt idx="440">
                  <c:v>79.997062682999996</c:v>
                </c:pt>
                <c:pt idx="441">
                  <c:v>79.997055054</c:v>
                </c:pt>
                <c:pt idx="442">
                  <c:v>79.997047424000002</c:v>
                </c:pt>
                <c:pt idx="443">
                  <c:v>79.997039795000006</c:v>
                </c:pt>
                <c:pt idx="444">
                  <c:v>79.997032165999997</c:v>
                </c:pt>
                <c:pt idx="445">
                  <c:v>79.997024535999998</c:v>
                </c:pt>
                <c:pt idx="446">
                  <c:v>79.997016907000003</c:v>
                </c:pt>
                <c:pt idx="447">
                  <c:v>79.997009277000004</c:v>
                </c:pt>
                <c:pt idx="448">
                  <c:v>79.997009277000004</c:v>
                </c:pt>
                <c:pt idx="449">
                  <c:v>79.997001647999994</c:v>
                </c:pt>
                <c:pt idx="450">
                  <c:v>79.996994018999999</c:v>
                </c:pt>
                <c:pt idx="451">
                  <c:v>79.996986389</c:v>
                </c:pt>
                <c:pt idx="452">
                  <c:v>79.996978760000005</c:v>
                </c:pt>
                <c:pt idx="453">
                  <c:v>79.996971130000006</c:v>
                </c:pt>
                <c:pt idx="454">
                  <c:v>79.996963500999996</c:v>
                </c:pt>
                <c:pt idx="455">
                  <c:v>79.996955872000001</c:v>
                </c:pt>
                <c:pt idx="456">
                  <c:v>79.996955872000001</c:v>
                </c:pt>
                <c:pt idx="457">
                  <c:v>79.996948242000002</c:v>
                </c:pt>
                <c:pt idx="458">
                  <c:v>79.996940613000007</c:v>
                </c:pt>
                <c:pt idx="459">
                  <c:v>79.996932982999994</c:v>
                </c:pt>
                <c:pt idx="460">
                  <c:v>79.996925353999998</c:v>
                </c:pt>
                <c:pt idx="461">
                  <c:v>79.996917725000003</c:v>
                </c:pt>
                <c:pt idx="462">
                  <c:v>79.996910095000004</c:v>
                </c:pt>
                <c:pt idx="463">
                  <c:v>79.996902465999995</c:v>
                </c:pt>
                <c:pt idx="464">
                  <c:v>79.996902465999995</c:v>
                </c:pt>
                <c:pt idx="465">
                  <c:v>79.996894835999996</c:v>
                </c:pt>
                <c:pt idx="466">
                  <c:v>79.996887207</c:v>
                </c:pt>
                <c:pt idx="467">
                  <c:v>79.996879578000005</c:v>
                </c:pt>
                <c:pt idx="468">
                  <c:v>79.996871948000006</c:v>
                </c:pt>
                <c:pt idx="469">
                  <c:v>79.996864318999997</c:v>
                </c:pt>
                <c:pt idx="470">
                  <c:v>79.996856688999998</c:v>
                </c:pt>
                <c:pt idx="471">
                  <c:v>79.996849060000002</c:v>
                </c:pt>
                <c:pt idx="472">
                  <c:v>79.996849060000002</c:v>
                </c:pt>
                <c:pt idx="473">
                  <c:v>79.996841431000007</c:v>
                </c:pt>
                <c:pt idx="474">
                  <c:v>79.996833800999994</c:v>
                </c:pt>
                <c:pt idx="475">
                  <c:v>79.996826171999999</c:v>
                </c:pt>
                <c:pt idx="476">
                  <c:v>79.996818542</c:v>
                </c:pt>
                <c:pt idx="477">
                  <c:v>79.996810913000004</c:v>
                </c:pt>
                <c:pt idx="478">
                  <c:v>79.996803283999995</c:v>
                </c:pt>
                <c:pt idx="479">
                  <c:v>79.996795653999996</c:v>
                </c:pt>
                <c:pt idx="480">
                  <c:v>79.996788025000001</c:v>
                </c:pt>
                <c:pt idx="481">
                  <c:v>79.996788025000001</c:v>
                </c:pt>
                <c:pt idx="482">
                  <c:v>79.996780396000005</c:v>
                </c:pt>
                <c:pt idx="483">
                  <c:v>79.996772766000007</c:v>
                </c:pt>
                <c:pt idx="484">
                  <c:v>79.996765136999997</c:v>
                </c:pt>
                <c:pt idx="485">
                  <c:v>79.996757506999998</c:v>
                </c:pt>
                <c:pt idx="486">
                  <c:v>79.996749878000003</c:v>
                </c:pt>
                <c:pt idx="487">
                  <c:v>79.996742248999993</c:v>
                </c:pt>
                <c:pt idx="488">
                  <c:v>79.996734618999994</c:v>
                </c:pt>
                <c:pt idx="489">
                  <c:v>79.996734618999994</c:v>
                </c:pt>
                <c:pt idx="490">
                  <c:v>79.996726989999999</c:v>
                </c:pt>
                <c:pt idx="491">
                  <c:v>79.99671936</c:v>
                </c:pt>
                <c:pt idx="492">
                  <c:v>79.996711731000005</c:v>
                </c:pt>
                <c:pt idx="493">
                  <c:v>79.996704101999995</c:v>
                </c:pt>
                <c:pt idx="494">
                  <c:v>79.996696471999996</c:v>
                </c:pt>
                <c:pt idx="495">
                  <c:v>79.996688843000001</c:v>
                </c:pt>
                <c:pt idx="496">
                  <c:v>79.996681213000002</c:v>
                </c:pt>
                <c:pt idx="497">
                  <c:v>79.996681213000002</c:v>
                </c:pt>
                <c:pt idx="498">
                  <c:v>79.996673584000007</c:v>
                </c:pt>
                <c:pt idx="499">
                  <c:v>79.996665954999997</c:v>
                </c:pt>
                <c:pt idx="500">
                  <c:v>79.996658324999999</c:v>
                </c:pt>
                <c:pt idx="501">
                  <c:v>79.996650696000003</c:v>
                </c:pt>
                <c:pt idx="502">
                  <c:v>79.996643066000004</c:v>
                </c:pt>
                <c:pt idx="503">
                  <c:v>79.996635436999995</c:v>
                </c:pt>
                <c:pt idx="504">
                  <c:v>79.996627808</c:v>
                </c:pt>
                <c:pt idx="505">
                  <c:v>79.996627808</c:v>
                </c:pt>
                <c:pt idx="506">
                  <c:v>79.996620178000001</c:v>
                </c:pt>
                <c:pt idx="507">
                  <c:v>79.996612549000005</c:v>
                </c:pt>
                <c:pt idx="508">
                  <c:v>79.996604919000006</c:v>
                </c:pt>
                <c:pt idx="509">
                  <c:v>79.996597289999997</c:v>
                </c:pt>
                <c:pt idx="510">
                  <c:v>79.996589661000002</c:v>
                </c:pt>
                <c:pt idx="511">
                  <c:v>79.996582031000003</c:v>
                </c:pt>
                <c:pt idx="512">
                  <c:v>79.996574401999993</c:v>
                </c:pt>
                <c:pt idx="513">
                  <c:v>79.996574401999993</c:v>
                </c:pt>
                <c:pt idx="514">
                  <c:v>79.996566771999994</c:v>
                </c:pt>
                <c:pt idx="515">
                  <c:v>79.996559142999999</c:v>
                </c:pt>
                <c:pt idx="516">
                  <c:v>79.996551514000004</c:v>
                </c:pt>
                <c:pt idx="517">
                  <c:v>79.996543884000005</c:v>
                </c:pt>
                <c:pt idx="518">
                  <c:v>79.996536254999995</c:v>
                </c:pt>
                <c:pt idx="519">
                  <c:v>79.996528624999996</c:v>
                </c:pt>
                <c:pt idx="520">
                  <c:v>79.996520996000001</c:v>
                </c:pt>
                <c:pt idx="521">
                  <c:v>79.996520996000001</c:v>
                </c:pt>
                <c:pt idx="522">
                  <c:v>79.996513367000006</c:v>
                </c:pt>
                <c:pt idx="523">
                  <c:v>79.996505737000007</c:v>
                </c:pt>
                <c:pt idx="524">
                  <c:v>79.996498107999997</c:v>
                </c:pt>
                <c:pt idx="525">
                  <c:v>79.996490479000002</c:v>
                </c:pt>
                <c:pt idx="526">
                  <c:v>79.996482849000003</c:v>
                </c:pt>
                <c:pt idx="527">
                  <c:v>79.996475219999994</c:v>
                </c:pt>
                <c:pt idx="528">
                  <c:v>79.996467589999995</c:v>
                </c:pt>
                <c:pt idx="529">
                  <c:v>79.996467589999995</c:v>
                </c:pt>
                <c:pt idx="530">
                  <c:v>79.996459960999999</c:v>
                </c:pt>
                <c:pt idx="531">
                  <c:v>79.996452332000004</c:v>
                </c:pt>
                <c:pt idx="532">
                  <c:v>79.996444702000005</c:v>
                </c:pt>
                <c:pt idx="533">
                  <c:v>79.996437072999996</c:v>
                </c:pt>
                <c:pt idx="534">
                  <c:v>79.996429442999997</c:v>
                </c:pt>
                <c:pt idx="535">
                  <c:v>79.996421814000001</c:v>
                </c:pt>
                <c:pt idx="536">
                  <c:v>79.996414185000006</c:v>
                </c:pt>
                <c:pt idx="537">
                  <c:v>79.996414185000006</c:v>
                </c:pt>
                <c:pt idx="538">
                  <c:v>79.996406554999993</c:v>
                </c:pt>
                <c:pt idx="539">
                  <c:v>79.996398925999998</c:v>
                </c:pt>
                <c:pt idx="540">
                  <c:v>79.996391295999999</c:v>
                </c:pt>
                <c:pt idx="541">
                  <c:v>79.996383667000003</c:v>
                </c:pt>
                <c:pt idx="542">
                  <c:v>79.996376037999994</c:v>
                </c:pt>
                <c:pt idx="543">
                  <c:v>79.996368407999995</c:v>
                </c:pt>
                <c:pt idx="544">
                  <c:v>79.996360779</c:v>
                </c:pt>
                <c:pt idx="545">
                  <c:v>79.996360779</c:v>
                </c:pt>
                <c:pt idx="546">
                  <c:v>79.996353149000001</c:v>
                </c:pt>
                <c:pt idx="547">
                  <c:v>79.996345520000006</c:v>
                </c:pt>
                <c:pt idx="548">
                  <c:v>79.996337890999996</c:v>
                </c:pt>
                <c:pt idx="549">
                  <c:v>79.996330260999997</c:v>
                </c:pt>
                <c:pt idx="550">
                  <c:v>79.996322632000002</c:v>
                </c:pt>
                <c:pt idx="551">
                  <c:v>79.996315002000003</c:v>
                </c:pt>
                <c:pt idx="552">
                  <c:v>79.996307372999993</c:v>
                </c:pt>
                <c:pt idx="553">
                  <c:v>79.996307372999993</c:v>
                </c:pt>
                <c:pt idx="554">
                  <c:v>79.996299743999998</c:v>
                </c:pt>
                <c:pt idx="555">
                  <c:v>79.996292113999999</c:v>
                </c:pt>
                <c:pt idx="556">
                  <c:v>79.996284485000004</c:v>
                </c:pt>
                <c:pt idx="557">
                  <c:v>79.996276855000005</c:v>
                </c:pt>
                <c:pt idx="558">
                  <c:v>79.996269225999995</c:v>
                </c:pt>
                <c:pt idx="559">
                  <c:v>79.996261597</c:v>
                </c:pt>
                <c:pt idx="560">
                  <c:v>79.996253967000001</c:v>
                </c:pt>
                <c:pt idx="561">
                  <c:v>79.996253967000001</c:v>
                </c:pt>
                <c:pt idx="562">
                  <c:v>79.996246338000006</c:v>
                </c:pt>
                <c:pt idx="563">
                  <c:v>79.996238708000007</c:v>
                </c:pt>
                <c:pt idx="564">
                  <c:v>79.996231078999998</c:v>
                </c:pt>
                <c:pt idx="565">
                  <c:v>79.996223450000002</c:v>
                </c:pt>
                <c:pt idx="566">
                  <c:v>79.996215820000003</c:v>
                </c:pt>
                <c:pt idx="567">
                  <c:v>79.996208190999994</c:v>
                </c:pt>
                <c:pt idx="568">
                  <c:v>79.996200561999999</c:v>
                </c:pt>
                <c:pt idx="569">
                  <c:v>79.996200561999999</c:v>
                </c:pt>
                <c:pt idx="570">
                  <c:v>79.996192932</c:v>
                </c:pt>
                <c:pt idx="571">
                  <c:v>79.996185303000004</c:v>
                </c:pt>
                <c:pt idx="572">
                  <c:v>79.996177673000005</c:v>
                </c:pt>
                <c:pt idx="573">
                  <c:v>79.996170043999996</c:v>
                </c:pt>
                <c:pt idx="574">
                  <c:v>79.996162415000001</c:v>
                </c:pt>
                <c:pt idx="575">
                  <c:v>79.996154785000002</c:v>
                </c:pt>
                <c:pt idx="576">
                  <c:v>79.996147156000006</c:v>
                </c:pt>
                <c:pt idx="577">
                  <c:v>79.996147156000006</c:v>
                </c:pt>
                <c:pt idx="578">
                  <c:v>79.996139525999993</c:v>
                </c:pt>
                <c:pt idx="579">
                  <c:v>79.996131896999998</c:v>
                </c:pt>
                <c:pt idx="580">
                  <c:v>79.996124268000003</c:v>
                </c:pt>
                <c:pt idx="581">
                  <c:v>79.996116638000004</c:v>
                </c:pt>
                <c:pt idx="582">
                  <c:v>79.996109008999994</c:v>
                </c:pt>
                <c:pt idx="583">
                  <c:v>79.996101378999995</c:v>
                </c:pt>
                <c:pt idx="584">
                  <c:v>79.99609375</c:v>
                </c:pt>
                <c:pt idx="585">
                  <c:v>79.99609375</c:v>
                </c:pt>
                <c:pt idx="586">
                  <c:v>79.996086121000005</c:v>
                </c:pt>
                <c:pt idx="587">
                  <c:v>79.996078491000006</c:v>
                </c:pt>
                <c:pt idx="588">
                  <c:v>79.996070861999996</c:v>
                </c:pt>
                <c:pt idx="589">
                  <c:v>79.996063231999997</c:v>
                </c:pt>
                <c:pt idx="590">
                  <c:v>79.996055603000002</c:v>
                </c:pt>
                <c:pt idx="591">
                  <c:v>79.996047974000007</c:v>
                </c:pt>
                <c:pt idx="592">
                  <c:v>79.996040343999994</c:v>
                </c:pt>
                <c:pt idx="593">
                  <c:v>79.996040343999994</c:v>
                </c:pt>
                <c:pt idx="594">
                  <c:v>79.996032714999998</c:v>
                </c:pt>
                <c:pt idx="595">
                  <c:v>79.996025084999999</c:v>
                </c:pt>
                <c:pt idx="596">
                  <c:v>79.996017456000004</c:v>
                </c:pt>
                <c:pt idx="597">
                  <c:v>79.996009826999995</c:v>
                </c:pt>
                <c:pt idx="598">
                  <c:v>79.996002196999996</c:v>
                </c:pt>
                <c:pt idx="599">
                  <c:v>79.995994568</c:v>
                </c:pt>
                <c:pt idx="600">
                  <c:v>79.995986938000001</c:v>
                </c:pt>
                <c:pt idx="601">
                  <c:v>79.995986938000001</c:v>
                </c:pt>
                <c:pt idx="602">
                  <c:v>79.995979309000006</c:v>
                </c:pt>
                <c:pt idx="603">
                  <c:v>79.995971679999997</c:v>
                </c:pt>
                <c:pt idx="604">
                  <c:v>79.995964049999998</c:v>
                </c:pt>
                <c:pt idx="605">
                  <c:v>79.995956421000002</c:v>
                </c:pt>
                <c:pt idx="606">
                  <c:v>79.995948791999993</c:v>
                </c:pt>
                <c:pt idx="607">
                  <c:v>79.995941161999994</c:v>
                </c:pt>
                <c:pt idx="608">
                  <c:v>79.995933532999999</c:v>
                </c:pt>
                <c:pt idx="609">
                  <c:v>79.995933532999999</c:v>
                </c:pt>
                <c:pt idx="610">
                  <c:v>79.995925903</c:v>
                </c:pt>
                <c:pt idx="611">
                  <c:v>79.995918274000005</c:v>
                </c:pt>
                <c:pt idx="612">
                  <c:v>79.995910644999995</c:v>
                </c:pt>
                <c:pt idx="613">
                  <c:v>79.995903014999996</c:v>
                </c:pt>
                <c:pt idx="614">
                  <c:v>79.995895386000001</c:v>
                </c:pt>
                <c:pt idx="615">
                  <c:v>79.995887756000002</c:v>
                </c:pt>
                <c:pt idx="616">
                  <c:v>79.995880127000007</c:v>
                </c:pt>
                <c:pt idx="617">
                  <c:v>79.995880127000007</c:v>
                </c:pt>
                <c:pt idx="618">
                  <c:v>79.995872497999997</c:v>
                </c:pt>
                <c:pt idx="619">
                  <c:v>79.995864867999998</c:v>
                </c:pt>
                <c:pt idx="620">
                  <c:v>79.995857239000003</c:v>
                </c:pt>
                <c:pt idx="621">
                  <c:v>79.995849609000004</c:v>
                </c:pt>
                <c:pt idx="622">
                  <c:v>79.995841979999994</c:v>
                </c:pt>
                <c:pt idx="623">
                  <c:v>79.995834350999999</c:v>
                </c:pt>
                <c:pt idx="624">
                  <c:v>79.995826721</c:v>
                </c:pt>
                <c:pt idx="625">
                  <c:v>79.995826721</c:v>
                </c:pt>
                <c:pt idx="626">
                  <c:v>79.995819092000005</c:v>
                </c:pt>
                <c:pt idx="627">
                  <c:v>79.995811462000006</c:v>
                </c:pt>
                <c:pt idx="628">
                  <c:v>79.995803832999997</c:v>
                </c:pt>
                <c:pt idx="629">
                  <c:v>79.995796204000001</c:v>
                </c:pt>
                <c:pt idx="630">
                  <c:v>79.995788574000002</c:v>
                </c:pt>
                <c:pt idx="631">
                  <c:v>79.995780945000007</c:v>
                </c:pt>
                <c:pt idx="632">
                  <c:v>79.995773314999994</c:v>
                </c:pt>
                <c:pt idx="633">
                  <c:v>79.995773314999994</c:v>
                </c:pt>
                <c:pt idx="634">
                  <c:v>79.995765685999999</c:v>
                </c:pt>
                <c:pt idx="635">
                  <c:v>79.995758057000003</c:v>
                </c:pt>
                <c:pt idx="636">
                  <c:v>79.995750427000004</c:v>
                </c:pt>
                <c:pt idx="637">
                  <c:v>79.995742797999995</c:v>
                </c:pt>
                <c:pt idx="638">
                  <c:v>79.995735167999996</c:v>
                </c:pt>
                <c:pt idx="639">
                  <c:v>79.995727539000001</c:v>
                </c:pt>
                <c:pt idx="640">
                  <c:v>79.995719910000005</c:v>
                </c:pt>
                <c:pt idx="641">
                  <c:v>79.995719910000005</c:v>
                </c:pt>
                <c:pt idx="642">
                  <c:v>79.995712280000006</c:v>
                </c:pt>
                <c:pt idx="643">
                  <c:v>79.995704650999997</c:v>
                </c:pt>
                <c:pt idx="644">
                  <c:v>79.995697020999998</c:v>
                </c:pt>
                <c:pt idx="645">
                  <c:v>79.995689392000003</c:v>
                </c:pt>
                <c:pt idx="646">
                  <c:v>79.995681762999993</c:v>
                </c:pt>
                <c:pt idx="647">
                  <c:v>79.995674132999994</c:v>
                </c:pt>
                <c:pt idx="648">
                  <c:v>79.995666503999999</c:v>
                </c:pt>
                <c:pt idx="649">
                  <c:v>79.995666503999999</c:v>
                </c:pt>
                <c:pt idx="650">
                  <c:v>79.995658875000004</c:v>
                </c:pt>
                <c:pt idx="651">
                  <c:v>79.995651245000005</c:v>
                </c:pt>
                <c:pt idx="652">
                  <c:v>79.995643615999995</c:v>
                </c:pt>
                <c:pt idx="653">
                  <c:v>79.995635985999996</c:v>
                </c:pt>
                <c:pt idx="654">
                  <c:v>79.995628357000001</c:v>
                </c:pt>
                <c:pt idx="655">
                  <c:v>79.995620728000006</c:v>
                </c:pt>
                <c:pt idx="656">
                  <c:v>79.995613098000007</c:v>
                </c:pt>
                <c:pt idx="657">
                  <c:v>79.995613098000007</c:v>
                </c:pt>
                <c:pt idx="658">
                  <c:v>79.995605468999997</c:v>
                </c:pt>
                <c:pt idx="659">
                  <c:v>79.995597838999998</c:v>
                </c:pt>
                <c:pt idx="660">
                  <c:v>79.995590210000003</c:v>
                </c:pt>
                <c:pt idx="661">
                  <c:v>79.995582580999994</c:v>
                </c:pt>
                <c:pt idx="662">
                  <c:v>79.995574950999995</c:v>
                </c:pt>
                <c:pt idx="663">
                  <c:v>79.995567321999999</c:v>
                </c:pt>
                <c:pt idx="664">
                  <c:v>79.995559692</c:v>
                </c:pt>
                <c:pt idx="665">
                  <c:v>79.995559692</c:v>
                </c:pt>
                <c:pt idx="666">
                  <c:v>79.995552063000005</c:v>
                </c:pt>
                <c:pt idx="667">
                  <c:v>79.995544433999996</c:v>
                </c:pt>
                <c:pt idx="668">
                  <c:v>79.995536803999997</c:v>
                </c:pt>
                <c:pt idx="669">
                  <c:v>79.995529175000001</c:v>
                </c:pt>
                <c:pt idx="670">
                  <c:v>79.995521545000003</c:v>
                </c:pt>
                <c:pt idx="671">
                  <c:v>79.995513915999993</c:v>
                </c:pt>
                <c:pt idx="672">
                  <c:v>79.995506286999998</c:v>
                </c:pt>
                <c:pt idx="673">
                  <c:v>79.995498656999999</c:v>
                </c:pt>
                <c:pt idx="674">
                  <c:v>79.995498656999999</c:v>
                </c:pt>
                <c:pt idx="675">
                  <c:v>79.995491028000004</c:v>
                </c:pt>
                <c:pt idx="676">
                  <c:v>79.995483398000005</c:v>
                </c:pt>
                <c:pt idx="677">
                  <c:v>79.995475768999995</c:v>
                </c:pt>
                <c:pt idx="678">
                  <c:v>79.99546814</c:v>
                </c:pt>
                <c:pt idx="679">
                  <c:v>79.995460510000001</c:v>
                </c:pt>
                <c:pt idx="680">
                  <c:v>79.995452881000006</c:v>
                </c:pt>
                <c:pt idx="681">
                  <c:v>79.995445251000007</c:v>
                </c:pt>
                <c:pt idx="682">
                  <c:v>79.995445251000007</c:v>
                </c:pt>
                <c:pt idx="683">
                  <c:v>79.995437621999997</c:v>
                </c:pt>
                <c:pt idx="684">
                  <c:v>79.995429993000002</c:v>
                </c:pt>
                <c:pt idx="685">
                  <c:v>79.995422363000003</c:v>
                </c:pt>
                <c:pt idx="686">
                  <c:v>79.995414733999993</c:v>
                </c:pt>
                <c:pt idx="687">
                  <c:v>79.995407103999995</c:v>
                </c:pt>
                <c:pt idx="688">
                  <c:v>79.995399474999999</c:v>
                </c:pt>
                <c:pt idx="689">
                  <c:v>79.995391846000004</c:v>
                </c:pt>
                <c:pt idx="690">
                  <c:v>79.995391846000004</c:v>
                </c:pt>
                <c:pt idx="691">
                  <c:v>79.995384216000005</c:v>
                </c:pt>
                <c:pt idx="692">
                  <c:v>79.995376586999996</c:v>
                </c:pt>
                <c:pt idx="693">
                  <c:v>79.995368958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A-4E36-8BEF-960CB776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780128"/>
        <c:axId val="1375793088"/>
      </c:scatterChart>
      <c:valAx>
        <c:axId val="137578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5793088"/>
        <c:crosses val="autoZero"/>
        <c:crossBetween val="midCat"/>
      </c:valAx>
      <c:valAx>
        <c:axId val="137579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578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Sheet2!$B$2:$B$492</c:f>
              <c:numCache>
                <c:formatCode>General</c:formatCode>
                <c:ptCount val="491"/>
                <c:pt idx="0">
                  <c:v>1450</c:v>
                </c:pt>
                <c:pt idx="1">
                  <c:v>1450.0173339999999</c:v>
                </c:pt>
                <c:pt idx="2">
                  <c:v>1450.0347899999999</c:v>
                </c:pt>
                <c:pt idx="3">
                  <c:v>1450.0522461</c:v>
                </c:pt>
                <c:pt idx="4">
                  <c:v>1450.0694579999999</c:v>
                </c:pt>
                <c:pt idx="5">
                  <c:v>1450.0870361</c:v>
                </c:pt>
                <c:pt idx="6">
                  <c:v>1450.1043701000001</c:v>
                </c:pt>
                <c:pt idx="7">
                  <c:v>1450.1218262</c:v>
                </c:pt>
                <c:pt idx="8">
                  <c:v>1450.1391602000001</c:v>
                </c:pt>
                <c:pt idx="9">
                  <c:v>1450.1566161999999</c:v>
                </c:pt>
                <c:pt idx="10">
                  <c:v>1450.1739502</c:v>
                </c:pt>
                <c:pt idx="11">
                  <c:v>1450.1915283000001</c:v>
                </c:pt>
                <c:pt idx="12">
                  <c:v>1450.2088623</c:v>
                </c:pt>
                <c:pt idx="13">
                  <c:v>1450.2261963000001</c:v>
                </c:pt>
                <c:pt idx="14">
                  <c:v>1450.2435303</c:v>
                </c:pt>
                <c:pt idx="15">
                  <c:v>1450.2609863</c:v>
                </c:pt>
                <c:pt idx="16">
                  <c:v>1450.2784423999999</c:v>
                </c:pt>
                <c:pt idx="17">
                  <c:v>1450.2956543</c:v>
                </c:pt>
                <c:pt idx="18">
                  <c:v>1450.3132324000001</c:v>
                </c:pt>
                <c:pt idx="19">
                  <c:v>1450.3305664</c:v>
                </c:pt>
                <c:pt idx="20">
                  <c:v>1450.3480225000001</c:v>
                </c:pt>
                <c:pt idx="21">
                  <c:v>1450.3653564000001</c:v>
                </c:pt>
                <c:pt idx="22">
                  <c:v>1450.3828125</c:v>
                </c:pt>
                <c:pt idx="23">
                  <c:v>1450.4001464999999</c:v>
                </c:pt>
                <c:pt idx="24">
                  <c:v>1450.4177245999999</c:v>
                </c:pt>
                <c:pt idx="25">
                  <c:v>1450.4349365</c:v>
                </c:pt>
                <c:pt idx="26">
                  <c:v>1450.4523925999999</c:v>
                </c:pt>
                <c:pt idx="27">
                  <c:v>1450.4697266000001</c:v>
                </c:pt>
                <c:pt idx="28">
                  <c:v>1450.4871826000001</c:v>
                </c:pt>
                <c:pt idx="29">
                  <c:v>1450.5045166</c:v>
                </c:pt>
                <c:pt idx="30">
                  <c:v>1450.5218506000001</c:v>
                </c:pt>
                <c:pt idx="31">
                  <c:v>1450.5394286999999</c:v>
                </c:pt>
                <c:pt idx="32">
                  <c:v>1450.5567627</c:v>
                </c:pt>
                <c:pt idx="33">
                  <c:v>1450.5742187999999</c:v>
                </c:pt>
                <c:pt idx="34">
                  <c:v>1450.5915527</c:v>
                </c:pt>
                <c:pt idx="35">
                  <c:v>1450.6090088000001</c:v>
                </c:pt>
                <c:pt idx="36">
                  <c:v>1450.6263428</c:v>
                </c:pt>
                <c:pt idx="37">
                  <c:v>1450.6439209</c:v>
                </c:pt>
                <c:pt idx="38">
                  <c:v>1450.6611327999999</c:v>
                </c:pt>
                <c:pt idx="39">
                  <c:v>1450.6785889</c:v>
                </c:pt>
                <c:pt idx="40">
                  <c:v>1450.6959228999999</c:v>
                </c:pt>
                <c:pt idx="41">
                  <c:v>1450.7133789</c:v>
                </c:pt>
                <c:pt idx="42">
                  <c:v>1450.7307129000001</c:v>
                </c:pt>
                <c:pt idx="43">
                  <c:v>1450.7480469</c:v>
                </c:pt>
                <c:pt idx="44">
                  <c:v>1450.7655029</c:v>
                </c:pt>
                <c:pt idx="45">
                  <c:v>1450.7829589999999</c:v>
                </c:pt>
                <c:pt idx="46">
                  <c:v>1450.8001709</c:v>
                </c:pt>
                <c:pt idx="47">
                  <c:v>1450.817749</c:v>
                </c:pt>
                <c:pt idx="48">
                  <c:v>1450.8350829999999</c:v>
                </c:pt>
                <c:pt idx="49">
                  <c:v>1450.8525391000001</c:v>
                </c:pt>
                <c:pt idx="50">
                  <c:v>1450.8698730000001</c:v>
                </c:pt>
                <c:pt idx="51">
                  <c:v>1450.8873291</c:v>
                </c:pt>
                <c:pt idx="52">
                  <c:v>1450.9046631000001</c:v>
                </c:pt>
                <c:pt idx="53">
                  <c:v>1450.9222411999999</c:v>
                </c:pt>
                <c:pt idx="54">
                  <c:v>1450.9394531</c:v>
                </c:pt>
                <c:pt idx="55">
                  <c:v>1450.9569091999999</c:v>
                </c:pt>
                <c:pt idx="56">
                  <c:v>1450.9742432</c:v>
                </c:pt>
                <c:pt idx="57">
                  <c:v>1450.9916992000001</c:v>
                </c:pt>
                <c:pt idx="58">
                  <c:v>1451.0091553</c:v>
                </c:pt>
                <c:pt idx="59">
                  <c:v>1451.0263672000001</c:v>
                </c:pt>
                <c:pt idx="60">
                  <c:v>1451.0439452999999</c:v>
                </c:pt>
                <c:pt idx="61">
                  <c:v>1451.0612793</c:v>
                </c:pt>
                <c:pt idx="62">
                  <c:v>1451.0787353999999</c:v>
                </c:pt>
                <c:pt idx="63">
                  <c:v>1451.0960693</c:v>
                </c:pt>
                <c:pt idx="64">
                  <c:v>1451.1135254000001</c:v>
                </c:pt>
                <c:pt idx="65">
                  <c:v>1451.1308594</c:v>
                </c:pt>
                <c:pt idx="66">
                  <c:v>1451.1484375</c:v>
                </c:pt>
                <c:pt idx="67">
                  <c:v>1451.1656493999999</c:v>
                </c:pt>
                <c:pt idx="68">
                  <c:v>1451.1831055</c:v>
                </c:pt>
                <c:pt idx="69">
                  <c:v>1451.2004394999999</c:v>
                </c:pt>
                <c:pt idx="70">
                  <c:v>1451.2178954999999</c:v>
                </c:pt>
                <c:pt idx="71">
                  <c:v>1451.2352295000001</c:v>
                </c:pt>
                <c:pt idx="72">
                  <c:v>1451.2525635</c:v>
                </c:pt>
                <c:pt idx="73">
                  <c:v>1451.2700195</c:v>
                </c:pt>
                <c:pt idx="74">
                  <c:v>1451.2874756000001</c:v>
                </c:pt>
                <c:pt idx="75">
                  <c:v>1451.3046875</c:v>
                </c:pt>
                <c:pt idx="76">
                  <c:v>1451.3222656</c:v>
                </c:pt>
                <c:pt idx="77">
                  <c:v>1451.3395995999999</c:v>
                </c:pt>
                <c:pt idx="78">
                  <c:v>1451.3570557</c:v>
                </c:pt>
                <c:pt idx="79">
                  <c:v>1451.3743896000001</c:v>
                </c:pt>
                <c:pt idx="80">
                  <c:v>1451.3918457</c:v>
                </c:pt>
                <c:pt idx="81">
                  <c:v>1451.4091797000001</c:v>
                </c:pt>
                <c:pt idx="82">
                  <c:v>1451.4266356999999</c:v>
                </c:pt>
                <c:pt idx="83">
                  <c:v>1451.4440918</c:v>
                </c:pt>
                <c:pt idx="84">
                  <c:v>1451.4614257999999</c:v>
                </c:pt>
                <c:pt idx="85">
                  <c:v>1451.4787598</c:v>
                </c:pt>
                <c:pt idx="86">
                  <c:v>1451.4962158000001</c:v>
                </c:pt>
                <c:pt idx="87">
                  <c:v>1451.5136719</c:v>
                </c:pt>
                <c:pt idx="88">
                  <c:v>1451.5308838000001</c:v>
                </c:pt>
                <c:pt idx="89">
                  <c:v>1451.5484618999999</c:v>
                </c:pt>
                <c:pt idx="90">
                  <c:v>1451.5657959</c:v>
                </c:pt>
                <c:pt idx="91">
                  <c:v>1451.5832519999999</c:v>
                </c:pt>
                <c:pt idx="92">
                  <c:v>1451.6005858999999</c:v>
                </c:pt>
                <c:pt idx="93">
                  <c:v>1451.6180420000001</c:v>
                </c:pt>
                <c:pt idx="94">
                  <c:v>1451.635376</c:v>
                </c:pt>
                <c:pt idx="95">
                  <c:v>1451.652832</c:v>
                </c:pt>
                <c:pt idx="96">
                  <c:v>1451.6701660000001</c:v>
                </c:pt>
                <c:pt idx="97">
                  <c:v>1451.6876221</c:v>
                </c:pt>
                <c:pt idx="98">
                  <c:v>1451.7049560999999</c:v>
                </c:pt>
                <c:pt idx="99">
                  <c:v>1451.7224120999999</c:v>
                </c:pt>
                <c:pt idx="100">
                  <c:v>1451.7397461</c:v>
                </c:pt>
                <c:pt idx="101">
                  <c:v>1451.7570800999999</c:v>
                </c:pt>
                <c:pt idx="102">
                  <c:v>1451.7745361</c:v>
                </c:pt>
                <c:pt idx="103">
                  <c:v>1451.7919922000001</c:v>
                </c:pt>
                <c:pt idx="104">
                  <c:v>1451.8092041</c:v>
                </c:pt>
                <c:pt idx="105">
                  <c:v>1451.8267822</c:v>
                </c:pt>
                <c:pt idx="106">
                  <c:v>1451.8441161999999</c:v>
                </c:pt>
                <c:pt idx="107">
                  <c:v>1451.8615723</c:v>
                </c:pt>
                <c:pt idx="108">
                  <c:v>1451.8791504000001</c:v>
                </c:pt>
                <c:pt idx="109">
                  <c:v>1451.8963623</c:v>
                </c:pt>
                <c:pt idx="110">
                  <c:v>1451.9138184000001</c:v>
                </c:pt>
                <c:pt idx="111">
                  <c:v>1451.9311522999999</c:v>
                </c:pt>
                <c:pt idx="112">
                  <c:v>1451.9486084</c:v>
                </c:pt>
                <c:pt idx="113">
                  <c:v>1451.9659423999999</c:v>
                </c:pt>
                <c:pt idx="114">
                  <c:v>1451.9832764</c:v>
                </c:pt>
                <c:pt idx="115">
                  <c:v>1452.0007324000001</c:v>
                </c:pt>
                <c:pt idx="116">
                  <c:v>1452.0181885</c:v>
                </c:pt>
                <c:pt idx="117">
                  <c:v>1452.0354004000001</c:v>
                </c:pt>
                <c:pt idx="118">
                  <c:v>1452.0529785000001</c:v>
                </c:pt>
                <c:pt idx="119">
                  <c:v>1452.0703125</c:v>
                </c:pt>
                <c:pt idx="120">
                  <c:v>1452.0877685999999</c:v>
                </c:pt>
                <c:pt idx="121">
                  <c:v>1452.1051024999999</c:v>
                </c:pt>
                <c:pt idx="122">
                  <c:v>1452.1225586</c:v>
                </c:pt>
                <c:pt idx="123">
                  <c:v>1452.1398925999999</c:v>
                </c:pt>
                <c:pt idx="124">
                  <c:v>1452.1573486</c:v>
                </c:pt>
                <c:pt idx="125">
                  <c:v>1452.1746826000001</c:v>
                </c:pt>
                <c:pt idx="126">
                  <c:v>1452.1921387</c:v>
                </c:pt>
                <c:pt idx="127">
                  <c:v>1452.2094727000001</c:v>
                </c:pt>
                <c:pt idx="128">
                  <c:v>1452.2269286999999</c:v>
                </c:pt>
                <c:pt idx="129">
                  <c:v>1452.2442627</c:v>
                </c:pt>
                <c:pt idx="130">
                  <c:v>1452.2615966999999</c:v>
                </c:pt>
                <c:pt idx="131">
                  <c:v>1452.2790527</c:v>
                </c:pt>
                <c:pt idx="132">
                  <c:v>1452.2965088000001</c:v>
                </c:pt>
                <c:pt idx="133">
                  <c:v>1452.3137207</c:v>
                </c:pt>
                <c:pt idx="134">
                  <c:v>1452.3312988</c:v>
                </c:pt>
                <c:pt idx="135">
                  <c:v>1452.3487548999999</c:v>
                </c:pt>
                <c:pt idx="136">
                  <c:v>1452.3660889</c:v>
                </c:pt>
                <c:pt idx="137">
                  <c:v>1452.3835449000001</c:v>
                </c:pt>
                <c:pt idx="138">
                  <c:v>1452.4008789</c:v>
                </c:pt>
                <c:pt idx="139">
                  <c:v>1452.4183350000001</c:v>
                </c:pt>
                <c:pt idx="140">
                  <c:v>1452.4356689000001</c:v>
                </c:pt>
                <c:pt idx="141">
                  <c:v>1452.453125</c:v>
                </c:pt>
                <c:pt idx="142">
                  <c:v>1452.4704589999999</c:v>
                </c:pt>
                <c:pt idx="143">
                  <c:v>1452.487793</c:v>
                </c:pt>
                <c:pt idx="144">
                  <c:v>1452.505249</c:v>
                </c:pt>
                <c:pt idx="145">
                  <c:v>1452.5227050999999</c:v>
                </c:pt>
                <c:pt idx="146">
                  <c:v>1452.5399170000001</c:v>
                </c:pt>
                <c:pt idx="147">
                  <c:v>1452.5574951000001</c:v>
                </c:pt>
                <c:pt idx="148">
                  <c:v>1452.5748291</c:v>
                </c:pt>
                <c:pt idx="149">
                  <c:v>1452.5922852000001</c:v>
                </c:pt>
                <c:pt idx="150">
                  <c:v>1452.6096190999999</c:v>
                </c:pt>
                <c:pt idx="151">
                  <c:v>1452.6270752</c:v>
                </c:pt>
                <c:pt idx="152">
                  <c:v>1452.6444091999999</c:v>
                </c:pt>
                <c:pt idx="153">
                  <c:v>1452.6618652</c:v>
                </c:pt>
                <c:pt idx="154">
                  <c:v>1452.6791992000001</c:v>
                </c:pt>
                <c:pt idx="155">
                  <c:v>1452.6966553</c:v>
                </c:pt>
                <c:pt idx="156">
                  <c:v>1452.7139893000001</c:v>
                </c:pt>
                <c:pt idx="157">
                  <c:v>1452.7314452999999</c:v>
                </c:pt>
                <c:pt idx="158">
                  <c:v>1452.7487793</c:v>
                </c:pt>
                <c:pt idx="159">
                  <c:v>1452.7661132999999</c:v>
                </c:pt>
                <c:pt idx="160">
                  <c:v>1452.7835693</c:v>
                </c:pt>
                <c:pt idx="161">
                  <c:v>1452.8010254000001</c:v>
                </c:pt>
                <c:pt idx="162">
                  <c:v>1452.8184814000001</c:v>
                </c:pt>
                <c:pt idx="163">
                  <c:v>1452.8358154</c:v>
                </c:pt>
                <c:pt idx="164">
                  <c:v>1452.8532714999999</c:v>
                </c:pt>
                <c:pt idx="165">
                  <c:v>1452.8706055</c:v>
                </c:pt>
                <c:pt idx="166">
                  <c:v>1452.8880615</c:v>
                </c:pt>
                <c:pt idx="167">
                  <c:v>1452.9053954999999</c:v>
                </c:pt>
                <c:pt idx="168">
                  <c:v>1452.9228516000001</c:v>
                </c:pt>
                <c:pt idx="169">
                  <c:v>1452.9401855000001</c:v>
                </c:pt>
                <c:pt idx="170">
                  <c:v>1452.9576416</c:v>
                </c:pt>
                <c:pt idx="171">
                  <c:v>1452.9749756000001</c:v>
                </c:pt>
                <c:pt idx="172">
                  <c:v>1452.9923096</c:v>
                </c:pt>
                <c:pt idx="173">
                  <c:v>1453.0097656</c:v>
                </c:pt>
                <c:pt idx="174">
                  <c:v>1453.0272216999999</c:v>
                </c:pt>
                <c:pt idx="175">
                  <c:v>1453.0444336</c:v>
                </c:pt>
                <c:pt idx="176">
                  <c:v>1453.0620117000001</c:v>
                </c:pt>
                <c:pt idx="177">
                  <c:v>1453.0793457</c:v>
                </c:pt>
                <c:pt idx="178">
                  <c:v>1453.0968018000001</c:v>
                </c:pt>
                <c:pt idx="179">
                  <c:v>1453.1141356999999</c:v>
                </c:pt>
                <c:pt idx="180">
                  <c:v>1453.1315918</c:v>
                </c:pt>
                <c:pt idx="181">
                  <c:v>1453.1489257999999</c:v>
                </c:pt>
                <c:pt idx="182">
                  <c:v>1453.1663818</c:v>
                </c:pt>
                <c:pt idx="183">
                  <c:v>1453.1837158000001</c:v>
                </c:pt>
                <c:pt idx="184">
                  <c:v>1453.2011719</c:v>
                </c:pt>
                <c:pt idx="185">
                  <c:v>1453.2185059000001</c:v>
                </c:pt>
                <c:pt idx="186">
                  <c:v>1453.2359618999999</c:v>
                </c:pt>
                <c:pt idx="187">
                  <c:v>1453.253418</c:v>
                </c:pt>
                <c:pt idx="188">
                  <c:v>1453.2706298999999</c:v>
                </c:pt>
                <c:pt idx="189">
                  <c:v>1453.2882079999999</c:v>
                </c:pt>
                <c:pt idx="190">
                  <c:v>1453.3055420000001</c:v>
                </c:pt>
                <c:pt idx="191">
                  <c:v>1453.3229980000001</c:v>
                </c:pt>
                <c:pt idx="192">
                  <c:v>1453.340332</c:v>
                </c:pt>
                <c:pt idx="193">
                  <c:v>1453.3577881000001</c:v>
                </c:pt>
                <c:pt idx="194">
                  <c:v>1453.3751221</c:v>
                </c:pt>
                <c:pt idx="195">
                  <c:v>1453.3925781</c:v>
                </c:pt>
                <c:pt idx="196">
                  <c:v>1453.4099120999999</c:v>
                </c:pt>
                <c:pt idx="197">
                  <c:v>1453.4273682</c:v>
                </c:pt>
                <c:pt idx="198">
                  <c:v>1453.4447021000001</c:v>
                </c:pt>
                <c:pt idx="199">
                  <c:v>1453.4621582</c:v>
                </c:pt>
                <c:pt idx="200">
                  <c:v>1453.4794922000001</c:v>
                </c:pt>
                <c:pt idx="201">
                  <c:v>1453.4968262</c:v>
                </c:pt>
                <c:pt idx="202">
                  <c:v>1453.5142822</c:v>
                </c:pt>
                <c:pt idx="203">
                  <c:v>1453.5317382999999</c:v>
                </c:pt>
                <c:pt idx="204">
                  <c:v>1453.5489502</c:v>
                </c:pt>
                <c:pt idx="205">
                  <c:v>1453.5665283000001</c:v>
                </c:pt>
                <c:pt idx="206">
                  <c:v>1453.5838623</c:v>
                </c:pt>
                <c:pt idx="207">
                  <c:v>1453.6013184000001</c:v>
                </c:pt>
                <c:pt idx="208">
                  <c:v>1453.6187743999999</c:v>
                </c:pt>
                <c:pt idx="209">
                  <c:v>1453.6361084</c:v>
                </c:pt>
                <c:pt idx="210">
                  <c:v>1453.6535644999999</c:v>
                </c:pt>
                <c:pt idx="211">
                  <c:v>1453.6708983999999</c:v>
                </c:pt>
                <c:pt idx="212">
                  <c:v>1453.6883545000001</c:v>
                </c:pt>
                <c:pt idx="213">
                  <c:v>1453.7056885</c:v>
                </c:pt>
                <c:pt idx="214">
                  <c:v>1453.7230225000001</c:v>
                </c:pt>
                <c:pt idx="215">
                  <c:v>1453.7404785000001</c:v>
                </c:pt>
                <c:pt idx="216">
                  <c:v>1453.7579346</c:v>
                </c:pt>
                <c:pt idx="217">
                  <c:v>1453.7751464999999</c:v>
                </c:pt>
                <c:pt idx="218">
                  <c:v>1453.7927245999999</c:v>
                </c:pt>
                <c:pt idx="219">
                  <c:v>1453.8100586</c:v>
                </c:pt>
                <c:pt idx="220">
                  <c:v>1453.8275146000001</c:v>
                </c:pt>
                <c:pt idx="221">
                  <c:v>1453.8448486</c:v>
                </c:pt>
                <c:pt idx="222">
                  <c:v>1453.8623047000001</c:v>
                </c:pt>
                <c:pt idx="223">
                  <c:v>1453.8796387</c:v>
                </c:pt>
                <c:pt idx="224">
                  <c:v>1453.8970947</c:v>
                </c:pt>
                <c:pt idx="225">
                  <c:v>1453.9144286999999</c:v>
                </c:pt>
                <c:pt idx="226">
                  <c:v>1453.9318848</c:v>
                </c:pt>
                <c:pt idx="227">
                  <c:v>1453.9492187999999</c:v>
                </c:pt>
                <c:pt idx="228">
                  <c:v>1453.9666748</c:v>
                </c:pt>
                <c:pt idx="229">
                  <c:v>1453.9840088000001</c:v>
                </c:pt>
                <c:pt idx="230">
                  <c:v>1454.0013428</c:v>
                </c:pt>
                <c:pt idx="231">
                  <c:v>1454.0189209</c:v>
                </c:pt>
                <c:pt idx="232">
                  <c:v>1454.0362548999999</c:v>
                </c:pt>
                <c:pt idx="233">
                  <c:v>1454.0537108999999</c:v>
                </c:pt>
                <c:pt idx="234">
                  <c:v>1454.0710449000001</c:v>
                </c:pt>
                <c:pt idx="235">
                  <c:v>1454.088501</c:v>
                </c:pt>
                <c:pt idx="236">
                  <c:v>1454.1058350000001</c:v>
                </c:pt>
                <c:pt idx="237">
                  <c:v>1454.1232910000001</c:v>
                </c:pt>
                <c:pt idx="238">
                  <c:v>1454.140625</c:v>
                </c:pt>
                <c:pt idx="239">
                  <c:v>1454.1580810999999</c:v>
                </c:pt>
                <c:pt idx="240">
                  <c:v>1454.1754149999999</c:v>
                </c:pt>
                <c:pt idx="241">
                  <c:v>1454.1928711</c:v>
                </c:pt>
                <c:pt idx="242">
                  <c:v>1454.2102050999999</c:v>
                </c:pt>
                <c:pt idx="243">
                  <c:v>1454.2275391000001</c:v>
                </c:pt>
                <c:pt idx="244">
                  <c:v>1454.2449951000001</c:v>
                </c:pt>
                <c:pt idx="245">
                  <c:v>1454.2624512</c:v>
                </c:pt>
                <c:pt idx="246">
                  <c:v>1454.2796631000001</c:v>
                </c:pt>
                <c:pt idx="247">
                  <c:v>1454.2972411999999</c:v>
                </c:pt>
                <c:pt idx="248">
                  <c:v>1454.3145752</c:v>
                </c:pt>
                <c:pt idx="249">
                  <c:v>1454.3320312000001</c:v>
                </c:pt>
                <c:pt idx="250">
                  <c:v>1454.3494873</c:v>
                </c:pt>
                <c:pt idx="251">
                  <c:v>1454.3668213000001</c:v>
                </c:pt>
                <c:pt idx="252">
                  <c:v>1454.3842772999999</c:v>
                </c:pt>
                <c:pt idx="253">
                  <c:v>1454.4016113</c:v>
                </c:pt>
                <c:pt idx="254">
                  <c:v>1454.4190673999999</c:v>
                </c:pt>
                <c:pt idx="255">
                  <c:v>1454.4364014</c:v>
                </c:pt>
                <c:pt idx="256">
                  <c:v>1454.4537353999999</c:v>
                </c:pt>
                <c:pt idx="257">
                  <c:v>1454.4711914</c:v>
                </c:pt>
                <c:pt idx="258">
                  <c:v>1454.4886475000001</c:v>
                </c:pt>
                <c:pt idx="259">
                  <c:v>1454.5058594</c:v>
                </c:pt>
                <c:pt idx="260">
                  <c:v>1454.5234375</c:v>
                </c:pt>
                <c:pt idx="261">
                  <c:v>1454.5407714999999</c:v>
                </c:pt>
                <c:pt idx="262">
                  <c:v>1454.5582274999999</c:v>
                </c:pt>
                <c:pt idx="263">
                  <c:v>1454.5755615</c:v>
                </c:pt>
                <c:pt idx="264">
                  <c:v>1454.5930175999999</c:v>
                </c:pt>
                <c:pt idx="265">
                  <c:v>1454.6103516000001</c:v>
                </c:pt>
                <c:pt idx="266">
                  <c:v>1454.6278076000001</c:v>
                </c:pt>
                <c:pt idx="267">
                  <c:v>1454.6451416</c:v>
                </c:pt>
                <c:pt idx="268">
                  <c:v>1454.6625977000001</c:v>
                </c:pt>
                <c:pt idx="269">
                  <c:v>1454.6799315999999</c:v>
                </c:pt>
                <c:pt idx="270">
                  <c:v>1454.6973877</c:v>
                </c:pt>
                <c:pt idx="271">
                  <c:v>1454.7148437999999</c:v>
                </c:pt>
                <c:pt idx="272">
                  <c:v>1454.7320557</c:v>
                </c:pt>
                <c:pt idx="273">
                  <c:v>1454.7496338000001</c:v>
                </c:pt>
                <c:pt idx="274">
                  <c:v>1454.7669678</c:v>
                </c:pt>
                <c:pt idx="275">
                  <c:v>1454.7844238</c:v>
                </c:pt>
                <c:pt idx="276">
                  <c:v>1454.8017577999999</c:v>
                </c:pt>
                <c:pt idx="277">
                  <c:v>1454.8192139</c:v>
                </c:pt>
                <c:pt idx="278">
                  <c:v>1454.8365478999999</c:v>
                </c:pt>
                <c:pt idx="279">
                  <c:v>1454.8540039</c:v>
                </c:pt>
                <c:pt idx="280">
                  <c:v>1454.8713379000001</c:v>
                </c:pt>
                <c:pt idx="281">
                  <c:v>1454.8887939000001</c:v>
                </c:pt>
                <c:pt idx="282">
                  <c:v>1454.9061279</c:v>
                </c:pt>
                <c:pt idx="283">
                  <c:v>1454.9235839999999</c:v>
                </c:pt>
                <c:pt idx="284">
                  <c:v>1454.940918</c:v>
                </c:pt>
                <c:pt idx="285">
                  <c:v>1454.9582519999999</c:v>
                </c:pt>
                <c:pt idx="286">
                  <c:v>1454.9757079999999</c:v>
                </c:pt>
                <c:pt idx="287">
                  <c:v>1454.9931641000001</c:v>
                </c:pt>
                <c:pt idx="288">
                  <c:v>1455.0106201000001</c:v>
                </c:pt>
                <c:pt idx="289">
                  <c:v>1455.0279541</c:v>
                </c:pt>
                <c:pt idx="290">
                  <c:v>1455.0454102000001</c:v>
                </c:pt>
                <c:pt idx="291">
                  <c:v>1455.0627440999999</c:v>
                </c:pt>
                <c:pt idx="292">
                  <c:v>1455.0802002</c:v>
                </c:pt>
                <c:pt idx="293">
                  <c:v>1455.0975341999999</c:v>
                </c:pt>
                <c:pt idx="294">
                  <c:v>1455.1149902</c:v>
                </c:pt>
                <c:pt idx="295">
                  <c:v>1455.1323242000001</c:v>
                </c:pt>
                <c:pt idx="296">
                  <c:v>1455.1497803</c:v>
                </c:pt>
                <c:pt idx="297">
                  <c:v>1455.1671143000001</c:v>
                </c:pt>
                <c:pt idx="298">
                  <c:v>1455.1844481999999</c:v>
                </c:pt>
                <c:pt idx="299">
                  <c:v>1455.2019043</c:v>
                </c:pt>
                <c:pt idx="300">
                  <c:v>1455.2193603999999</c:v>
                </c:pt>
                <c:pt idx="301">
                  <c:v>1455.2365723</c:v>
                </c:pt>
                <c:pt idx="302">
                  <c:v>1455.2541504000001</c:v>
                </c:pt>
                <c:pt idx="303">
                  <c:v>1455.2714844</c:v>
                </c:pt>
                <c:pt idx="304">
                  <c:v>1455.2889404</c:v>
                </c:pt>
                <c:pt idx="305">
                  <c:v>1455.3062743999999</c:v>
                </c:pt>
                <c:pt idx="306">
                  <c:v>1455.3237305</c:v>
                </c:pt>
                <c:pt idx="307">
                  <c:v>1455.3411865</c:v>
                </c:pt>
                <c:pt idx="308">
                  <c:v>1455.3585204999999</c:v>
                </c:pt>
                <c:pt idx="309">
                  <c:v>1455.3759766000001</c:v>
                </c:pt>
                <c:pt idx="310">
                  <c:v>1455.3933105000001</c:v>
                </c:pt>
                <c:pt idx="311">
                  <c:v>1455.4106445</c:v>
                </c:pt>
                <c:pt idx="312">
                  <c:v>1455.4281006000001</c:v>
                </c:pt>
                <c:pt idx="313">
                  <c:v>1455.4455565999999</c:v>
                </c:pt>
                <c:pt idx="314">
                  <c:v>1455.4627685999999</c:v>
                </c:pt>
                <c:pt idx="315">
                  <c:v>1455.4803466999999</c:v>
                </c:pt>
                <c:pt idx="316">
                  <c:v>1455.4976807</c:v>
                </c:pt>
                <c:pt idx="317">
                  <c:v>1455.5151367000001</c:v>
                </c:pt>
                <c:pt idx="318">
                  <c:v>1455.5324707</c:v>
                </c:pt>
                <c:pt idx="319">
                  <c:v>1455.5499268000001</c:v>
                </c:pt>
                <c:pt idx="320">
                  <c:v>1455.5672606999999</c:v>
                </c:pt>
                <c:pt idx="321">
                  <c:v>1455.5847168</c:v>
                </c:pt>
                <c:pt idx="322">
                  <c:v>1455.6020507999999</c:v>
                </c:pt>
                <c:pt idx="323">
                  <c:v>1455.6195068</c:v>
                </c:pt>
                <c:pt idx="324">
                  <c:v>1455.6368408000001</c:v>
                </c:pt>
                <c:pt idx="325">
                  <c:v>1455.6542969</c:v>
                </c:pt>
                <c:pt idx="326">
                  <c:v>1455.6717529</c:v>
                </c:pt>
                <c:pt idx="327">
                  <c:v>1455.6889647999999</c:v>
                </c:pt>
                <c:pt idx="328">
                  <c:v>1455.706543</c:v>
                </c:pt>
                <c:pt idx="329">
                  <c:v>1455.7238769999999</c:v>
                </c:pt>
                <c:pt idx="330">
                  <c:v>1455.7413329999999</c:v>
                </c:pt>
                <c:pt idx="331">
                  <c:v>1455.7586670000001</c:v>
                </c:pt>
                <c:pt idx="332">
                  <c:v>1455.7761230000001</c:v>
                </c:pt>
                <c:pt idx="333">
                  <c:v>1455.793457</c:v>
                </c:pt>
                <c:pt idx="334">
                  <c:v>1455.8109131000001</c:v>
                </c:pt>
                <c:pt idx="335">
                  <c:v>1455.8282471</c:v>
                </c:pt>
                <c:pt idx="336">
                  <c:v>1455.8457031</c:v>
                </c:pt>
                <c:pt idx="337">
                  <c:v>1455.8630370999999</c:v>
                </c:pt>
                <c:pt idx="338">
                  <c:v>1455.8804932</c:v>
                </c:pt>
                <c:pt idx="339">
                  <c:v>1455.8978271000001</c:v>
                </c:pt>
                <c:pt idx="340">
                  <c:v>1455.9151611</c:v>
                </c:pt>
                <c:pt idx="341">
                  <c:v>1455.9327393000001</c:v>
                </c:pt>
                <c:pt idx="342">
                  <c:v>1455.9500731999999</c:v>
                </c:pt>
                <c:pt idx="343">
                  <c:v>1455.9675293</c:v>
                </c:pt>
                <c:pt idx="344">
                  <c:v>1455.9848632999999</c:v>
                </c:pt>
                <c:pt idx="345">
                  <c:v>1456.0023193</c:v>
                </c:pt>
                <c:pt idx="346">
                  <c:v>1456.0196533000001</c:v>
                </c:pt>
                <c:pt idx="347">
                  <c:v>1456.0371094</c:v>
                </c:pt>
                <c:pt idx="348">
                  <c:v>1456.0544434000001</c:v>
                </c:pt>
                <c:pt idx="349">
                  <c:v>1456.0718993999999</c:v>
                </c:pt>
                <c:pt idx="350">
                  <c:v>1456.0892334</c:v>
                </c:pt>
                <c:pt idx="351">
                  <c:v>1456.1066894999999</c:v>
                </c:pt>
                <c:pt idx="352">
                  <c:v>1456.1240233999999</c:v>
                </c:pt>
                <c:pt idx="353">
                  <c:v>1456.1413574000001</c:v>
                </c:pt>
                <c:pt idx="354">
                  <c:v>1456.1588135</c:v>
                </c:pt>
                <c:pt idx="355">
                  <c:v>1456.1762695</c:v>
                </c:pt>
                <c:pt idx="356">
                  <c:v>1456.1934814000001</c:v>
                </c:pt>
                <c:pt idx="357">
                  <c:v>1456.2110596</c:v>
                </c:pt>
                <c:pt idx="358">
                  <c:v>1456.2285156</c:v>
                </c:pt>
                <c:pt idx="359">
                  <c:v>1456.2458495999999</c:v>
                </c:pt>
                <c:pt idx="360">
                  <c:v>1456.2633057</c:v>
                </c:pt>
                <c:pt idx="361">
                  <c:v>1456.2806396000001</c:v>
                </c:pt>
                <c:pt idx="362">
                  <c:v>1456.2980957</c:v>
                </c:pt>
                <c:pt idx="363">
                  <c:v>1456.3154297000001</c:v>
                </c:pt>
                <c:pt idx="364">
                  <c:v>1456.3328856999999</c:v>
                </c:pt>
                <c:pt idx="365">
                  <c:v>1456.3502197</c:v>
                </c:pt>
                <c:pt idx="366">
                  <c:v>1456.3675536999999</c:v>
                </c:pt>
                <c:pt idx="367">
                  <c:v>1456.3850098</c:v>
                </c:pt>
                <c:pt idx="368">
                  <c:v>1456.4024658000001</c:v>
                </c:pt>
                <c:pt idx="369">
                  <c:v>1456.4196777</c:v>
                </c:pt>
                <c:pt idx="370">
                  <c:v>1456.4372559000001</c:v>
                </c:pt>
                <c:pt idx="371">
                  <c:v>1456.4545897999999</c:v>
                </c:pt>
                <c:pt idx="372">
                  <c:v>1456.4720459</c:v>
                </c:pt>
                <c:pt idx="373">
                  <c:v>1456.4893798999999</c:v>
                </c:pt>
                <c:pt idx="374">
                  <c:v>1456.5068358999999</c:v>
                </c:pt>
                <c:pt idx="375">
                  <c:v>1456.5242920000001</c:v>
                </c:pt>
                <c:pt idx="376">
                  <c:v>1456.541626</c:v>
                </c:pt>
                <c:pt idx="377">
                  <c:v>1456.559082</c:v>
                </c:pt>
                <c:pt idx="378">
                  <c:v>1456.5764160000001</c:v>
                </c:pt>
                <c:pt idx="379">
                  <c:v>1456.59375</c:v>
                </c:pt>
                <c:pt idx="380">
                  <c:v>1456.6112060999999</c:v>
                </c:pt>
                <c:pt idx="381">
                  <c:v>1456.6286620999999</c:v>
                </c:pt>
                <c:pt idx="382">
                  <c:v>1456.645874</c:v>
                </c:pt>
                <c:pt idx="383">
                  <c:v>1456.6634521000001</c:v>
                </c:pt>
                <c:pt idx="384">
                  <c:v>1456.6807861</c:v>
                </c:pt>
                <c:pt idx="385">
                  <c:v>1456.6982422000001</c:v>
                </c:pt>
                <c:pt idx="386">
                  <c:v>1456.7155762</c:v>
                </c:pt>
                <c:pt idx="387">
                  <c:v>1456.7330322</c:v>
                </c:pt>
                <c:pt idx="388">
                  <c:v>1456.7503661999999</c:v>
                </c:pt>
                <c:pt idx="389">
                  <c:v>1456.7678223</c:v>
                </c:pt>
                <c:pt idx="390">
                  <c:v>1456.7851562000001</c:v>
                </c:pt>
                <c:pt idx="391">
                  <c:v>1456.8026123</c:v>
                </c:pt>
                <c:pt idx="392">
                  <c:v>1456.8199463000001</c:v>
                </c:pt>
                <c:pt idx="393">
                  <c:v>1456.8374022999999</c:v>
                </c:pt>
                <c:pt idx="394">
                  <c:v>1456.8548584</c:v>
                </c:pt>
                <c:pt idx="395">
                  <c:v>1456.8720702999999</c:v>
                </c:pt>
                <c:pt idx="396">
                  <c:v>1456.8896483999999</c:v>
                </c:pt>
                <c:pt idx="397">
                  <c:v>1456.9069824000001</c:v>
                </c:pt>
                <c:pt idx="398">
                  <c:v>1456.9244385</c:v>
                </c:pt>
                <c:pt idx="399">
                  <c:v>1456.9417725000001</c:v>
                </c:pt>
                <c:pt idx="400">
                  <c:v>1456.9592285000001</c:v>
                </c:pt>
                <c:pt idx="401">
                  <c:v>1456.9765625</c:v>
                </c:pt>
                <c:pt idx="402">
                  <c:v>1456.9940185999999</c:v>
                </c:pt>
                <c:pt idx="403">
                  <c:v>1457.0113524999999</c:v>
                </c:pt>
                <c:pt idx="404">
                  <c:v>1457.0288086</c:v>
                </c:pt>
                <c:pt idx="405">
                  <c:v>1457.0461425999999</c:v>
                </c:pt>
                <c:pt idx="406">
                  <c:v>1457.0635986</c:v>
                </c:pt>
                <c:pt idx="407">
                  <c:v>1457.0810547000001</c:v>
                </c:pt>
                <c:pt idx="408">
                  <c:v>1457.0982666</c:v>
                </c:pt>
                <c:pt idx="409">
                  <c:v>1457.1158447</c:v>
                </c:pt>
                <c:pt idx="410">
                  <c:v>1457.1331786999999</c:v>
                </c:pt>
                <c:pt idx="411">
                  <c:v>1457.1506348</c:v>
                </c:pt>
                <c:pt idx="412">
                  <c:v>1457.1679687999999</c:v>
                </c:pt>
                <c:pt idx="413">
                  <c:v>1457.1854248</c:v>
                </c:pt>
                <c:pt idx="414">
                  <c:v>1457.2027588000001</c:v>
                </c:pt>
                <c:pt idx="415">
                  <c:v>1457.2202147999999</c:v>
                </c:pt>
                <c:pt idx="416">
                  <c:v>1457.2375488</c:v>
                </c:pt>
                <c:pt idx="417">
                  <c:v>1457.2550048999999</c:v>
                </c:pt>
                <c:pt idx="418">
                  <c:v>1457.2723389</c:v>
                </c:pt>
                <c:pt idx="419">
                  <c:v>1457.2897949000001</c:v>
                </c:pt>
                <c:pt idx="420">
                  <c:v>1457.3071289</c:v>
                </c:pt>
                <c:pt idx="421">
                  <c:v>1457.3244629000001</c:v>
                </c:pt>
                <c:pt idx="422">
                  <c:v>1457.3419189000001</c:v>
                </c:pt>
                <c:pt idx="423">
                  <c:v>1457.359375</c:v>
                </c:pt>
                <c:pt idx="424">
                  <c:v>1457.3768310999999</c:v>
                </c:pt>
                <c:pt idx="425">
                  <c:v>1457.3941649999999</c:v>
                </c:pt>
                <c:pt idx="426">
                  <c:v>1457.4116211</c:v>
                </c:pt>
                <c:pt idx="427">
                  <c:v>1457.4289550999999</c:v>
                </c:pt>
                <c:pt idx="428">
                  <c:v>1457.4464111</c:v>
                </c:pt>
                <c:pt idx="429">
                  <c:v>1457.4637451000001</c:v>
                </c:pt>
                <c:pt idx="430">
                  <c:v>1457.4812012</c:v>
                </c:pt>
                <c:pt idx="431">
                  <c:v>1457.4985352000001</c:v>
                </c:pt>
                <c:pt idx="432">
                  <c:v>1457.5159911999999</c:v>
                </c:pt>
                <c:pt idx="433">
                  <c:v>1457.5333252</c:v>
                </c:pt>
                <c:pt idx="434">
                  <c:v>1457.5506591999999</c:v>
                </c:pt>
                <c:pt idx="435">
                  <c:v>1457.5681152</c:v>
                </c:pt>
                <c:pt idx="436">
                  <c:v>1457.5855713000001</c:v>
                </c:pt>
                <c:pt idx="437">
                  <c:v>1457.6027832</c:v>
                </c:pt>
                <c:pt idx="438">
                  <c:v>1457.6203613</c:v>
                </c:pt>
                <c:pt idx="439">
                  <c:v>1457.6378173999999</c:v>
                </c:pt>
                <c:pt idx="440">
                  <c:v>1457.6551514</c:v>
                </c:pt>
                <c:pt idx="441">
                  <c:v>1457.6726074000001</c:v>
                </c:pt>
                <c:pt idx="442">
                  <c:v>1457.6899414</c:v>
                </c:pt>
                <c:pt idx="443">
                  <c:v>1457.7073975000001</c:v>
                </c:pt>
                <c:pt idx="444">
                  <c:v>1457.7247314000001</c:v>
                </c:pt>
                <c:pt idx="445">
                  <c:v>1457.7421875</c:v>
                </c:pt>
                <c:pt idx="446">
                  <c:v>1457.7595214999999</c:v>
                </c:pt>
                <c:pt idx="447">
                  <c:v>1457.7768555</c:v>
                </c:pt>
                <c:pt idx="448">
                  <c:v>1457.7943115</c:v>
                </c:pt>
                <c:pt idx="449">
                  <c:v>1457.8117675999999</c:v>
                </c:pt>
                <c:pt idx="450">
                  <c:v>1457.8289795000001</c:v>
                </c:pt>
                <c:pt idx="451">
                  <c:v>1457.8465576000001</c:v>
                </c:pt>
                <c:pt idx="452">
                  <c:v>1457.8638916</c:v>
                </c:pt>
                <c:pt idx="453">
                  <c:v>1457.8813477000001</c:v>
                </c:pt>
                <c:pt idx="454">
                  <c:v>1457.8986815999999</c:v>
                </c:pt>
                <c:pt idx="455">
                  <c:v>1457.9161377</c:v>
                </c:pt>
                <c:pt idx="456">
                  <c:v>1457.9335937999999</c:v>
                </c:pt>
                <c:pt idx="457">
                  <c:v>1457.9509277</c:v>
                </c:pt>
                <c:pt idx="458">
                  <c:v>1457.9683838000001</c:v>
                </c:pt>
                <c:pt idx="459">
                  <c:v>1457.9857178</c:v>
                </c:pt>
                <c:pt idx="460">
                  <c:v>1458.0030518000001</c:v>
                </c:pt>
                <c:pt idx="461">
                  <c:v>1458.0205077999999</c:v>
                </c:pt>
                <c:pt idx="462">
                  <c:v>1458.0379639</c:v>
                </c:pt>
                <c:pt idx="463">
                  <c:v>1458.0551757999999</c:v>
                </c:pt>
                <c:pt idx="464">
                  <c:v>1458.0727539</c:v>
                </c:pt>
                <c:pt idx="465">
                  <c:v>1458.0900879000001</c:v>
                </c:pt>
                <c:pt idx="466">
                  <c:v>1458.1075439000001</c:v>
                </c:pt>
                <c:pt idx="467">
                  <c:v>1458.1248779</c:v>
                </c:pt>
                <c:pt idx="468">
                  <c:v>1458.1423339999999</c:v>
                </c:pt>
                <c:pt idx="469">
                  <c:v>1458.159668</c:v>
                </c:pt>
                <c:pt idx="470">
                  <c:v>1458.177124</c:v>
                </c:pt>
                <c:pt idx="471">
                  <c:v>1458.1944579999999</c:v>
                </c:pt>
                <c:pt idx="472">
                  <c:v>1458.2119141000001</c:v>
                </c:pt>
                <c:pt idx="473">
                  <c:v>1458.2292480000001</c:v>
                </c:pt>
                <c:pt idx="474">
                  <c:v>1458.2467041</c:v>
                </c:pt>
                <c:pt idx="475">
                  <c:v>1458.2641602000001</c:v>
                </c:pt>
                <c:pt idx="476">
                  <c:v>1458.2813721</c:v>
                </c:pt>
                <c:pt idx="477">
                  <c:v>1458.2989502</c:v>
                </c:pt>
                <c:pt idx="478">
                  <c:v>1458.3162841999999</c:v>
                </c:pt>
                <c:pt idx="479">
                  <c:v>1458.3337402</c:v>
                </c:pt>
                <c:pt idx="480">
                  <c:v>1458.3510742000001</c:v>
                </c:pt>
                <c:pt idx="481">
                  <c:v>1458.3685303</c:v>
                </c:pt>
                <c:pt idx="482">
                  <c:v>1458.3858643000001</c:v>
                </c:pt>
                <c:pt idx="483">
                  <c:v>1458.4033202999999</c:v>
                </c:pt>
                <c:pt idx="484">
                  <c:v>1458.4206543</c:v>
                </c:pt>
                <c:pt idx="485">
                  <c:v>1458.4381103999999</c:v>
                </c:pt>
                <c:pt idx="486">
                  <c:v>1458.4554443</c:v>
                </c:pt>
                <c:pt idx="487">
                  <c:v>1458.4729004000001</c:v>
                </c:pt>
                <c:pt idx="488">
                  <c:v>1458.4902344</c:v>
                </c:pt>
                <c:pt idx="489">
                  <c:v>1458.5075684000001</c:v>
                </c:pt>
                <c:pt idx="490">
                  <c:v>1458.5251464999999</c:v>
                </c:pt>
              </c:numCache>
            </c:numRef>
          </c:xVal>
          <c:yVal>
            <c:numRef>
              <c:f>Sheet2!$C$2:$C$492</c:f>
              <c:numCache>
                <c:formatCode>General</c:formatCode>
                <c:ptCount val="491"/>
                <c:pt idx="0">
                  <c:v>80</c:v>
                </c:pt>
                <c:pt idx="1">
                  <c:v>79.999992371000005</c:v>
                </c:pt>
                <c:pt idx="2">
                  <c:v>79.999984741000006</c:v>
                </c:pt>
                <c:pt idx="3">
                  <c:v>79.999977111999996</c:v>
                </c:pt>
                <c:pt idx="4">
                  <c:v>79.999969481999997</c:v>
                </c:pt>
                <c:pt idx="5">
                  <c:v>79.999961853000002</c:v>
                </c:pt>
                <c:pt idx="6">
                  <c:v>79.999961853000002</c:v>
                </c:pt>
                <c:pt idx="7">
                  <c:v>79.999954224000007</c:v>
                </c:pt>
                <c:pt idx="8">
                  <c:v>79.999946593999994</c:v>
                </c:pt>
                <c:pt idx="9">
                  <c:v>79.999938964999998</c:v>
                </c:pt>
                <c:pt idx="10">
                  <c:v>79.999931334999999</c:v>
                </c:pt>
                <c:pt idx="11">
                  <c:v>79.999923706000004</c:v>
                </c:pt>
                <c:pt idx="12">
                  <c:v>79.999916076999995</c:v>
                </c:pt>
                <c:pt idx="13">
                  <c:v>79.999908446999996</c:v>
                </c:pt>
                <c:pt idx="14">
                  <c:v>79.999908446999996</c:v>
                </c:pt>
                <c:pt idx="15">
                  <c:v>79.999900818</c:v>
                </c:pt>
                <c:pt idx="16">
                  <c:v>79.999893188000001</c:v>
                </c:pt>
                <c:pt idx="17">
                  <c:v>79.999885559000006</c:v>
                </c:pt>
                <c:pt idx="18">
                  <c:v>79.999877929999997</c:v>
                </c:pt>
                <c:pt idx="19">
                  <c:v>79.999870299999998</c:v>
                </c:pt>
                <c:pt idx="20">
                  <c:v>79.999862671000002</c:v>
                </c:pt>
                <c:pt idx="21">
                  <c:v>79.999855041999993</c:v>
                </c:pt>
                <c:pt idx="22">
                  <c:v>79.999855041999993</c:v>
                </c:pt>
                <c:pt idx="23">
                  <c:v>79.999847411999994</c:v>
                </c:pt>
                <c:pt idx="24">
                  <c:v>79.999839782999999</c:v>
                </c:pt>
                <c:pt idx="25">
                  <c:v>79.999832153</c:v>
                </c:pt>
                <c:pt idx="26">
                  <c:v>79.999824524000005</c:v>
                </c:pt>
                <c:pt idx="27">
                  <c:v>79.999816894999995</c:v>
                </c:pt>
                <c:pt idx="28">
                  <c:v>79.999809264999996</c:v>
                </c:pt>
                <c:pt idx="29">
                  <c:v>79.999801636000001</c:v>
                </c:pt>
                <c:pt idx="30">
                  <c:v>79.999801636000001</c:v>
                </c:pt>
                <c:pt idx="31">
                  <c:v>79.999794006000002</c:v>
                </c:pt>
                <c:pt idx="32">
                  <c:v>79.999786377000007</c:v>
                </c:pt>
                <c:pt idx="33">
                  <c:v>79.999778747999997</c:v>
                </c:pt>
                <c:pt idx="34">
                  <c:v>79.999771117999998</c:v>
                </c:pt>
                <c:pt idx="35">
                  <c:v>79.999763489000003</c:v>
                </c:pt>
                <c:pt idx="36">
                  <c:v>79.999755859000004</c:v>
                </c:pt>
                <c:pt idx="37">
                  <c:v>79.999748229999994</c:v>
                </c:pt>
                <c:pt idx="38">
                  <c:v>79.999748229999994</c:v>
                </c:pt>
                <c:pt idx="39">
                  <c:v>79.999740600999999</c:v>
                </c:pt>
                <c:pt idx="40">
                  <c:v>79.999732971</c:v>
                </c:pt>
                <c:pt idx="41">
                  <c:v>79.999725342000005</c:v>
                </c:pt>
                <c:pt idx="42">
                  <c:v>79.999717712000006</c:v>
                </c:pt>
                <c:pt idx="43">
                  <c:v>79.999710082999997</c:v>
                </c:pt>
                <c:pt idx="44">
                  <c:v>79.999702454000001</c:v>
                </c:pt>
                <c:pt idx="45">
                  <c:v>79.999694824000002</c:v>
                </c:pt>
                <c:pt idx="46">
                  <c:v>79.999694824000002</c:v>
                </c:pt>
                <c:pt idx="47">
                  <c:v>79.999687195000007</c:v>
                </c:pt>
                <c:pt idx="48">
                  <c:v>79.999679564999994</c:v>
                </c:pt>
                <c:pt idx="49">
                  <c:v>79.999671935999999</c:v>
                </c:pt>
                <c:pt idx="50">
                  <c:v>79.999664307000003</c:v>
                </c:pt>
                <c:pt idx="51">
                  <c:v>79.999656677000004</c:v>
                </c:pt>
                <c:pt idx="52">
                  <c:v>79.999649047999995</c:v>
                </c:pt>
                <c:pt idx="53">
                  <c:v>79.999641417999996</c:v>
                </c:pt>
                <c:pt idx="54">
                  <c:v>79.999641417999996</c:v>
                </c:pt>
                <c:pt idx="55">
                  <c:v>79.999633789000001</c:v>
                </c:pt>
                <c:pt idx="56">
                  <c:v>79.999626160000005</c:v>
                </c:pt>
                <c:pt idx="57">
                  <c:v>79.999618530000006</c:v>
                </c:pt>
                <c:pt idx="58">
                  <c:v>79.999610900999997</c:v>
                </c:pt>
                <c:pt idx="59">
                  <c:v>79.999603270999998</c:v>
                </c:pt>
                <c:pt idx="60">
                  <c:v>79.999595642000003</c:v>
                </c:pt>
                <c:pt idx="61">
                  <c:v>79.999588012999993</c:v>
                </c:pt>
                <c:pt idx="62">
                  <c:v>79.999588012999993</c:v>
                </c:pt>
                <c:pt idx="63">
                  <c:v>79.999580382999994</c:v>
                </c:pt>
                <c:pt idx="64">
                  <c:v>79.999572753999999</c:v>
                </c:pt>
                <c:pt idx="65">
                  <c:v>79.999565125000004</c:v>
                </c:pt>
                <c:pt idx="66">
                  <c:v>79.999557495000005</c:v>
                </c:pt>
                <c:pt idx="67">
                  <c:v>79.999549865999995</c:v>
                </c:pt>
                <c:pt idx="68">
                  <c:v>79.999542235999996</c:v>
                </c:pt>
                <c:pt idx="69">
                  <c:v>79.999534607000001</c:v>
                </c:pt>
                <c:pt idx="70">
                  <c:v>79.999534607000001</c:v>
                </c:pt>
                <c:pt idx="71">
                  <c:v>79.999526978000006</c:v>
                </c:pt>
                <c:pt idx="72">
                  <c:v>79.999519348000007</c:v>
                </c:pt>
                <c:pt idx="73">
                  <c:v>79.999511718999997</c:v>
                </c:pt>
                <c:pt idx="74">
                  <c:v>79.999504088999998</c:v>
                </c:pt>
                <c:pt idx="75">
                  <c:v>79.999496460000003</c:v>
                </c:pt>
                <c:pt idx="76">
                  <c:v>79.999488830999994</c:v>
                </c:pt>
                <c:pt idx="77">
                  <c:v>79.999481200999995</c:v>
                </c:pt>
                <c:pt idx="78">
                  <c:v>79.999481200999995</c:v>
                </c:pt>
                <c:pt idx="79">
                  <c:v>79.999473571999999</c:v>
                </c:pt>
                <c:pt idx="80">
                  <c:v>79.999465942</c:v>
                </c:pt>
                <c:pt idx="81">
                  <c:v>79.999458313000005</c:v>
                </c:pt>
                <c:pt idx="82">
                  <c:v>79.999450683999996</c:v>
                </c:pt>
                <c:pt idx="83">
                  <c:v>79.999443053999997</c:v>
                </c:pt>
                <c:pt idx="84">
                  <c:v>79.999435425000001</c:v>
                </c:pt>
                <c:pt idx="85">
                  <c:v>79.999427795000003</c:v>
                </c:pt>
                <c:pt idx="86">
                  <c:v>79.999427795000003</c:v>
                </c:pt>
                <c:pt idx="87">
                  <c:v>79.999420165999993</c:v>
                </c:pt>
                <c:pt idx="88">
                  <c:v>79.999412536999998</c:v>
                </c:pt>
                <c:pt idx="89">
                  <c:v>79.999404906999999</c:v>
                </c:pt>
                <c:pt idx="90">
                  <c:v>79.999397278000004</c:v>
                </c:pt>
                <c:pt idx="91">
                  <c:v>79.999389648000005</c:v>
                </c:pt>
                <c:pt idx="92">
                  <c:v>79.999382018999995</c:v>
                </c:pt>
                <c:pt idx="93">
                  <c:v>79.99937439</c:v>
                </c:pt>
                <c:pt idx="94">
                  <c:v>79.99937439</c:v>
                </c:pt>
                <c:pt idx="95">
                  <c:v>79.999366760000001</c:v>
                </c:pt>
                <c:pt idx="96">
                  <c:v>79.999359131000006</c:v>
                </c:pt>
                <c:pt idx="97">
                  <c:v>79.999351501000007</c:v>
                </c:pt>
                <c:pt idx="98">
                  <c:v>79.999343871999997</c:v>
                </c:pt>
                <c:pt idx="99">
                  <c:v>79.999336243000002</c:v>
                </c:pt>
                <c:pt idx="100">
                  <c:v>79.999328613000003</c:v>
                </c:pt>
                <c:pt idx="101">
                  <c:v>79.999320983999993</c:v>
                </c:pt>
                <c:pt idx="102">
                  <c:v>79.999313353999995</c:v>
                </c:pt>
                <c:pt idx="103">
                  <c:v>79.999313353999995</c:v>
                </c:pt>
                <c:pt idx="104">
                  <c:v>79.999305724999999</c:v>
                </c:pt>
                <c:pt idx="105">
                  <c:v>79.999298096000004</c:v>
                </c:pt>
                <c:pt idx="106">
                  <c:v>79.999290466000005</c:v>
                </c:pt>
                <c:pt idx="107">
                  <c:v>79.999282836999996</c:v>
                </c:pt>
                <c:pt idx="108">
                  <c:v>79.999275208</c:v>
                </c:pt>
                <c:pt idx="109">
                  <c:v>79.999267578000001</c:v>
                </c:pt>
                <c:pt idx="110">
                  <c:v>79.999259949000006</c:v>
                </c:pt>
                <c:pt idx="111">
                  <c:v>79.999259949000006</c:v>
                </c:pt>
                <c:pt idx="112">
                  <c:v>79.999252318999993</c:v>
                </c:pt>
                <c:pt idx="113">
                  <c:v>79.999244689999998</c:v>
                </c:pt>
                <c:pt idx="114">
                  <c:v>79.999237061000002</c:v>
                </c:pt>
                <c:pt idx="115">
                  <c:v>79.999229431000003</c:v>
                </c:pt>
                <c:pt idx="116">
                  <c:v>79.999221801999994</c:v>
                </c:pt>
                <c:pt idx="117">
                  <c:v>79.999214171999995</c:v>
                </c:pt>
                <c:pt idx="118">
                  <c:v>79.999206543</c:v>
                </c:pt>
                <c:pt idx="119">
                  <c:v>79.999206543</c:v>
                </c:pt>
                <c:pt idx="120">
                  <c:v>79.999198914000004</c:v>
                </c:pt>
                <c:pt idx="121">
                  <c:v>79.999191284000005</c:v>
                </c:pt>
                <c:pt idx="122">
                  <c:v>79.999183654999996</c:v>
                </c:pt>
                <c:pt idx="123">
                  <c:v>79.999176024999997</c:v>
                </c:pt>
                <c:pt idx="124">
                  <c:v>79.999168396000002</c:v>
                </c:pt>
                <c:pt idx="125">
                  <c:v>79.999160767000006</c:v>
                </c:pt>
                <c:pt idx="126">
                  <c:v>79.999153136999993</c:v>
                </c:pt>
                <c:pt idx="127">
                  <c:v>79.999153136999993</c:v>
                </c:pt>
                <c:pt idx="128">
                  <c:v>79.999145507999998</c:v>
                </c:pt>
                <c:pt idx="129">
                  <c:v>79.999137877999999</c:v>
                </c:pt>
                <c:pt idx="130">
                  <c:v>79.999130249000004</c:v>
                </c:pt>
                <c:pt idx="131">
                  <c:v>79.999122619999994</c:v>
                </c:pt>
                <c:pt idx="132">
                  <c:v>79.999114989999995</c:v>
                </c:pt>
                <c:pt idx="133">
                  <c:v>79.999107361</c:v>
                </c:pt>
                <c:pt idx="134">
                  <c:v>79.999099731000001</c:v>
                </c:pt>
                <c:pt idx="135">
                  <c:v>79.999099731000001</c:v>
                </c:pt>
                <c:pt idx="136">
                  <c:v>79.999092102000006</c:v>
                </c:pt>
                <c:pt idx="137">
                  <c:v>79.999084472999996</c:v>
                </c:pt>
                <c:pt idx="138">
                  <c:v>79.999076842999997</c:v>
                </c:pt>
                <c:pt idx="139">
                  <c:v>79.999069214000002</c:v>
                </c:pt>
                <c:pt idx="140">
                  <c:v>79.999061584000003</c:v>
                </c:pt>
                <c:pt idx="141">
                  <c:v>79.999053954999994</c:v>
                </c:pt>
                <c:pt idx="142">
                  <c:v>79.999046325999998</c:v>
                </c:pt>
                <c:pt idx="143">
                  <c:v>79.999046325999998</c:v>
                </c:pt>
                <c:pt idx="144">
                  <c:v>79.999038696</c:v>
                </c:pt>
                <c:pt idx="145">
                  <c:v>79.999031067000004</c:v>
                </c:pt>
                <c:pt idx="146">
                  <c:v>79.999023437999995</c:v>
                </c:pt>
                <c:pt idx="147">
                  <c:v>79.999015807999996</c:v>
                </c:pt>
                <c:pt idx="148">
                  <c:v>79.999008179</c:v>
                </c:pt>
                <c:pt idx="149">
                  <c:v>79.999000549000002</c:v>
                </c:pt>
                <c:pt idx="150">
                  <c:v>79.998992920000006</c:v>
                </c:pt>
                <c:pt idx="151">
                  <c:v>79.998992920000006</c:v>
                </c:pt>
                <c:pt idx="152">
                  <c:v>79.998985290999997</c:v>
                </c:pt>
                <c:pt idx="153">
                  <c:v>79.998977660999998</c:v>
                </c:pt>
                <c:pt idx="154">
                  <c:v>79.998970032000003</c:v>
                </c:pt>
                <c:pt idx="155">
                  <c:v>79.998962402000004</c:v>
                </c:pt>
                <c:pt idx="156">
                  <c:v>79.998954772999994</c:v>
                </c:pt>
                <c:pt idx="157">
                  <c:v>79.998947143999999</c:v>
                </c:pt>
                <c:pt idx="158">
                  <c:v>79.998939514</c:v>
                </c:pt>
                <c:pt idx="159">
                  <c:v>79.998939514</c:v>
                </c:pt>
                <c:pt idx="160">
                  <c:v>79.998931885000005</c:v>
                </c:pt>
                <c:pt idx="161">
                  <c:v>79.998924255000006</c:v>
                </c:pt>
                <c:pt idx="162">
                  <c:v>79.998916625999996</c:v>
                </c:pt>
                <c:pt idx="163">
                  <c:v>79.998908997000001</c:v>
                </c:pt>
                <c:pt idx="164">
                  <c:v>79.998901367000002</c:v>
                </c:pt>
                <c:pt idx="165">
                  <c:v>79.998893738000007</c:v>
                </c:pt>
                <c:pt idx="166">
                  <c:v>79.998886107999994</c:v>
                </c:pt>
                <c:pt idx="167">
                  <c:v>79.998886107999994</c:v>
                </c:pt>
                <c:pt idx="168">
                  <c:v>79.998878478999998</c:v>
                </c:pt>
                <c:pt idx="169">
                  <c:v>79.998870850000003</c:v>
                </c:pt>
                <c:pt idx="170">
                  <c:v>79.998863220000004</c:v>
                </c:pt>
                <c:pt idx="171">
                  <c:v>79.998855590999995</c:v>
                </c:pt>
                <c:pt idx="172">
                  <c:v>79.998847960999996</c:v>
                </c:pt>
                <c:pt idx="173">
                  <c:v>79.998840332</c:v>
                </c:pt>
                <c:pt idx="174">
                  <c:v>79.998832703000005</c:v>
                </c:pt>
                <c:pt idx="175">
                  <c:v>79.998832703000005</c:v>
                </c:pt>
                <c:pt idx="176">
                  <c:v>79.998825073000006</c:v>
                </c:pt>
                <c:pt idx="177">
                  <c:v>79.998817443999997</c:v>
                </c:pt>
                <c:pt idx="178">
                  <c:v>79.998809813999998</c:v>
                </c:pt>
                <c:pt idx="179">
                  <c:v>79.998802185000002</c:v>
                </c:pt>
                <c:pt idx="180">
                  <c:v>79.998794556000007</c:v>
                </c:pt>
                <c:pt idx="181">
                  <c:v>79.998786925999994</c:v>
                </c:pt>
                <c:pt idx="182">
                  <c:v>79.998779296999999</c:v>
                </c:pt>
                <c:pt idx="183">
                  <c:v>79.998779296999999</c:v>
                </c:pt>
                <c:pt idx="184">
                  <c:v>79.998771667</c:v>
                </c:pt>
                <c:pt idx="185">
                  <c:v>79.998764038000004</c:v>
                </c:pt>
                <c:pt idx="186">
                  <c:v>79.998756408999995</c:v>
                </c:pt>
                <c:pt idx="187">
                  <c:v>79.998748778999996</c:v>
                </c:pt>
                <c:pt idx="188">
                  <c:v>79.998741150000001</c:v>
                </c:pt>
                <c:pt idx="189">
                  <c:v>79.998733521000005</c:v>
                </c:pt>
                <c:pt idx="190">
                  <c:v>79.998725891000007</c:v>
                </c:pt>
                <c:pt idx="191">
                  <c:v>79.998725891000007</c:v>
                </c:pt>
                <c:pt idx="192">
                  <c:v>79.998718261999997</c:v>
                </c:pt>
                <c:pt idx="193">
                  <c:v>79.998710631999998</c:v>
                </c:pt>
                <c:pt idx="194">
                  <c:v>79.998703003000003</c:v>
                </c:pt>
                <c:pt idx="195">
                  <c:v>79.998695373999993</c:v>
                </c:pt>
                <c:pt idx="196">
                  <c:v>79.998687743999994</c:v>
                </c:pt>
                <c:pt idx="197">
                  <c:v>79.998680114999999</c:v>
                </c:pt>
                <c:pt idx="198">
                  <c:v>79.998672485</c:v>
                </c:pt>
                <c:pt idx="199">
                  <c:v>79.998672485</c:v>
                </c:pt>
                <c:pt idx="200">
                  <c:v>79.998664856000005</c:v>
                </c:pt>
                <c:pt idx="201">
                  <c:v>79.998657226999995</c:v>
                </c:pt>
                <c:pt idx="202">
                  <c:v>79.998649596999996</c:v>
                </c:pt>
                <c:pt idx="203">
                  <c:v>79.998641968000001</c:v>
                </c:pt>
                <c:pt idx="204">
                  <c:v>79.998634338000002</c:v>
                </c:pt>
                <c:pt idx="205">
                  <c:v>79.998626709000007</c:v>
                </c:pt>
                <c:pt idx="206">
                  <c:v>79.998619079999997</c:v>
                </c:pt>
                <c:pt idx="207">
                  <c:v>79.998619079999997</c:v>
                </c:pt>
                <c:pt idx="208">
                  <c:v>79.998611449999999</c:v>
                </c:pt>
                <c:pt idx="209">
                  <c:v>79.998603821000003</c:v>
                </c:pt>
                <c:pt idx="210">
                  <c:v>79.998596191000004</c:v>
                </c:pt>
                <c:pt idx="211">
                  <c:v>79.998588561999995</c:v>
                </c:pt>
                <c:pt idx="212">
                  <c:v>79.998580933</c:v>
                </c:pt>
                <c:pt idx="213">
                  <c:v>79.998573303000001</c:v>
                </c:pt>
                <c:pt idx="214">
                  <c:v>79.998565674000005</c:v>
                </c:pt>
                <c:pt idx="215">
                  <c:v>79.998565674000005</c:v>
                </c:pt>
                <c:pt idx="216">
                  <c:v>79.998558044000006</c:v>
                </c:pt>
                <c:pt idx="217">
                  <c:v>79.998550414999997</c:v>
                </c:pt>
                <c:pt idx="218">
                  <c:v>79.998542786000002</c:v>
                </c:pt>
                <c:pt idx="219">
                  <c:v>79.998535156000003</c:v>
                </c:pt>
                <c:pt idx="220">
                  <c:v>79.998527526999993</c:v>
                </c:pt>
                <c:pt idx="221">
                  <c:v>79.998519896999994</c:v>
                </c:pt>
                <c:pt idx="222">
                  <c:v>79.998512267999999</c:v>
                </c:pt>
                <c:pt idx="223">
                  <c:v>79.998512267999999</c:v>
                </c:pt>
                <c:pt idx="224">
                  <c:v>79.998504639000004</c:v>
                </c:pt>
                <c:pt idx="225">
                  <c:v>79.998497009000005</c:v>
                </c:pt>
                <c:pt idx="226">
                  <c:v>79.998489379999995</c:v>
                </c:pt>
                <c:pt idx="227">
                  <c:v>79.998481749999996</c:v>
                </c:pt>
                <c:pt idx="228">
                  <c:v>79.998474121000001</c:v>
                </c:pt>
                <c:pt idx="229">
                  <c:v>79.998466492000006</c:v>
                </c:pt>
                <c:pt idx="230">
                  <c:v>79.998458862000007</c:v>
                </c:pt>
                <c:pt idx="231">
                  <c:v>79.998458862000007</c:v>
                </c:pt>
                <c:pt idx="232">
                  <c:v>79.998451232999997</c:v>
                </c:pt>
                <c:pt idx="233">
                  <c:v>79.998443604000002</c:v>
                </c:pt>
                <c:pt idx="234">
                  <c:v>79.998435974000003</c:v>
                </c:pt>
                <c:pt idx="235">
                  <c:v>79.998428344999994</c:v>
                </c:pt>
                <c:pt idx="236">
                  <c:v>79.998420714999995</c:v>
                </c:pt>
                <c:pt idx="237">
                  <c:v>79.998413085999999</c:v>
                </c:pt>
                <c:pt idx="238">
                  <c:v>79.998405457000004</c:v>
                </c:pt>
                <c:pt idx="239">
                  <c:v>79.998405457000004</c:v>
                </c:pt>
                <c:pt idx="240">
                  <c:v>79.998397827000005</c:v>
                </c:pt>
                <c:pt idx="241">
                  <c:v>79.998390197999996</c:v>
                </c:pt>
                <c:pt idx="242">
                  <c:v>79.998382567999997</c:v>
                </c:pt>
                <c:pt idx="243">
                  <c:v>79.998374939000001</c:v>
                </c:pt>
                <c:pt idx="244">
                  <c:v>79.998367310000006</c:v>
                </c:pt>
                <c:pt idx="245">
                  <c:v>79.998359679999993</c:v>
                </c:pt>
                <c:pt idx="246">
                  <c:v>79.998352050999998</c:v>
                </c:pt>
                <c:pt idx="247">
                  <c:v>79.998352050999998</c:v>
                </c:pt>
                <c:pt idx="248">
                  <c:v>79.998344420999999</c:v>
                </c:pt>
                <c:pt idx="249">
                  <c:v>79.998336792000003</c:v>
                </c:pt>
                <c:pt idx="250">
                  <c:v>79.998329162999994</c:v>
                </c:pt>
                <c:pt idx="251">
                  <c:v>79.998321532999995</c:v>
                </c:pt>
                <c:pt idx="252">
                  <c:v>79.998313904</c:v>
                </c:pt>
                <c:pt idx="253">
                  <c:v>79.998306274000001</c:v>
                </c:pt>
                <c:pt idx="254">
                  <c:v>79.998298645000006</c:v>
                </c:pt>
                <c:pt idx="255">
                  <c:v>79.998298645000006</c:v>
                </c:pt>
                <c:pt idx="256">
                  <c:v>79.998291015999996</c:v>
                </c:pt>
                <c:pt idx="257">
                  <c:v>79.998283385999997</c:v>
                </c:pt>
                <c:pt idx="258">
                  <c:v>79.998275757000002</c:v>
                </c:pt>
                <c:pt idx="259">
                  <c:v>79.998268127000003</c:v>
                </c:pt>
                <c:pt idx="260">
                  <c:v>79.998260497999993</c:v>
                </c:pt>
                <c:pt idx="261">
                  <c:v>79.998252868999998</c:v>
                </c:pt>
                <c:pt idx="262">
                  <c:v>79.998245238999999</c:v>
                </c:pt>
                <c:pt idx="263">
                  <c:v>79.998245238999999</c:v>
                </c:pt>
                <c:pt idx="264">
                  <c:v>79.998237610000004</c:v>
                </c:pt>
                <c:pt idx="265">
                  <c:v>79.998229980000005</c:v>
                </c:pt>
                <c:pt idx="266">
                  <c:v>79.998222350999995</c:v>
                </c:pt>
                <c:pt idx="267">
                  <c:v>79.998214722</c:v>
                </c:pt>
                <c:pt idx="268">
                  <c:v>79.998207092000001</c:v>
                </c:pt>
                <c:pt idx="269">
                  <c:v>79.998199463000006</c:v>
                </c:pt>
                <c:pt idx="270">
                  <c:v>79.998191833000007</c:v>
                </c:pt>
                <c:pt idx="271">
                  <c:v>79.998191833000007</c:v>
                </c:pt>
                <c:pt idx="272">
                  <c:v>79.998184203999998</c:v>
                </c:pt>
                <c:pt idx="273">
                  <c:v>79.998176575000002</c:v>
                </c:pt>
                <c:pt idx="274">
                  <c:v>79.998168945000003</c:v>
                </c:pt>
                <c:pt idx="275">
                  <c:v>79.998161315999994</c:v>
                </c:pt>
                <c:pt idx="276">
                  <c:v>79.998153686999999</c:v>
                </c:pt>
                <c:pt idx="277">
                  <c:v>79.998146057</c:v>
                </c:pt>
                <c:pt idx="278">
                  <c:v>79.998138428000004</c:v>
                </c:pt>
                <c:pt idx="279">
                  <c:v>79.998138428000004</c:v>
                </c:pt>
                <c:pt idx="280">
                  <c:v>79.998130798000005</c:v>
                </c:pt>
                <c:pt idx="281">
                  <c:v>79.998123168999996</c:v>
                </c:pt>
                <c:pt idx="282">
                  <c:v>79.998115540000001</c:v>
                </c:pt>
                <c:pt idx="283">
                  <c:v>79.998107910000002</c:v>
                </c:pt>
                <c:pt idx="284">
                  <c:v>79.998100281000006</c:v>
                </c:pt>
                <c:pt idx="285">
                  <c:v>79.998092650999993</c:v>
                </c:pt>
                <c:pt idx="286">
                  <c:v>79.998085021999998</c:v>
                </c:pt>
                <c:pt idx="287">
                  <c:v>79.998085021999998</c:v>
                </c:pt>
                <c:pt idx="288">
                  <c:v>79.998077393000003</c:v>
                </c:pt>
                <c:pt idx="289">
                  <c:v>79.998069763000004</c:v>
                </c:pt>
                <c:pt idx="290">
                  <c:v>79.998062133999994</c:v>
                </c:pt>
                <c:pt idx="291">
                  <c:v>79.998054503999995</c:v>
                </c:pt>
                <c:pt idx="292">
                  <c:v>79.998046875</c:v>
                </c:pt>
                <c:pt idx="293">
                  <c:v>79.998039246000005</c:v>
                </c:pt>
                <c:pt idx="294">
                  <c:v>79.998031616000006</c:v>
                </c:pt>
                <c:pt idx="295">
                  <c:v>79.998023986999996</c:v>
                </c:pt>
                <c:pt idx="296">
                  <c:v>79.998023986999996</c:v>
                </c:pt>
                <c:pt idx="297">
                  <c:v>79.998016356999997</c:v>
                </c:pt>
                <c:pt idx="298">
                  <c:v>79.998008728000002</c:v>
                </c:pt>
                <c:pt idx="299">
                  <c:v>79.998001099000007</c:v>
                </c:pt>
                <c:pt idx="300">
                  <c:v>79.997993468999994</c:v>
                </c:pt>
                <c:pt idx="301">
                  <c:v>79.997985839999998</c:v>
                </c:pt>
                <c:pt idx="302">
                  <c:v>79.997978209999999</c:v>
                </c:pt>
                <c:pt idx="303">
                  <c:v>79.997970581000004</c:v>
                </c:pt>
                <c:pt idx="304">
                  <c:v>79.997970581000004</c:v>
                </c:pt>
                <c:pt idx="305">
                  <c:v>79.997962951999995</c:v>
                </c:pt>
                <c:pt idx="306">
                  <c:v>79.997955321999996</c:v>
                </c:pt>
                <c:pt idx="307">
                  <c:v>79.997947693</c:v>
                </c:pt>
                <c:pt idx="308">
                  <c:v>79.997940063000001</c:v>
                </c:pt>
                <c:pt idx="309">
                  <c:v>79.997932434000006</c:v>
                </c:pt>
                <c:pt idx="310">
                  <c:v>79.997924804999997</c:v>
                </c:pt>
                <c:pt idx="311">
                  <c:v>79.997917174999998</c:v>
                </c:pt>
                <c:pt idx="312">
                  <c:v>79.997917174999998</c:v>
                </c:pt>
                <c:pt idx="313">
                  <c:v>79.997909546000002</c:v>
                </c:pt>
                <c:pt idx="314">
                  <c:v>79.997901916999993</c:v>
                </c:pt>
                <c:pt idx="315">
                  <c:v>79.997894286999994</c:v>
                </c:pt>
                <c:pt idx="316">
                  <c:v>79.997886657999999</c:v>
                </c:pt>
                <c:pt idx="317">
                  <c:v>79.997879028</c:v>
                </c:pt>
                <c:pt idx="318">
                  <c:v>79.997871399000005</c:v>
                </c:pt>
                <c:pt idx="319">
                  <c:v>79.997863769999995</c:v>
                </c:pt>
                <c:pt idx="320">
                  <c:v>79.997863769999995</c:v>
                </c:pt>
                <c:pt idx="321">
                  <c:v>79.997856139999996</c:v>
                </c:pt>
                <c:pt idx="322">
                  <c:v>79.997848511000001</c:v>
                </c:pt>
                <c:pt idx="323">
                  <c:v>79.997840881000002</c:v>
                </c:pt>
                <c:pt idx="324">
                  <c:v>79.997833252000007</c:v>
                </c:pt>
                <c:pt idx="325">
                  <c:v>79.997825622999997</c:v>
                </c:pt>
                <c:pt idx="326">
                  <c:v>79.997817992999998</c:v>
                </c:pt>
                <c:pt idx="327">
                  <c:v>79.997810364000003</c:v>
                </c:pt>
                <c:pt idx="328">
                  <c:v>79.997810364000003</c:v>
                </c:pt>
                <c:pt idx="329">
                  <c:v>79.997802734000004</c:v>
                </c:pt>
                <c:pt idx="330">
                  <c:v>79.997795104999994</c:v>
                </c:pt>
                <c:pt idx="331">
                  <c:v>79.997787475999999</c:v>
                </c:pt>
                <c:pt idx="332">
                  <c:v>79.997779846</c:v>
                </c:pt>
                <c:pt idx="333">
                  <c:v>79.997772217000005</c:v>
                </c:pt>
                <c:pt idx="334">
                  <c:v>79.997764587000006</c:v>
                </c:pt>
                <c:pt idx="335">
                  <c:v>79.997756957999997</c:v>
                </c:pt>
                <c:pt idx="336">
                  <c:v>79.997756957999997</c:v>
                </c:pt>
                <c:pt idx="337">
                  <c:v>79.997749329000001</c:v>
                </c:pt>
                <c:pt idx="338">
                  <c:v>79.997741699000002</c:v>
                </c:pt>
                <c:pt idx="339">
                  <c:v>79.997734070000007</c:v>
                </c:pt>
                <c:pt idx="340">
                  <c:v>79.997726439999994</c:v>
                </c:pt>
                <c:pt idx="341">
                  <c:v>79.997718810999999</c:v>
                </c:pt>
                <c:pt idx="342">
                  <c:v>79.997711182000003</c:v>
                </c:pt>
                <c:pt idx="343">
                  <c:v>79.997703552000004</c:v>
                </c:pt>
                <c:pt idx="344">
                  <c:v>79.997703552000004</c:v>
                </c:pt>
                <c:pt idx="345">
                  <c:v>79.997695922999995</c:v>
                </c:pt>
                <c:pt idx="346">
                  <c:v>79.997688292999996</c:v>
                </c:pt>
                <c:pt idx="347">
                  <c:v>79.997680664000001</c:v>
                </c:pt>
                <c:pt idx="348">
                  <c:v>79.997673035000005</c:v>
                </c:pt>
                <c:pt idx="349">
                  <c:v>79.997665405000006</c:v>
                </c:pt>
                <c:pt idx="350">
                  <c:v>79.997657775999997</c:v>
                </c:pt>
                <c:pt idx="351">
                  <c:v>79.997650145999998</c:v>
                </c:pt>
                <c:pt idx="352">
                  <c:v>79.997650145999998</c:v>
                </c:pt>
                <c:pt idx="353">
                  <c:v>79.997642517000003</c:v>
                </c:pt>
                <c:pt idx="354">
                  <c:v>79.997634887999993</c:v>
                </c:pt>
                <c:pt idx="355">
                  <c:v>79.997627257999994</c:v>
                </c:pt>
                <c:pt idx="356">
                  <c:v>79.997619628999999</c:v>
                </c:pt>
                <c:pt idx="357">
                  <c:v>79.997612000000004</c:v>
                </c:pt>
                <c:pt idx="358">
                  <c:v>79.997604370000005</c:v>
                </c:pt>
                <c:pt idx="359">
                  <c:v>79.997596740999995</c:v>
                </c:pt>
                <c:pt idx="360">
                  <c:v>79.997596740999995</c:v>
                </c:pt>
                <c:pt idx="361">
                  <c:v>79.997589110999996</c:v>
                </c:pt>
                <c:pt idx="362">
                  <c:v>79.997581482000001</c:v>
                </c:pt>
                <c:pt idx="363">
                  <c:v>79.997573853000006</c:v>
                </c:pt>
                <c:pt idx="364">
                  <c:v>79.997566223000007</c:v>
                </c:pt>
                <c:pt idx="365">
                  <c:v>79.997558593999997</c:v>
                </c:pt>
                <c:pt idx="366">
                  <c:v>79.997550963999998</c:v>
                </c:pt>
                <c:pt idx="367">
                  <c:v>79.997543335000003</c:v>
                </c:pt>
                <c:pt idx="368">
                  <c:v>79.997543335000003</c:v>
                </c:pt>
                <c:pt idx="369">
                  <c:v>79.997535705999994</c:v>
                </c:pt>
                <c:pt idx="370">
                  <c:v>79.997528075999995</c:v>
                </c:pt>
                <c:pt idx="371">
                  <c:v>79.997520446999999</c:v>
                </c:pt>
                <c:pt idx="372">
                  <c:v>79.997512817</c:v>
                </c:pt>
                <c:pt idx="373">
                  <c:v>79.997505188000005</c:v>
                </c:pt>
                <c:pt idx="374">
                  <c:v>79.997497558999996</c:v>
                </c:pt>
                <c:pt idx="375">
                  <c:v>79.997489928999997</c:v>
                </c:pt>
                <c:pt idx="376">
                  <c:v>79.997489928999997</c:v>
                </c:pt>
                <c:pt idx="377">
                  <c:v>79.997482300000001</c:v>
                </c:pt>
                <c:pt idx="378">
                  <c:v>79.997474670000003</c:v>
                </c:pt>
                <c:pt idx="379">
                  <c:v>79.997467040999993</c:v>
                </c:pt>
                <c:pt idx="380">
                  <c:v>79.997459411999998</c:v>
                </c:pt>
                <c:pt idx="381">
                  <c:v>79.997451781999999</c:v>
                </c:pt>
                <c:pt idx="382">
                  <c:v>79.997444153000004</c:v>
                </c:pt>
                <c:pt idx="383">
                  <c:v>79.997436523000005</c:v>
                </c:pt>
                <c:pt idx="384">
                  <c:v>79.997436523000005</c:v>
                </c:pt>
                <c:pt idx="385">
                  <c:v>79.997428893999995</c:v>
                </c:pt>
                <c:pt idx="386">
                  <c:v>79.997421265</c:v>
                </c:pt>
                <c:pt idx="387">
                  <c:v>79.997413635000001</c:v>
                </c:pt>
                <c:pt idx="388">
                  <c:v>79.997406006000006</c:v>
                </c:pt>
                <c:pt idx="389">
                  <c:v>79.997398376000007</c:v>
                </c:pt>
                <c:pt idx="390">
                  <c:v>79.997390746999997</c:v>
                </c:pt>
                <c:pt idx="391">
                  <c:v>79.997383118000002</c:v>
                </c:pt>
                <c:pt idx="392">
                  <c:v>79.997383118000002</c:v>
                </c:pt>
                <c:pt idx="393">
                  <c:v>79.997375488000003</c:v>
                </c:pt>
                <c:pt idx="394">
                  <c:v>79.997367858999993</c:v>
                </c:pt>
                <c:pt idx="395">
                  <c:v>79.997360228999995</c:v>
                </c:pt>
                <c:pt idx="396">
                  <c:v>79.997352599999999</c:v>
                </c:pt>
                <c:pt idx="397">
                  <c:v>79.997344971000004</c:v>
                </c:pt>
                <c:pt idx="398">
                  <c:v>79.997337341000005</c:v>
                </c:pt>
                <c:pt idx="399">
                  <c:v>79.997329711999996</c:v>
                </c:pt>
                <c:pt idx="400">
                  <c:v>79.997329711999996</c:v>
                </c:pt>
                <c:pt idx="401">
                  <c:v>79.997322083</c:v>
                </c:pt>
                <c:pt idx="402">
                  <c:v>79.997314453000001</c:v>
                </c:pt>
                <c:pt idx="403">
                  <c:v>79.997306824000006</c:v>
                </c:pt>
                <c:pt idx="404">
                  <c:v>79.997299193999993</c:v>
                </c:pt>
                <c:pt idx="405">
                  <c:v>79.997291564999998</c:v>
                </c:pt>
                <c:pt idx="406">
                  <c:v>79.997283936000002</c:v>
                </c:pt>
                <c:pt idx="407">
                  <c:v>79.997276306000003</c:v>
                </c:pt>
                <c:pt idx="408">
                  <c:v>79.997276306000003</c:v>
                </c:pt>
                <c:pt idx="409">
                  <c:v>79.997268676999994</c:v>
                </c:pt>
                <c:pt idx="410">
                  <c:v>79.997261046999995</c:v>
                </c:pt>
                <c:pt idx="411">
                  <c:v>79.997253418</c:v>
                </c:pt>
                <c:pt idx="412">
                  <c:v>79.997245789000004</c:v>
                </c:pt>
                <c:pt idx="413">
                  <c:v>79.997238159000005</c:v>
                </c:pt>
                <c:pt idx="414">
                  <c:v>79.997230529999996</c:v>
                </c:pt>
                <c:pt idx="415">
                  <c:v>79.997222899999997</c:v>
                </c:pt>
                <c:pt idx="416">
                  <c:v>79.997222899999997</c:v>
                </c:pt>
                <c:pt idx="417">
                  <c:v>79.997215271000002</c:v>
                </c:pt>
                <c:pt idx="418">
                  <c:v>79.997207642000006</c:v>
                </c:pt>
                <c:pt idx="419">
                  <c:v>79.997200011999993</c:v>
                </c:pt>
                <c:pt idx="420">
                  <c:v>79.997192382999998</c:v>
                </c:pt>
                <c:pt idx="421">
                  <c:v>79.997184752999999</c:v>
                </c:pt>
                <c:pt idx="422">
                  <c:v>79.997177124000004</c:v>
                </c:pt>
                <c:pt idx="423">
                  <c:v>79.997169494999994</c:v>
                </c:pt>
                <c:pt idx="424">
                  <c:v>79.997169494999994</c:v>
                </c:pt>
                <c:pt idx="425">
                  <c:v>79.997161864999995</c:v>
                </c:pt>
                <c:pt idx="426">
                  <c:v>79.997154236</c:v>
                </c:pt>
                <c:pt idx="427">
                  <c:v>79.997146606000001</c:v>
                </c:pt>
                <c:pt idx="428">
                  <c:v>79.997138977000006</c:v>
                </c:pt>
                <c:pt idx="429">
                  <c:v>79.997131347999996</c:v>
                </c:pt>
                <c:pt idx="430">
                  <c:v>79.997123717999997</c:v>
                </c:pt>
                <c:pt idx="431">
                  <c:v>79.997116089000002</c:v>
                </c:pt>
                <c:pt idx="432">
                  <c:v>79.997116089000002</c:v>
                </c:pt>
                <c:pt idx="433">
                  <c:v>79.997108459000003</c:v>
                </c:pt>
                <c:pt idx="434">
                  <c:v>79.997100829999994</c:v>
                </c:pt>
                <c:pt idx="435">
                  <c:v>79.997093200999998</c:v>
                </c:pt>
                <c:pt idx="436">
                  <c:v>79.997085571</c:v>
                </c:pt>
                <c:pt idx="437">
                  <c:v>79.997077942000004</c:v>
                </c:pt>
                <c:pt idx="438">
                  <c:v>79.997070312000005</c:v>
                </c:pt>
                <c:pt idx="439">
                  <c:v>79.997062682999996</c:v>
                </c:pt>
                <c:pt idx="440">
                  <c:v>79.997062682999996</c:v>
                </c:pt>
                <c:pt idx="441">
                  <c:v>79.997055054</c:v>
                </c:pt>
                <c:pt idx="442">
                  <c:v>79.997047424000002</c:v>
                </c:pt>
                <c:pt idx="443">
                  <c:v>79.997039795000006</c:v>
                </c:pt>
                <c:pt idx="444">
                  <c:v>79.997032165999997</c:v>
                </c:pt>
                <c:pt idx="445">
                  <c:v>79.997024535999998</c:v>
                </c:pt>
                <c:pt idx="446">
                  <c:v>79.997016907000003</c:v>
                </c:pt>
                <c:pt idx="447">
                  <c:v>79.997009277000004</c:v>
                </c:pt>
                <c:pt idx="448">
                  <c:v>79.997009277000004</c:v>
                </c:pt>
                <c:pt idx="449">
                  <c:v>79.997001647999994</c:v>
                </c:pt>
                <c:pt idx="450">
                  <c:v>79.996994018999999</c:v>
                </c:pt>
                <c:pt idx="451">
                  <c:v>79.996986389</c:v>
                </c:pt>
                <c:pt idx="452">
                  <c:v>79.996978760000005</c:v>
                </c:pt>
                <c:pt idx="453">
                  <c:v>79.996971130000006</c:v>
                </c:pt>
                <c:pt idx="454">
                  <c:v>79.996963500999996</c:v>
                </c:pt>
                <c:pt idx="455">
                  <c:v>79.996955872000001</c:v>
                </c:pt>
                <c:pt idx="456">
                  <c:v>79.996955872000001</c:v>
                </c:pt>
                <c:pt idx="457">
                  <c:v>79.996948242000002</c:v>
                </c:pt>
                <c:pt idx="458">
                  <c:v>79.996940613000007</c:v>
                </c:pt>
                <c:pt idx="459">
                  <c:v>79.996932982999994</c:v>
                </c:pt>
                <c:pt idx="460">
                  <c:v>79.996925353999998</c:v>
                </c:pt>
                <c:pt idx="461">
                  <c:v>79.996917725000003</c:v>
                </c:pt>
                <c:pt idx="462">
                  <c:v>79.996910095000004</c:v>
                </c:pt>
                <c:pt idx="463">
                  <c:v>79.996902465999995</c:v>
                </c:pt>
                <c:pt idx="464">
                  <c:v>79.996902465999995</c:v>
                </c:pt>
                <c:pt idx="465">
                  <c:v>79.996894835999996</c:v>
                </c:pt>
                <c:pt idx="466">
                  <c:v>79.996887207</c:v>
                </c:pt>
                <c:pt idx="467">
                  <c:v>79.996879578000005</c:v>
                </c:pt>
                <c:pt idx="468">
                  <c:v>79.996871948000006</c:v>
                </c:pt>
                <c:pt idx="469">
                  <c:v>79.996864318999997</c:v>
                </c:pt>
                <c:pt idx="470">
                  <c:v>79.996856688999998</c:v>
                </c:pt>
                <c:pt idx="471">
                  <c:v>79.996849060000002</c:v>
                </c:pt>
                <c:pt idx="472">
                  <c:v>79.996849060000002</c:v>
                </c:pt>
                <c:pt idx="473">
                  <c:v>79.996841431000007</c:v>
                </c:pt>
                <c:pt idx="474">
                  <c:v>79.996833800999994</c:v>
                </c:pt>
                <c:pt idx="475">
                  <c:v>79.996826171999999</c:v>
                </c:pt>
                <c:pt idx="476">
                  <c:v>79.996818542</c:v>
                </c:pt>
                <c:pt idx="477">
                  <c:v>79.996810913000004</c:v>
                </c:pt>
                <c:pt idx="478">
                  <c:v>79.996803283999995</c:v>
                </c:pt>
                <c:pt idx="479">
                  <c:v>79.996795653999996</c:v>
                </c:pt>
                <c:pt idx="480">
                  <c:v>79.996788025000001</c:v>
                </c:pt>
                <c:pt idx="481">
                  <c:v>79.996788025000001</c:v>
                </c:pt>
                <c:pt idx="482">
                  <c:v>79.996780396000005</c:v>
                </c:pt>
                <c:pt idx="483">
                  <c:v>79.996772766000007</c:v>
                </c:pt>
                <c:pt idx="484">
                  <c:v>79.996765136999997</c:v>
                </c:pt>
                <c:pt idx="485">
                  <c:v>79.996757506999998</c:v>
                </c:pt>
                <c:pt idx="486">
                  <c:v>79.996749878000003</c:v>
                </c:pt>
                <c:pt idx="487">
                  <c:v>79.996742248999993</c:v>
                </c:pt>
                <c:pt idx="488">
                  <c:v>79.996734618999994</c:v>
                </c:pt>
                <c:pt idx="489">
                  <c:v>79.996734618999994</c:v>
                </c:pt>
                <c:pt idx="490">
                  <c:v>79.996726989999999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A2-4637-B973-57FB35407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832015"/>
        <c:axId val="1334821455"/>
      </c:scatterChart>
      <c:valAx>
        <c:axId val="133483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821455"/>
        <c:crosses val="autoZero"/>
        <c:crossBetween val="midCat"/>
      </c:valAx>
      <c:valAx>
        <c:axId val="13348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483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Sheet2!$A$2:$A$5204</c:f>
              <c:numCache>
                <c:formatCode>General</c:formatCode>
                <c:ptCount val="5203"/>
                <c:pt idx="0">
                  <c:v>0</c:v>
                </c:pt>
                <c:pt idx="1">
                  <c:v>0.20832999999999999</c:v>
                </c:pt>
                <c:pt idx="2">
                  <c:v>0.41666999999999998</c:v>
                </c:pt>
                <c:pt idx="3">
                  <c:v>0.625</c:v>
                </c:pt>
                <c:pt idx="4">
                  <c:v>0.83333000000000002</c:v>
                </c:pt>
                <c:pt idx="5">
                  <c:v>1.0416700000000001</c:v>
                </c:pt>
                <c:pt idx="6">
                  <c:v>1.25</c:v>
                </c:pt>
                <c:pt idx="7">
                  <c:v>1.4583299999999999</c:v>
                </c:pt>
                <c:pt idx="8">
                  <c:v>1.6666700000000001</c:v>
                </c:pt>
                <c:pt idx="9">
                  <c:v>1.875</c:v>
                </c:pt>
                <c:pt idx="10">
                  <c:v>2.0833300000000001</c:v>
                </c:pt>
                <c:pt idx="11">
                  <c:v>2.2916699999999999</c:v>
                </c:pt>
                <c:pt idx="12">
                  <c:v>2.5</c:v>
                </c:pt>
                <c:pt idx="13">
                  <c:v>2.7083300000000001</c:v>
                </c:pt>
                <c:pt idx="14">
                  <c:v>2.9166699999999999</c:v>
                </c:pt>
                <c:pt idx="15">
                  <c:v>3.125</c:v>
                </c:pt>
                <c:pt idx="16">
                  <c:v>3.3333300000000001</c:v>
                </c:pt>
                <c:pt idx="17">
                  <c:v>3.5416699999999999</c:v>
                </c:pt>
                <c:pt idx="18">
                  <c:v>3.75</c:v>
                </c:pt>
                <c:pt idx="19">
                  <c:v>3.9583300000000001</c:v>
                </c:pt>
                <c:pt idx="20">
                  <c:v>4.1666699999999999</c:v>
                </c:pt>
                <c:pt idx="21">
                  <c:v>4.375</c:v>
                </c:pt>
                <c:pt idx="22">
                  <c:v>4.5833300000000001</c:v>
                </c:pt>
                <c:pt idx="23">
                  <c:v>4.7916699999999999</c:v>
                </c:pt>
                <c:pt idx="24">
                  <c:v>5</c:v>
                </c:pt>
                <c:pt idx="25">
                  <c:v>5.2083300000000001</c:v>
                </c:pt>
                <c:pt idx="26">
                  <c:v>5.4166699999999999</c:v>
                </c:pt>
                <c:pt idx="27">
                  <c:v>5.625</c:v>
                </c:pt>
                <c:pt idx="28">
                  <c:v>5.8333300000000001</c:v>
                </c:pt>
                <c:pt idx="29">
                  <c:v>6.0416699999999999</c:v>
                </c:pt>
                <c:pt idx="30">
                  <c:v>6.25</c:v>
                </c:pt>
                <c:pt idx="31">
                  <c:v>6.4583300000000001</c:v>
                </c:pt>
                <c:pt idx="32">
                  <c:v>6.6666699999999999</c:v>
                </c:pt>
                <c:pt idx="33">
                  <c:v>6.875</c:v>
                </c:pt>
                <c:pt idx="34">
                  <c:v>7.0833300000000001</c:v>
                </c:pt>
                <c:pt idx="35">
                  <c:v>7.2916699999999999</c:v>
                </c:pt>
                <c:pt idx="36">
                  <c:v>7.5</c:v>
                </c:pt>
                <c:pt idx="37">
                  <c:v>7.7083300000000001</c:v>
                </c:pt>
                <c:pt idx="38">
                  <c:v>7.9166699999999999</c:v>
                </c:pt>
                <c:pt idx="39">
                  <c:v>8.125</c:v>
                </c:pt>
                <c:pt idx="40">
                  <c:v>8.3333300000000001</c:v>
                </c:pt>
                <c:pt idx="41">
                  <c:v>8.5416699999999999</c:v>
                </c:pt>
                <c:pt idx="42">
                  <c:v>8.75</c:v>
                </c:pt>
                <c:pt idx="43">
                  <c:v>8.9583300000000001</c:v>
                </c:pt>
                <c:pt idx="44">
                  <c:v>9.1666699999999999</c:v>
                </c:pt>
                <c:pt idx="45">
                  <c:v>9.375</c:v>
                </c:pt>
                <c:pt idx="46">
                  <c:v>9.5833300000000001</c:v>
                </c:pt>
                <c:pt idx="47">
                  <c:v>9.7916699999999999</c:v>
                </c:pt>
                <c:pt idx="48">
                  <c:v>10</c:v>
                </c:pt>
                <c:pt idx="49">
                  <c:v>10.20833</c:v>
                </c:pt>
                <c:pt idx="50">
                  <c:v>10.41667</c:v>
                </c:pt>
                <c:pt idx="51">
                  <c:v>10.625</c:v>
                </c:pt>
                <c:pt idx="52">
                  <c:v>10.83333</c:v>
                </c:pt>
                <c:pt idx="53">
                  <c:v>11.04167</c:v>
                </c:pt>
                <c:pt idx="54">
                  <c:v>11.25</c:v>
                </c:pt>
                <c:pt idx="55">
                  <c:v>11.45833</c:v>
                </c:pt>
                <c:pt idx="56">
                  <c:v>11.66667</c:v>
                </c:pt>
                <c:pt idx="57">
                  <c:v>11.875</c:v>
                </c:pt>
                <c:pt idx="58">
                  <c:v>12.08333</c:v>
                </c:pt>
                <c:pt idx="59">
                  <c:v>12.29167</c:v>
                </c:pt>
                <c:pt idx="60">
                  <c:v>12.5</c:v>
                </c:pt>
                <c:pt idx="61">
                  <c:v>12.70833</c:v>
                </c:pt>
                <c:pt idx="62">
                  <c:v>12.91667</c:v>
                </c:pt>
                <c:pt idx="63">
                  <c:v>13.125</c:v>
                </c:pt>
                <c:pt idx="64">
                  <c:v>13.33333</c:v>
                </c:pt>
                <c:pt idx="65">
                  <c:v>13.54167</c:v>
                </c:pt>
                <c:pt idx="66">
                  <c:v>13.75</c:v>
                </c:pt>
                <c:pt idx="67">
                  <c:v>13.95833</c:v>
                </c:pt>
                <c:pt idx="68">
                  <c:v>14.16667</c:v>
                </c:pt>
                <c:pt idx="69">
                  <c:v>14.375</c:v>
                </c:pt>
                <c:pt idx="70">
                  <c:v>14.58333</c:v>
                </c:pt>
                <c:pt idx="71">
                  <c:v>14.79167</c:v>
                </c:pt>
                <c:pt idx="72">
                  <c:v>15</c:v>
                </c:pt>
                <c:pt idx="73">
                  <c:v>15.20833</c:v>
                </c:pt>
                <c:pt idx="74">
                  <c:v>15.41667</c:v>
                </c:pt>
                <c:pt idx="75">
                  <c:v>15.625</c:v>
                </c:pt>
                <c:pt idx="76">
                  <c:v>15.83333</c:v>
                </c:pt>
                <c:pt idx="77">
                  <c:v>16.04167</c:v>
                </c:pt>
                <c:pt idx="78">
                  <c:v>16.25</c:v>
                </c:pt>
                <c:pt idx="79">
                  <c:v>16.45833</c:v>
                </c:pt>
                <c:pt idx="80">
                  <c:v>16.66667</c:v>
                </c:pt>
                <c:pt idx="81">
                  <c:v>16.875</c:v>
                </c:pt>
                <c:pt idx="82">
                  <c:v>17.08333</c:v>
                </c:pt>
                <c:pt idx="83">
                  <c:v>17.29167</c:v>
                </c:pt>
                <c:pt idx="84">
                  <c:v>17.5</c:v>
                </c:pt>
                <c:pt idx="85">
                  <c:v>17.70833</c:v>
                </c:pt>
                <c:pt idx="86">
                  <c:v>17.91667</c:v>
                </c:pt>
                <c:pt idx="87">
                  <c:v>18.125</c:v>
                </c:pt>
                <c:pt idx="88">
                  <c:v>18.33333</c:v>
                </c:pt>
                <c:pt idx="89">
                  <c:v>18.54167</c:v>
                </c:pt>
                <c:pt idx="90">
                  <c:v>18.75</c:v>
                </c:pt>
                <c:pt idx="91">
                  <c:v>18.95833</c:v>
                </c:pt>
                <c:pt idx="92">
                  <c:v>19.16667</c:v>
                </c:pt>
                <c:pt idx="93">
                  <c:v>19.375</c:v>
                </c:pt>
                <c:pt idx="94">
                  <c:v>19.58333</c:v>
                </c:pt>
                <c:pt idx="95">
                  <c:v>19.79167</c:v>
                </c:pt>
                <c:pt idx="96">
                  <c:v>20</c:v>
                </c:pt>
                <c:pt idx="97">
                  <c:v>20.20833</c:v>
                </c:pt>
                <c:pt idx="98">
                  <c:v>20.41667</c:v>
                </c:pt>
                <c:pt idx="99">
                  <c:v>20.625</c:v>
                </c:pt>
                <c:pt idx="100">
                  <c:v>20.83333</c:v>
                </c:pt>
                <c:pt idx="101">
                  <c:v>21.04167</c:v>
                </c:pt>
                <c:pt idx="102">
                  <c:v>21.25</c:v>
                </c:pt>
                <c:pt idx="103">
                  <c:v>21.45833</c:v>
                </c:pt>
                <c:pt idx="104">
                  <c:v>21.66667</c:v>
                </c:pt>
                <c:pt idx="105">
                  <c:v>21.875</c:v>
                </c:pt>
                <c:pt idx="106">
                  <c:v>22.08333</c:v>
                </c:pt>
                <c:pt idx="107">
                  <c:v>22.29167</c:v>
                </c:pt>
                <c:pt idx="108">
                  <c:v>22.5</c:v>
                </c:pt>
                <c:pt idx="109">
                  <c:v>22.70833</c:v>
                </c:pt>
                <c:pt idx="110">
                  <c:v>22.91667</c:v>
                </c:pt>
                <c:pt idx="111">
                  <c:v>23.125</c:v>
                </c:pt>
                <c:pt idx="112">
                  <c:v>23.33333</c:v>
                </c:pt>
                <c:pt idx="113">
                  <c:v>23.54167</c:v>
                </c:pt>
                <c:pt idx="114">
                  <c:v>23.75</c:v>
                </c:pt>
                <c:pt idx="115">
                  <c:v>23.95833</c:v>
                </c:pt>
                <c:pt idx="116">
                  <c:v>24.16667</c:v>
                </c:pt>
                <c:pt idx="117">
                  <c:v>24.375</c:v>
                </c:pt>
                <c:pt idx="118">
                  <c:v>24.58333</c:v>
                </c:pt>
                <c:pt idx="119">
                  <c:v>24.79167</c:v>
                </c:pt>
                <c:pt idx="120">
                  <c:v>25</c:v>
                </c:pt>
                <c:pt idx="121">
                  <c:v>25.20833</c:v>
                </c:pt>
                <c:pt idx="122">
                  <c:v>25.41667</c:v>
                </c:pt>
                <c:pt idx="123">
                  <c:v>25.625</c:v>
                </c:pt>
                <c:pt idx="124">
                  <c:v>25.83333</c:v>
                </c:pt>
                <c:pt idx="125">
                  <c:v>26.04167</c:v>
                </c:pt>
                <c:pt idx="126">
                  <c:v>26.25</c:v>
                </c:pt>
                <c:pt idx="127">
                  <c:v>26.45833</c:v>
                </c:pt>
                <c:pt idx="128">
                  <c:v>26.66667</c:v>
                </c:pt>
                <c:pt idx="129">
                  <c:v>26.875</c:v>
                </c:pt>
                <c:pt idx="130">
                  <c:v>27.08333</c:v>
                </c:pt>
                <c:pt idx="131">
                  <c:v>27.29167</c:v>
                </c:pt>
                <c:pt idx="132">
                  <c:v>27.5</c:v>
                </c:pt>
                <c:pt idx="133">
                  <c:v>27.70833</c:v>
                </c:pt>
                <c:pt idx="134">
                  <c:v>27.91667</c:v>
                </c:pt>
                <c:pt idx="135">
                  <c:v>28.125</c:v>
                </c:pt>
                <c:pt idx="136">
                  <c:v>28.33333</c:v>
                </c:pt>
                <c:pt idx="137">
                  <c:v>28.54167</c:v>
                </c:pt>
                <c:pt idx="138">
                  <c:v>28.75</c:v>
                </c:pt>
                <c:pt idx="139">
                  <c:v>28.95833</c:v>
                </c:pt>
                <c:pt idx="140">
                  <c:v>29.16667</c:v>
                </c:pt>
                <c:pt idx="141">
                  <c:v>29.375</c:v>
                </c:pt>
                <c:pt idx="142">
                  <c:v>29.58333</c:v>
                </c:pt>
                <c:pt idx="143">
                  <c:v>29.79167</c:v>
                </c:pt>
                <c:pt idx="144">
                  <c:v>30</c:v>
                </c:pt>
                <c:pt idx="145">
                  <c:v>30.20833</c:v>
                </c:pt>
                <c:pt idx="146">
                  <c:v>30.41667</c:v>
                </c:pt>
                <c:pt idx="147">
                  <c:v>30.625</c:v>
                </c:pt>
                <c:pt idx="148">
                  <c:v>30.83333</c:v>
                </c:pt>
                <c:pt idx="149">
                  <c:v>31.04167</c:v>
                </c:pt>
                <c:pt idx="150">
                  <c:v>31.25</c:v>
                </c:pt>
                <c:pt idx="151">
                  <c:v>31.45833</c:v>
                </c:pt>
                <c:pt idx="152">
                  <c:v>31.66667</c:v>
                </c:pt>
                <c:pt idx="153">
                  <c:v>31.875</c:v>
                </c:pt>
                <c:pt idx="154">
                  <c:v>32.083329999999997</c:v>
                </c:pt>
                <c:pt idx="155">
                  <c:v>32.291670000000003</c:v>
                </c:pt>
                <c:pt idx="156">
                  <c:v>32.5</c:v>
                </c:pt>
                <c:pt idx="157">
                  <c:v>32.708329999999997</c:v>
                </c:pt>
                <c:pt idx="158">
                  <c:v>32.916670000000003</c:v>
                </c:pt>
                <c:pt idx="159">
                  <c:v>33.125</c:v>
                </c:pt>
                <c:pt idx="160">
                  <c:v>33.333329999999997</c:v>
                </c:pt>
                <c:pt idx="161">
                  <c:v>33.541670000000003</c:v>
                </c:pt>
                <c:pt idx="162">
                  <c:v>33.75</c:v>
                </c:pt>
                <c:pt idx="163">
                  <c:v>33.958329999999997</c:v>
                </c:pt>
                <c:pt idx="164">
                  <c:v>34.166670000000003</c:v>
                </c:pt>
                <c:pt idx="165">
                  <c:v>34.375</c:v>
                </c:pt>
                <c:pt idx="166">
                  <c:v>34.583329999999997</c:v>
                </c:pt>
                <c:pt idx="167">
                  <c:v>34.791670000000003</c:v>
                </c:pt>
                <c:pt idx="168">
                  <c:v>35</c:v>
                </c:pt>
                <c:pt idx="169">
                  <c:v>35.208329999999997</c:v>
                </c:pt>
                <c:pt idx="170">
                  <c:v>35.416670000000003</c:v>
                </c:pt>
                <c:pt idx="171">
                  <c:v>35.625</c:v>
                </c:pt>
                <c:pt idx="172">
                  <c:v>35.833329999999997</c:v>
                </c:pt>
                <c:pt idx="173">
                  <c:v>36.041670000000003</c:v>
                </c:pt>
                <c:pt idx="174">
                  <c:v>36.25</c:v>
                </c:pt>
                <c:pt idx="175">
                  <c:v>36.458329999999997</c:v>
                </c:pt>
                <c:pt idx="176">
                  <c:v>36.666670000000003</c:v>
                </c:pt>
                <c:pt idx="177">
                  <c:v>36.875</c:v>
                </c:pt>
                <c:pt idx="178">
                  <c:v>37.083329999999997</c:v>
                </c:pt>
                <c:pt idx="179">
                  <c:v>37.291670000000003</c:v>
                </c:pt>
                <c:pt idx="180">
                  <c:v>37.5</c:v>
                </c:pt>
                <c:pt idx="181">
                  <c:v>37.708329999999997</c:v>
                </c:pt>
                <c:pt idx="182">
                  <c:v>37.916670000000003</c:v>
                </c:pt>
                <c:pt idx="183">
                  <c:v>38.125</c:v>
                </c:pt>
                <c:pt idx="184">
                  <c:v>38.333329999999997</c:v>
                </c:pt>
                <c:pt idx="185">
                  <c:v>38.541670000000003</c:v>
                </c:pt>
                <c:pt idx="186">
                  <c:v>38.75</c:v>
                </c:pt>
                <c:pt idx="187">
                  <c:v>38.958329999999997</c:v>
                </c:pt>
                <c:pt idx="188">
                  <c:v>39.166670000000003</c:v>
                </c:pt>
                <c:pt idx="189">
                  <c:v>39.375</c:v>
                </c:pt>
                <c:pt idx="190">
                  <c:v>39.583329999999997</c:v>
                </c:pt>
                <c:pt idx="191">
                  <c:v>39.791670000000003</c:v>
                </c:pt>
                <c:pt idx="192">
                  <c:v>40</c:v>
                </c:pt>
                <c:pt idx="193">
                  <c:v>40.208329999999997</c:v>
                </c:pt>
                <c:pt idx="194">
                  <c:v>40.416670000000003</c:v>
                </c:pt>
                <c:pt idx="195">
                  <c:v>40.625</c:v>
                </c:pt>
                <c:pt idx="196">
                  <c:v>40.833329999999997</c:v>
                </c:pt>
                <c:pt idx="197">
                  <c:v>41.041670000000003</c:v>
                </c:pt>
                <c:pt idx="198">
                  <c:v>41.25</c:v>
                </c:pt>
                <c:pt idx="199">
                  <c:v>41.458329999999997</c:v>
                </c:pt>
                <c:pt idx="200">
                  <c:v>41.666670000000003</c:v>
                </c:pt>
                <c:pt idx="201">
                  <c:v>41.875</c:v>
                </c:pt>
                <c:pt idx="202">
                  <c:v>42.083329999999997</c:v>
                </c:pt>
                <c:pt idx="203">
                  <c:v>42.291670000000003</c:v>
                </c:pt>
                <c:pt idx="204">
                  <c:v>42.5</c:v>
                </c:pt>
                <c:pt idx="205">
                  <c:v>42.708329999999997</c:v>
                </c:pt>
                <c:pt idx="206">
                  <c:v>42.916670000000003</c:v>
                </c:pt>
                <c:pt idx="207">
                  <c:v>43.125</c:v>
                </c:pt>
                <c:pt idx="208">
                  <c:v>43.333329999999997</c:v>
                </c:pt>
                <c:pt idx="209">
                  <c:v>43.541670000000003</c:v>
                </c:pt>
                <c:pt idx="210">
                  <c:v>43.75</c:v>
                </c:pt>
                <c:pt idx="211">
                  <c:v>43.958329999999997</c:v>
                </c:pt>
                <c:pt idx="212">
                  <c:v>44.166670000000003</c:v>
                </c:pt>
                <c:pt idx="213">
                  <c:v>44.375</c:v>
                </c:pt>
                <c:pt idx="214">
                  <c:v>44.583329999999997</c:v>
                </c:pt>
                <c:pt idx="215">
                  <c:v>44.791670000000003</c:v>
                </c:pt>
                <c:pt idx="216">
                  <c:v>45</c:v>
                </c:pt>
                <c:pt idx="217">
                  <c:v>45.208329999999997</c:v>
                </c:pt>
                <c:pt idx="218">
                  <c:v>45.416670000000003</c:v>
                </c:pt>
                <c:pt idx="219">
                  <c:v>45.625</c:v>
                </c:pt>
                <c:pt idx="220">
                  <c:v>45.833329999999997</c:v>
                </c:pt>
                <c:pt idx="221">
                  <c:v>46.041670000000003</c:v>
                </c:pt>
                <c:pt idx="222">
                  <c:v>46.25</c:v>
                </c:pt>
                <c:pt idx="223">
                  <c:v>46.458329999999997</c:v>
                </c:pt>
                <c:pt idx="224">
                  <c:v>46.666670000000003</c:v>
                </c:pt>
                <c:pt idx="225">
                  <c:v>46.875</c:v>
                </c:pt>
                <c:pt idx="226">
                  <c:v>47.083329999999997</c:v>
                </c:pt>
                <c:pt idx="227">
                  <c:v>47.291670000000003</c:v>
                </c:pt>
                <c:pt idx="228">
                  <c:v>47.5</c:v>
                </c:pt>
                <c:pt idx="229">
                  <c:v>47.708329999999997</c:v>
                </c:pt>
                <c:pt idx="230">
                  <c:v>47.916670000000003</c:v>
                </c:pt>
                <c:pt idx="231">
                  <c:v>48.125</c:v>
                </c:pt>
                <c:pt idx="232">
                  <c:v>48.333329999999997</c:v>
                </c:pt>
                <c:pt idx="233">
                  <c:v>48.541670000000003</c:v>
                </c:pt>
                <c:pt idx="234">
                  <c:v>48.75</c:v>
                </c:pt>
                <c:pt idx="235">
                  <c:v>48.958329999999997</c:v>
                </c:pt>
                <c:pt idx="236">
                  <c:v>49.166670000000003</c:v>
                </c:pt>
                <c:pt idx="237">
                  <c:v>49.375</c:v>
                </c:pt>
                <c:pt idx="238">
                  <c:v>49.583329999999997</c:v>
                </c:pt>
                <c:pt idx="239">
                  <c:v>49.791670000000003</c:v>
                </c:pt>
                <c:pt idx="240">
                  <c:v>50</c:v>
                </c:pt>
                <c:pt idx="241">
                  <c:v>50.208329999999997</c:v>
                </c:pt>
                <c:pt idx="242">
                  <c:v>50.416670000000003</c:v>
                </c:pt>
                <c:pt idx="243">
                  <c:v>50.625</c:v>
                </c:pt>
                <c:pt idx="244">
                  <c:v>50.833329999999997</c:v>
                </c:pt>
                <c:pt idx="245">
                  <c:v>51.041670000000003</c:v>
                </c:pt>
                <c:pt idx="246">
                  <c:v>51.25</c:v>
                </c:pt>
                <c:pt idx="247">
                  <c:v>51.458329999999997</c:v>
                </c:pt>
                <c:pt idx="248">
                  <c:v>51.666670000000003</c:v>
                </c:pt>
                <c:pt idx="249">
                  <c:v>51.875</c:v>
                </c:pt>
                <c:pt idx="250">
                  <c:v>52.083329999999997</c:v>
                </c:pt>
                <c:pt idx="251">
                  <c:v>52.291670000000003</c:v>
                </c:pt>
                <c:pt idx="252">
                  <c:v>52.5</c:v>
                </c:pt>
                <c:pt idx="253">
                  <c:v>52.708329999999997</c:v>
                </c:pt>
                <c:pt idx="254">
                  <c:v>52.916670000000003</c:v>
                </c:pt>
                <c:pt idx="255">
                  <c:v>53.125</c:v>
                </c:pt>
                <c:pt idx="256">
                  <c:v>53.333329999999997</c:v>
                </c:pt>
                <c:pt idx="257">
                  <c:v>53.541670000000003</c:v>
                </c:pt>
                <c:pt idx="258">
                  <c:v>53.75</c:v>
                </c:pt>
                <c:pt idx="259">
                  <c:v>53.958329999999997</c:v>
                </c:pt>
                <c:pt idx="260">
                  <c:v>54.166670000000003</c:v>
                </c:pt>
                <c:pt idx="261">
                  <c:v>54.375</c:v>
                </c:pt>
                <c:pt idx="262">
                  <c:v>54.583329999999997</c:v>
                </c:pt>
                <c:pt idx="263">
                  <c:v>54.791670000000003</c:v>
                </c:pt>
                <c:pt idx="264">
                  <c:v>55</c:v>
                </c:pt>
                <c:pt idx="265">
                  <c:v>55.208329999999997</c:v>
                </c:pt>
                <c:pt idx="266">
                  <c:v>55.416670000000003</c:v>
                </c:pt>
                <c:pt idx="267">
                  <c:v>55.625</c:v>
                </c:pt>
                <c:pt idx="268">
                  <c:v>55.833329999999997</c:v>
                </c:pt>
                <c:pt idx="269">
                  <c:v>56.041670000000003</c:v>
                </c:pt>
                <c:pt idx="270">
                  <c:v>56.25</c:v>
                </c:pt>
                <c:pt idx="271">
                  <c:v>56.458329999999997</c:v>
                </c:pt>
                <c:pt idx="272">
                  <c:v>56.666670000000003</c:v>
                </c:pt>
                <c:pt idx="273">
                  <c:v>56.875</c:v>
                </c:pt>
                <c:pt idx="274">
                  <c:v>57.083329999999997</c:v>
                </c:pt>
                <c:pt idx="275">
                  <c:v>57.291670000000003</c:v>
                </c:pt>
                <c:pt idx="276">
                  <c:v>57.5</c:v>
                </c:pt>
                <c:pt idx="277">
                  <c:v>57.708329999999997</c:v>
                </c:pt>
                <c:pt idx="278">
                  <c:v>57.916670000000003</c:v>
                </c:pt>
                <c:pt idx="279">
                  <c:v>58.125</c:v>
                </c:pt>
                <c:pt idx="280">
                  <c:v>58.333329999999997</c:v>
                </c:pt>
                <c:pt idx="281">
                  <c:v>58.541670000000003</c:v>
                </c:pt>
                <c:pt idx="282">
                  <c:v>58.75</c:v>
                </c:pt>
                <c:pt idx="283">
                  <c:v>58.958329999999997</c:v>
                </c:pt>
                <c:pt idx="284">
                  <c:v>59.166670000000003</c:v>
                </c:pt>
                <c:pt idx="285">
                  <c:v>59.375</c:v>
                </c:pt>
                <c:pt idx="286">
                  <c:v>59.583329999999997</c:v>
                </c:pt>
                <c:pt idx="287">
                  <c:v>59.791670000000003</c:v>
                </c:pt>
                <c:pt idx="288">
                  <c:v>60</c:v>
                </c:pt>
                <c:pt idx="289">
                  <c:v>60.208329999999997</c:v>
                </c:pt>
                <c:pt idx="290">
                  <c:v>60.416670000000003</c:v>
                </c:pt>
                <c:pt idx="291">
                  <c:v>60.625</c:v>
                </c:pt>
                <c:pt idx="292">
                  <c:v>60.833329999999997</c:v>
                </c:pt>
                <c:pt idx="293">
                  <c:v>61.041670000000003</c:v>
                </c:pt>
                <c:pt idx="294">
                  <c:v>61.25</c:v>
                </c:pt>
                <c:pt idx="295">
                  <c:v>61.458329999999997</c:v>
                </c:pt>
                <c:pt idx="296">
                  <c:v>61.666670000000003</c:v>
                </c:pt>
                <c:pt idx="297">
                  <c:v>61.875</c:v>
                </c:pt>
                <c:pt idx="298">
                  <c:v>62.083329999999997</c:v>
                </c:pt>
                <c:pt idx="299">
                  <c:v>62.291670000000003</c:v>
                </c:pt>
                <c:pt idx="300">
                  <c:v>62.5</c:v>
                </c:pt>
                <c:pt idx="301">
                  <c:v>62.708329999999997</c:v>
                </c:pt>
                <c:pt idx="302">
                  <c:v>62.916670000000003</c:v>
                </c:pt>
                <c:pt idx="303">
                  <c:v>63.125</c:v>
                </c:pt>
                <c:pt idx="304">
                  <c:v>63.333329999999997</c:v>
                </c:pt>
                <c:pt idx="305">
                  <c:v>63.541670000000003</c:v>
                </c:pt>
                <c:pt idx="306">
                  <c:v>63.75</c:v>
                </c:pt>
                <c:pt idx="307">
                  <c:v>63.958329999999997</c:v>
                </c:pt>
                <c:pt idx="308">
                  <c:v>64.166659999999993</c:v>
                </c:pt>
                <c:pt idx="309">
                  <c:v>64.375</c:v>
                </c:pt>
                <c:pt idx="310">
                  <c:v>64.583340000000007</c:v>
                </c:pt>
                <c:pt idx="311">
                  <c:v>64.791659999999993</c:v>
                </c:pt>
                <c:pt idx="312">
                  <c:v>65</c:v>
                </c:pt>
                <c:pt idx="313">
                  <c:v>65.208340000000007</c:v>
                </c:pt>
                <c:pt idx="314">
                  <c:v>65.416659999999993</c:v>
                </c:pt>
                <c:pt idx="315">
                  <c:v>65.625</c:v>
                </c:pt>
                <c:pt idx="316">
                  <c:v>65.833340000000007</c:v>
                </c:pt>
                <c:pt idx="317">
                  <c:v>66.041659999999993</c:v>
                </c:pt>
                <c:pt idx="318">
                  <c:v>66.25</c:v>
                </c:pt>
                <c:pt idx="319">
                  <c:v>66.458340000000007</c:v>
                </c:pt>
                <c:pt idx="320">
                  <c:v>66.666659999999993</c:v>
                </c:pt>
                <c:pt idx="321">
                  <c:v>66.875</c:v>
                </c:pt>
                <c:pt idx="322">
                  <c:v>67.083340000000007</c:v>
                </c:pt>
                <c:pt idx="323">
                  <c:v>67.291659999999993</c:v>
                </c:pt>
                <c:pt idx="324">
                  <c:v>67.5</c:v>
                </c:pt>
                <c:pt idx="325">
                  <c:v>67.708340000000007</c:v>
                </c:pt>
                <c:pt idx="326">
                  <c:v>67.916659999999993</c:v>
                </c:pt>
                <c:pt idx="327">
                  <c:v>68.125</c:v>
                </c:pt>
                <c:pt idx="328">
                  <c:v>68.333340000000007</c:v>
                </c:pt>
                <c:pt idx="329">
                  <c:v>68.541659999999993</c:v>
                </c:pt>
                <c:pt idx="330">
                  <c:v>68.75</c:v>
                </c:pt>
                <c:pt idx="331">
                  <c:v>68.958340000000007</c:v>
                </c:pt>
                <c:pt idx="332">
                  <c:v>69.166659999999993</c:v>
                </c:pt>
                <c:pt idx="333">
                  <c:v>69.375</c:v>
                </c:pt>
                <c:pt idx="334">
                  <c:v>69.583340000000007</c:v>
                </c:pt>
                <c:pt idx="335">
                  <c:v>69.791659999999993</c:v>
                </c:pt>
                <c:pt idx="336">
                  <c:v>70</c:v>
                </c:pt>
                <c:pt idx="337">
                  <c:v>70.208340000000007</c:v>
                </c:pt>
                <c:pt idx="338">
                  <c:v>70.416659999999993</c:v>
                </c:pt>
                <c:pt idx="339">
                  <c:v>70.625</c:v>
                </c:pt>
                <c:pt idx="340">
                  <c:v>70.833340000000007</c:v>
                </c:pt>
                <c:pt idx="341">
                  <c:v>71.041659999999993</c:v>
                </c:pt>
                <c:pt idx="342">
                  <c:v>71.25</c:v>
                </c:pt>
                <c:pt idx="343">
                  <c:v>71.458340000000007</c:v>
                </c:pt>
                <c:pt idx="344">
                  <c:v>71.666659999999993</c:v>
                </c:pt>
                <c:pt idx="345">
                  <c:v>71.875</c:v>
                </c:pt>
                <c:pt idx="346">
                  <c:v>72.083340000000007</c:v>
                </c:pt>
                <c:pt idx="347">
                  <c:v>72.291659999999993</c:v>
                </c:pt>
                <c:pt idx="348">
                  <c:v>72.5</c:v>
                </c:pt>
                <c:pt idx="349">
                  <c:v>72.708340000000007</c:v>
                </c:pt>
                <c:pt idx="350">
                  <c:v>72.916659999999993</c:v>
                </c:pt>
                <c:pt idx="351">
                  <c:v>73.125</c:v>
                </c:pt>
                <c:pt idx="352">
                  <c:v>73.333340000000007</c:v>
                </c:pt>
                <c:pt idx="353">
                  <c:v>73.541659999999993</c:v>
                </c:pt>
                <c:pt idx="354">
                  <c:v>73.75</c:v>
                </c:pt>
                <c:pt idx="355">
                  <c:v>73.958340000000007</c:v>
                </c:pt>
                <c:pt idx="356">
                  <c:v>74.166659999999993</c:v>
                </c:pt>
                <c:pt idx="357">
                  <c:v>74.375</c:v>
                </c:pt>
                <c:pt idx="358">
                  <c:v>74.583340000000007</c:v>
                </c:pt>
                <c:pt idx="359">
                  <c:v>74.791659999999993</c:v>
                </c:pt>
                <c:pt idx="360">
                  <c:v>75</c:v>
                </c:pt>
                <c:pt idx="361">
                  <c:v>75.208340000000007</c:v>
                </c:pt>
                <c:pt idx="362">
                  <c:v>75.416659999999993</c:v>
                </c:pt>
                <c:pt idx="363">
                  <c:v>75.625</c:v>
                </c:pt>
                <c:pt idx="364">
                  <c:v>75.833340000000007</c:v>
                </c:pt>
                <c:pt idx="365">
                  <c:v>76.041659999999993</c:v>
                </c:pt>
                <c:pt idx="366">
                  <c:v>76.25</c:v>
                </c:pt>
                <c:pt idx="367">
                  <c:v>76.458340000000007</c:v>
                </c:pt>
                <c:pt idx="368">
                  <c:v>76.666659999999993</c:v>
                </c:pt>
                <c:pt idx="369">
                  <c:v>76.875</c:v>
                </c:pt>
                <c:pt idx="370">
                  <c:v>77.083340000000007</c:v>
                </c:pt>
                <c:pt idx="371">
                  <c:v>77.291659999999993</c:v>
                </c:pt>
                <c:pt idx="372">
                  <c:v>77.5</c:v>
                </c:pt>
                <c:pt idx="373">
                  <c:v>77.708340000000007</c:v>
                </c:pt>
                <c:pt idx="374">
                  <c:v>77.916659999999993</c:v>
                </c:pt>
                <c:pt idx="375">
                  <c:v>78.125</c:v>
                </c:pt>
                <c:pt idx="376">
                  <c:v>78.333340000000007</c:v>
                </c:pt>
                <c:pt idx="377">
                  <c:v>78.541659999999993</c:v>
                </c:pt>
                <c:pt idx="378">
                  <c:v>78.75</c:v>
                </c:pt>
                <c:pt idx="379">
                  <c:v>78.958340000000007</c:v>
                </c:pt>
                <c:pt idx="380">
                  <c:v>79.166659999999993</c:v>
                </c:pt>
                <c:pt idx="381">
                  <c:v>79.375</c:v>
                </c:pt>
                <c:pt idx="382">
                  <c:v>79.583340000000007</c:v>
                </c:pt>
                <c:pt idx="383">
                  <c:v>79.791659999999993</c:v>
                </c:pt>
                <c:pt idx="384">
                  <c:v>80</c:v>
                </c:pt>
                <c:pt idx="385">
                  <c:v>80.208340000000007</c:v>
                </c:pt>
                <c:pt idx="386">
                  <c:v>80.416659999999993</c:v>
                </c:pt>
                <c:pt idx="387">
                  <c:v>80.625</c:v>
                </c:pt>
                <c:pt idx="388">
                  <c:v>80.833340000000007</c:v>
                </c:pt>
                <c:pt idx="389">
                  <c:v>81.041659999999993</c:v>
                </c:pt>
                <c:pt idx="390">
                  <c:v>81.25</c:v>
                </c:pt>
                <c:pt idx="391">
                  <c:v>81.458340000000007</c:v>
                </c:pt>
                <c:pt idx="392">
                  <c:v>81.666659999999993</c:v>
                </c:pt>
                <c:pt idx="393">
                  <c:v>81.875</c:v>
                </c:pt>
                <c:pt idx="394">
                  <c:v>82.083340000000007</c:v>
                </c:pt>
                <c:pt idx="395">
                  <c:v>82.291659999999993</c:v>
                </c:pt>
                <c:pt idx="396">
                  <c:v>82.5</c:v>
                </c:pt>
                <c:pt idx="397">
                  <c:v>82.708340000000007</c:v>
                </c:pt>
                <c:pt idx="398">
                  <c:v>82.916659999999993</c:v>
                </c:pt>
                <c:pt idx="399">
                  <c:v>83.125</c:v>
                </c:pt>
                <c:pt idx="400">
                  <c:v>83.333340000000007</c:v>
                </c:pt>
                <c:pt idx="401">
                  <c:v>83.541659999999993</c:v>
                </c:pt>
                <c:pt idx="402">
                  <c:v>83.75</c:v>
                </c:pt>
                <c:pt idx="403">
                  <c:v>83.958340000000007</c:v>
                </c:pt>
                <c:pt idx="404">
                  <c:v>84.166659999999993</c:v>
                </c:pt>
                <c:pt idx="405">
                  <c:v>84.375</c:v>
                </c:pt>
                <c:pt idx="406">
                  <c:v>84.583340000000007</c:v>
                </c:pt>
                <c:pt idx="407">
                  <c:v>84.791659999999993</c:v>
                </c:pt>
                <c:pt idx="408">
                  <c:v>85</c:v>
                </c:pt>
                <c:pt idx="409">
                  <c:v>85.208340000000007</c:v>
                </c:pt>
                <c:pt idx="410">
                  <c:v>85.416659999999993</c:v>
                </c:pt>
                <c:pt idx="411">
                  <c:v>85.625</c:v>
                </c:pt>
                <c:pt idx="412">
                  <c:v>85.833340000000007</c:v>
                </c:pt>
                <c:pt idx="413">
                  <c:v>86.041659999999993</c:v>
                </c:pt>
                <c:pt idx="414">
                  <c:v>86.25</c:v>
                </c:pt>
                <c:pt idx="415">
                  <c:v>86.458340000000007</c:v>
                </c:pt>
                <c:pt idx="416">
                  <c:v>86.666659999999993</c:v>
                </c:pt>
                <c:pt idx="417">
                  <c:v>86.875</c:v>
                </c:pt>
                <c:pt idx="418">
                  <c:v>87.083340000000007</c:v>
                </c:pt>
                <c:pt idx="419">
                  <c:v>87.291659999999993</c:v>
                </c:pt>
                <c:pt idx="420">
                  <c:v>87.5</c:v>
                </c:pt>
                <c:pt idx="421">
                  <c:v>87.708340000000007</c:v>
                </c:pt>
                <c:pt idx="422">
                  <c:v>87.916659999999993</c:v>
                </c:pt>
                <c:pt idx="423">
                  <c:v>88.125</c:v>
                </c:pt>
                <c:pt idx="424">
                  <c:v>88.333340000000007</c:v>
                </c:pt>
                <c:pt idx="425">
                  <c:v>88.541659999999993</c:v>
                </c:pt>
                <c:pt idx="426">
                  <c:v>88.75</c:v>
                </c:pt>
                <c:pt idx="427">
                  <c:v>88.958340000000007</c:v>
                </c:pt>
                <c:pt idx="428">
                  <c:v>89.166659999999993</c:v>
                </c:pt>
                <c:pt idx="429">
                  <c:v>89.375</c:v>
                </c:pt>
                <c:pt idx="430">
                  <c:v>89.583340000000007</c:v>
                </c:pt>
                <c:pt idx="431">
                  <c:v>89.791659999999993</c:v>
                </c:pt>
                <c:pt idx="432">
                  <c:v>90</c:v>
                </c:pt>
                <c:pt idx="433">
                  <c:v>90.208340000000007</c:v>
                </c:pt>
                <c:pt idx="434">
                  <c:v>90.416659999999993</c:v>
                </c:pt>
                <c:pt idx="435">
                  <c:v>90.625</c:v>
                </c:pt>
                <c:pt idx="436">
                  <c:v>90.833340000000007</c:v>
                </c:pt>
                <c:pt idx="437">
                  <c:v>91.041659999999993</c:v>
                </c:pt>
                <c:pt idx="438">
                  <c:v>91.25</c:v>
                </c:pt>
                <c:pt idx="439">
                  <c:v>91.458340000000007</c:v>
                </c:pt>
                <c:pt idx="440">
                  <c:v>91.666659999999993</c:v>
                </c:pt>
                <c:pt idx="441">
                  <c:v>91.875</c:v>
                </c:pt>
                <c:pt idx="442">
                  <c:v>92.083340000000007</c:v>
                </c:pt>
                <c:pt idx="443">
                  <c:v>92.291659999999993</c:v>
                </c:pt>
                <c:pt idx="444">
                  <c:v>92.5</c:v>
                </c:pt>
                <c:pt idx="445">
                  <c:v>92.708340000000007</c:v>
                </c:pt>
                <c:pt idx="446">
                  <c:v>92.916659999999993</c:v>
                </c:pt>
                <c:pt idx="447">
                  <c:v>93.125</c:v>
                </c:pt>
                <c:pt idx="448">
                  <c:v>93.333340000000007</c:v>
                </c:pt>
                <c:pt idx="449">
                  <c:v>93.541659999999993</c:v>
                </c:pt>
                <c:pt idx="450">
                  <c:v>93.75</c:v>
                </c:pt>
                <c:pt idx="451">
                  <c:v>93.958340000000007</c:v>
                </c:pt>
                <c:pt idx="452">
                  <c:v>94.166659999999993</c:v>
                </c:pt>
                <c:pt idx="453">
                  <c:v>94.375</c:v>
                </c:pt>
                <c:pt idx="454">
                  <c:v>94.583340000000007</c:v>
                </c:pt>
                <c:pt idx="455">
                  <c:v>94.791659999999993</c:v>
                </c:pt>
                <c:pt idx="456">
                  <c:v>95</c:v>
                </c:pt>
                <c:pt idx="457">
                  <c:v>95.208340000000007</c:v>
                </c:pt>
                <c:pt idx="458">
                  <c:v>95.416659999999993</c:v>
                </c:pt>
                <c:pt idx="459">
                  <c:v>95.625</c:v>
                </c:pt>
                <c:pt idx="460">
                  <c:v>95.833340000000007</c:v>
                </c:pt>
                <c:pt idx="461">
                  <c:v>96.041659999999993</c:v>
                </c:pt>
                <c:pt idx="462">
                  <c:v>96.25</c:v>
                </c:pt>
                <c:pt idx="463">
                  <c:v>96.458340000000007</c:v>
                </c:pt>
                <c:pt idx="464">
                  <c:v>96.666659999999993</c:v>
                </c:pt>
                <c:pt idx="465">
                  <c:v>96.875</c:v>
                </c:pt>
                <c:pt idx="466">
                  <c:v>97.083340000000007</c:v>
                </c:pt>
                <c:pt idx="467">
                  <c:v>97.291659999999993</c:v>
                </c:pt>
                <c:pt idx="468">
                  <c:v>97.5</c:v>
                </c:pt>
                <c:pt idx="469">
                  <c:v>97.708340000000007</c:v>
                </c:pt>
                <c:pt idx="470">
                  <c:v>97.916659999999993</c:v>
                </c:pt>
                <c:pt idx="471">
                  <c:v>98.125</c:v>
                </c:pt>
                <c:pt idx="472">
                  <c:v>98.333340000000007</c:v>
                </c:pt>
                <c:pt idx="473">
                  <c:v>98.541659999999993</c:v>
                </c:pt>
                <c:pt idx="474">
                  <c:v>98.75</c:v>
                </c:pt>
                <c:pt idx="475">
                  <c:v>98.958340000000007</c:v>
                </c:pt>
                <c:pt idx="476">
                  <c:v>99.166659999999993</c:v>
                </c:pt>
                <c:pt idx="477">
                  <c:v>99.375</c:v>
                </c:pt>
                <c:pt idx="478">
                  <c:v>99.583340000000007</c:v>
                </c:pt>
                <c:pt idx="479">
                  <c:v>99.791659999999993</c:v>
                </c:pt>
                <c:pt idx="480">
                  <c:v>100</c:v>
                </c:pt>
                <c:pt idx="481">
                  <c:v>100.20834000000001</c:v>
                </c:pt>
                <c:pt idx="482">
                  <c:v>100.41665999999999</c:v>
                </c:pt>
                <c:pt idx="483">
                  <c:v>100.625</c:v>
                </c:pt>
                <c:pt idx="484">
                  <c:v>100.83334000000001</c:v>
                </c:pt>
                <c:pt idx="485">
                  <c:v>101.04165999999999</c:v>
                </c:pt>
                <c:pt idx="486">
                  <c:v>101.25</c:v>
                </c:pt>
                <c:pt idx="487">
                  <c:v>101.45834000000001</c:v>
                </c:pt>
                <c:pt idx="488">
                  <c:v>101.66665999999999</c:v>
                </c:pt>
                <c:pt idx="489">
                  <c:v>101.875</c:v>
                </c:pt>
                <c:pt idx="490">
                  <c:v>102.08334000000001</c:v>
                </c:pt>
                <c:pt idx="491">
                  <c:v>102.29165999999999</c:v>
                </c:pt>
                <c:pt idx="492">
                  <c:v>102.5</c:v>
                </c:pt>
                <c:pt idx="493">
                  <c:v>102.70834000000001</c:v>
                </c:pt>
                <c:pt idx="494">
                  <c:v>102.91665999999999</c:v>
                </c:pt>
                <c:pt idx="495">
                  <c:v>103.125</c:v>
                </c:pt>
                <c:pt idx="496">
                  <c:v>103.33334000000001</c:v>
                </c:pt>
                <c:pt idx="497">
                  <c:v>103.54165999999999</c:v>
                </c:pt>
                <c:pt idx="498">
                  <c:v>103.75</c:v>
                </c:pt>
                <c:pt idx="499">
                  <c:v>103.95834000000001</c:v>
                </c:pt>
                <c:pt idx="500">
                  <c:v>104.16665999999999</c:v>
                </c:pt>
                <c:pt idx="501">
                  <c:v>104.375</c:v>
                </c:pt>
                <c:pt idx="502">
                  <c:v>104.58334000000001</c:v>
                </c:pt>
                <c:pt idx="503">
                  <c:v>104.79165999999999</c:v>
                </c:pt>
                <c:pt idx="504">
                  <c:v>105</c:v>
                </c:pt>
                <c:pt idx="505">
                  <c:v>105.20834000000001</c:v>
                </c:pt>
                <c:pt idx="506">
                  <c:v>105.41665999999999</c:v>
                </c:pt>
                <c:pt idx="507">
                  <c:v>105.625</c:v>
                </c:pt>
                <c:pt idx="508">
                  <c:v>105.83334000000001</c:v>
                </c:pt>
                <c:pt idx="509">
                  <c:v>106.04165999999999</c:v>
                </c:pt>
                <c:pt idx="510">
                  <c:v>106.25</c:v>
                </c:pt>
                <c:pt idx="511">
                  <c:v>106.45834000000001</c:v>
                </c:pt>
                <c:pt idx="512">
                  <c:v>106.66665999999999</c:v>
                </c:pt>
                <c:pt idx="513">
                  <c:v>106.875</c:v>
                </c:pt>
                <c:pt idx="514">
                  <c:v>107.08334000000001</c:v>
                </c:pt>
                <c:pt idx="515">
                  <c:v>107.29165999999999</c:v>
                </c:pt>
                <c:pt idx="516">
                  <c:v>107.5</c:v>
                </c:pt>
                <c:pt idx="517">
                  <c:v>107.70834000000001</c:v>
                </c:pt>
                <c:pt idx="518">
                  <c:v>107.91665999999999</c:v>
                </c:pt>
                <c:pt idx="519">
                  <c:v>108.125</c:v>
                </c:pt>
                <c:pt idx="520">
                  <c:v>108.33334000000001</c:v>
                </c:pt>
                <c:pt idx="521">
                  <c:v>108.54165999999999</c:v>
                </c:pt>
                <c:pt idx="522">
                  <c:v>108.75</c:v>
                </c:pt>
                <c:pt idx="523">
                  <c:v>108.95834000000001</c:v>
                </c:pt>
                <c:pt idx="524">
                  <c:v>109.16665999999999</c:v>
                </c:pt>
                <c:pt idx="525">
                  <c:v>109.375</c:v>
                </c:pt>
                <c:pt idx="526">
                  <c:v>109.58334000000001</c:v>
                </c:pt>
                <c:pt idx="527">
                  <c:v>109.79165999999999</c:v>
                </c:pt>
                <c:pt idx="528">
                  <c:v>110</c:v>
                </c:pt>
                <c:pt idx="529">
                  <c:v>110.20834000000001</c:v>
                </c:pt>
                <c:pt idx="530">
                  <c:v>110.41665999999999</c:v>
                </c:pt>
                <c:pt idx="531">
                  <c:v>110.625</c:v>
                </c:pt>
                <c:pt idx="532">
                  <c:v>110.83334000000001</c:v>
                </c:pt>
                <c:pt idx="533">
                  <c:v>111.04165999999999</c:v>
                </c:pt>
                <c:pt idx="534">
                  <c:v>111.25</c:v>
                </c:pt>
                <c:pt idx="535">
                  <c:v>111.45834000000001</c:v>
                </c:pt>
                <c:pt idx="536">
                  <c:v>111.66665999999999</c:v>
                </c:pt>
                <c:pt idx="537">
                  <c:v>111.875</c:v>
                </c:pt>
                <c:pt idx="538">
                  <c:v>112.08334000000001</c:v>
                </c:pt>
                <c:pt idx="539">
                  <c:v>112.29165999999999</c:v>
                </c:pt>
                <c:pt idx="540">
                  <c:v>112.5</c:v>
                </c:pt>
                <c:pt idx="541">
                  <c:v>112.70834000000001</c:v>
                </c:pt>
                <c:pt idx="542">
                  <c:v>112.91665999999999</c:v>
                </c:pt>
                <c:pt idx="543">
                  <c:v>113.125</c:v>
                </c:pt>
                <c:pt idx="544">
                  <c:v>113.33334000000001</c:v>
                </c:pt>
                <c:pt idx="545">
                  <c:v>113.54165999999999</c:v>
                </c:pt>
                <c:pt idx="546">
                  <c:v>113.75</c:v>
                </c:pt>
                <c:pt idx="547">
                  <c:v>113.95834000000001</c:v>
                </c:pt>
                <c:pt idx="548">
                  <c:v>114.16665999999999</c:v>
                </c:pt>
                <c:pt idx="549">
                  <c:v>114.375</c:v>
                </c:pt>
                <c:pt idx="550">
                  <c:v>114.58334000000001</c:v>
                </c:pt>
                <c:pt idx="551">
                  <c:v>114.79165999999999</c:v>
                </c:pt>
                <c:pt idx="552">
                  <c:v>115</c:v>
                </c:pt>
                <c:pt idx="553">
                  <c:v>115.20834000000001</c:v>
                </c:pt>
                <c:pt idx="554">
                  <c:v>115.41665999999999</c:v>
                </c:pt>
                <c:pt idx="555">
                  <c:v>115.625</c:v>
                </c:pt>
                <c:pt idx="556">
                  <c:v>115.83334000000001</c:v>
                </c:pt>
                <c:pt idx="557">
                  <c:v>116.04165999999999</c:v>
                </c:pt>
                <c:pt idx="558">
                  <c:v>116.25</c:v>
                </c:pt>
                <c:pt idx="559">
                  <c:v>116.45834000000001</c:v>
                </c:pt>
                <c:pt idx="560">
                  <c:v>116.66665999999999</c:v>
                </c:pt>
                <c:pt idx="561">
                  <c:v>116.875</c:v>
                </c:pt>
                <c:pt idx="562">
                  <c:v>117.08334000000001</c:v>
                </c:pt>
                <c:pt idx="563">
                  <c:v>117.29165999999999</c:v>
                </c:pt>
                <c:pt idx="564">
                  <c:v>117.5</c:v>
                </c:pt>
                <c:pt idx="565">
                  <c:v>117.70834000000001</c:v>
                </c:pt>
                <c:pt idx="566">
                  <c:v>117.91665999999999</c:v>
                </c:pt>
                <c:pt idx="567">
                  <c:v>118.125</c:v>
                </c:pt>
                <c:pt idx="568">
                  <c:v>118.33334000000001</c:v>
                </c:pt>
                <c:pt idx="569">
                  <c:v>118.54165999999999</c:v>
                </c:pt>
                <c:pt idx="570">
                  <c:v>118.75</c:v>
                </c:pt>
                <c:pt idx="571">
                  <c:v>118.95834000000001</c:v>
                </c:pt>
                <c:pt idx="572">
                  <c:v>119.16665999999999</c:v>
                </c:pt>
                <c:pt idx="573">
                  <c:v>119.375</c:v>
                </c:pt>
                <c:pt idx="574">
                  <c:v>119.58334000000001</c:v>
                </c:pt>
                <c:pt idx="575">
                  <c:v>119.79165999999999</c:v>
                </c:pt>
                <c:pt idx="576">
                  <c:v>120</c:v>
                </c:pt>
                <c:pt idx="577">
                  <c:v>120.20834000000001</c:v>
                </c:pt>
                <c:pt idx="578">
                  <c:v>120.41665999999999</c:v>
                </c:pt>
                <c:pt idx="579">
                  <c:v>120.625</c:v>
                </c:pt>
                <c:pt idx="580">
                  <c:v>120.83334000000001</c:v>
                </c:pt>
                <c:pt idx="581">
                  <c:v>121.04165999999999</c:v>
                </c:pt>
                <c:pt idx="582">
                  <c:v>121.25</c:v>
                </c:pt>
                <c:pt idx="583">
                  <c:v>121.45834000000001</c:v>
                </c:pt>
                <c:pt idx="584">
                  <c:v>121.66665999999999</c:v>
                </c:pt>
                <c:pt idx="585">
                  <c:v>121.875</c:v>
                </c:pt>
                <c:pt idx="586">
                  <c:v>122.08334000000001</c:v>
                </c:pt>
                <c:pt idx="587">
                  <c:v>122.29165999999999</c:v>
                </c:pt>
                <c:pt idx="588">
                  <c:v>122.5</c:v>
                </c:pt>
                <c:pt idx="589">
                  <c:v>122.70834000000001</c:v>
                </c:pt>
                <c:pt idx="590">
                  <c:v>122.91665999999999</c:v>
                </c:pt>
                <c:pt idx="591">
                  <c:v>123.125</c:v>
                </c:pt>
                <c:pt idx="592">
                  <c:v>123.33334000000001</c:v>
                </c:pt>
                <c:pt idx="593">
                  <c:v>123.54165999999999</c:v>
                </c:pt>
                <c:pt idx="594">
                  <c:v>123.75</c:v>
                </c:pt>
                <c:pt idx="595">
                  <c:v>123.95834000000001</c:v>
                </c:pt>
                <c:pt idx="596">
                  <c:v>124.16665999999999</c:v>
                </c:pt>
                <c:pt idx="597">
                  <c:v>124.375</c:v>
                </c:pt>
                <c:pt idx="598">
                  <c:v>124.58334000000001</c:v>
                </c:pt>
                <c:pt idx="599">
                  <c:v>124.79165999999999</c:v>
                </c:pt>
                <c:pt idx="600">
                  <c:v>125</c:v>
                </c:pt>
                <c:pt idx="601">
                  <c:v>125.20834000000001</c:v>
                </c:pt>
                <c:pt idx="602">
                  <c:v>125.41665999999999</c:v>
                </c:pt>
                <c:pt idx="603">
                  <c:v>125.625</c:v>
                </c:pt>
                <c:pt idx="604">
                  <c:v>125.83334000000001</c:v>
                </c:pt>
                <c:pt idx="605">
                  <c:v>126.04165999999999</c:v>
                </c:pt>
                <c:pt idx="606">
                  <c:v>126.25</c:v>
                </c:pt>
                <c:pt idx="607">
                  <c:v>126.45834000000001</c:v>
                </c:pt>
                <c:pt idx="608">
                  <c:v>126.66665999999999</c:v>
                </c:pt>
                <c:pt idx="609">
                  <c:v>126.875</c:v>
                </c:pt>
                <c:pt idx="610">
                  <c:v>127.08334000000001</c:v>
                </c:pt>
                <c:pt idx="611">
                  <c:v>127.29165999999999</c:v>
                </c:pt>
                <c:pt idx="612">
                  <c:v>127.5</c:v>
                </c:pt>
                <c:pt idx="613">
                  <c:v>127.70834000000001</c:v>
                </c:pt>
                <c:pt idx="614">
                  <c:v>127.91665999999999</c:v>
                </c:pt>
                <c:pt idx="615">
                  <c:v>128.125</c:v>
                </c:pt>
                <c:pt idx="616">
                  <c:v>128.33332999999999</c:v>
                </c:pt>
                <c:pt idx="617">
                  <c:v>128.54167000000001</c:v>
                </c:pt>
                <c:pt idx="618">
                  <c:v>128.75</c:v>
                </c:pt>
                <c:pt idx="619">
                  <c:v>128.95832999999999</c:v>
                </c:pt>
                <c:pt idx="620">
                  <c:v>129.16667000000001</c:v>
                </c:pt>
                <c:pt idx="621">
                  <c:v>129.375</c:v>
                </c:pt>
                <c:pt idx="622">
                  <c:v>129.58332999999999</c:v>
                </c:pt>
                <c:pt idx="623">
                  <c:v>129.79167000000001</c:v>
                </c:pt>
                <c:pt idx="624">
                  <c:v>130</c:v>
                </c:pt>
                <c:pt idx="625">
                  <c:v>130.20832999999999</c:v>
                </c:pt>
                <c:pt idx="626">
                  <c:v>130.41667000000001</c:v>
                </c:pt>
                <c:pt idx="627">
                  <c:v>130.625</c:v>
                </c:pt>
                <c:pt idx="628">
                  <c:v>130.83332999999999</c:v>
                </c:pt>
                <c:pt idx="629">
                  <c:v>131.04167000000001</c:v>
                </c:pt>
                <c:pt idx="630">
                  <c:v>131.25</c:v>
                </c:pt>
                <c:pt idx="631">
                  <c:v>131.45832999999999</c:v>
                </c:pt>
                <c:pt idx="632">
                  <c:v>131.66667000000001</c:v>
                </c:pt>
                <c:pt idx="633">
                  <c:v>131.875</c:v>
                </c:pt>
                <c:pt idx="634">
                  <c:v>132.08332999999999</c:v>
                </c:pt>
                <c:pt idx="635">
                  <c:v>132.29167000000001</c:v>
                </c:pt>
                <c:pt idx="636">
                  <c:v>132.5</c:v>
                </c:pt>
                <c:pt idx="637">
                  <c:v>132.70832999999999</c:v>
                </c:pt>
                <c:pt idx="638">
                  <c:v>132.91667000000001</c:v>
                </c:pt>
                <c:pt idx="639">
                  <c:v>133.125</c:v>
                </c:pt>
                <c:pt idx="640">
                  <c:v>133.33332999999999</c:v>
                </c:pt>
                <c:pt idx="641">
                  <c:v>133.54167000000001</c:v>
                </c:pt>
                <c:pt idx="642">
                  <c:v>133.75</c:v>
                </c:pt>
                <c:pt idx="643">
                  <c:v>133.95832999999999</c:v>
                </c:pt>
                <c:pt idx="644">
                  <c:v>134.16667000000001</c:v>
                </c:pt>
                <c:pt idx="645">
                  <c:v>134.375</c:v>
                </c:pt>
                <c:pt idx="646">
                  <c:v>134.58332999999999</c:v>
                </c:pt>
                <c:pt idx="647">
                  <c:v>134.79167000000001</c:v>
                </c:pt>
                <c:pt idx="648">
                  <c:v>135</c:v>
                </c:pt>
                <c:pt idx="649">
                  <c:v>135.20832999999999</c:v>
                </c:pt>
                <c:pt idx="650">
                  <c:v>135.41667000000001</c:v>
                </c:pt>
                <c:pt idx="651">
                  <c:v>135.625</c:v>
                </c:pt>
                <c:pt idx="652">
                  <c:v>135.83332999999999</c:v>
                </c:pt>
                <c:pt idx="653">
                  <c:v>136.04167000000001</c:v>
                </c:pt>
                <c:pt idx="654">
                  <c:v>136.25</c:v>
                </c:pt>
                <c:pt idx="655">
                  <c:v>136.45832999999999</c:v>
                </c:pt>
                <c:pt idx="656">
                  <c:v>136.66667000000001</c:v>
                </c:pt>
                <c:pt idx="657">
                  <c:v>136.875</c:v>
                </c:pt>
                <c:pt idx="658">
                  <c:v>137.08332999999999</c:v>
                </c:pt>
                <c:pt idx="659">
                  <c:v>137.29167000000001</c:v>
                </c:pt>
                <c:pt idx="660">
                  <c:v>137.5</c:v>
                </c:pt>
                <c:pt idx="661">
                  <c:v>137.70832999999999</c:v>
                </c:pt>
                <c:pt idx="662">
                  <c:v>137.91667000000001</c:v>
                </c:pt>
                <c:pt idx="663">
                  <c:v>138.125</c:v>
                </c:pt>
                <c:pt idx="664">
                  <c:v>138.33332999999999</c:v>
                </c:pt>
                <c:pt idx="665">
                  <c:v>138.54167000000001</c:v>
                </c:pt>
                <c:pt idx="666">
                  <c:v>138.75</c:v>
                </c:pt>
                <c:pt idx="667">
                  <c:v>138.95832999999999</c:v>
                </c:pt>
                <c:pt idx="668">
                  <c:v>139.16667000000001</c:v>
                </c:pt>
                <c:pt idx="669">
                  <c:v>139.375</c:v>
                </c:pt>
                <c:pt idx="670">
                  <c:v>139.58332999999999</c:v>
                </c:pt>
                <c:pt idx="671">
                  <c:v>139.79167000000001</c:v>
                </c:pt>
                <c:pt idx="672">
                  <c:v>140</c:v>
                </c:pt>
                <c:pt idx="673">
                  <c:v>140.20832999999999</c:v>
                </c:pt>
                <c:pt idx="674">
                  <c:v>140.41667000000001</c:v>
                </c:pt>
                <c:pt idx="675">
                  <c:v>140.625</c:v>
                </c:pt>
                <c:pt idx="676">
                  <c:v>140.83332999999999</c:v>
                </c:pt>
                <c:pt idx="677">
                  <c:v>141.04167000000001</c:v>
                </c:pt>
                <c:pt idx="678">
                  <c:v>141.25</c:v>
                </c:pt>
                <c:pt idx="679">
                  <c:v>141.45832999999999</c:v>
                </c:pt>
                <c:pt idx="680">
                  <c:v>141.66667000000001</c:v>
                </c:pt>
                <c:pt idx="681">
                  <c:v>141.875</c:v>
                </c:pt>
                <c:pt idx="682">
                  <c:v>142.08332999999999</c:v>
                </c:pt>
                <c:pt idx="683">
                  <c:v>142.29167000000001</c:v>
                </c:pt>
                <c:pt idx="684">
                  <c:v>142.5</c:v>
                </c:pt>
                <c:pt idx="685">
                  <c:v>142.70832999999999</c:v>
                </c:pt>
                <c:pt idx="686">
                  <c:v>142.91667000000001</c:v>
                </c:pt>
                <c:pt idx="687">
                  <c:v>143.125</c:v>
                </c:pt>
                <c:pt idx="688">
                  <c:v>143.33332999999999</c:v>
                </c:pt>
                <c:pt idx="689">
                  <c:v>143.54167000000001</c:v>
                </c:pt>
                <c:pt idx="690">
                  <c:v>143.75</c:v>
                </c:pt>
                <c:pt idx="691">
                  <c:v>143.95832999999999</c:v>
                </c:pt>
                <c:pt idx="692">
                  <c:v>144.16667000000001</c:v>
                </c:pt>
                <c:pt idx="693">
                  <c:v>144.375</c:v>
                </c:pt>
                <c:pt idx="694">
                  <c:v>144.58332999999999</c:v>
                </c:pt>
                <c:pt idx="695">
                  <c:v>144.79167000000001</c:v>
                </c:pt>
                <c:pt idx="696">
                  <c:v>145</c:v>
                </c:pt>
                <c:pt idx="697">
                  <c:v>145.20832999999999</c:v>
                </c:pt>
                <c:pt idx="698">
                  <c:v>145.41667000000001</c:v>
                </c:pt>
                <c:pt idx="699">
                  <c:v>145.625</c:v>
                </c:pt>
                <c:pt idx="700">
                  <c:v>145.83332999999999</c:v>
                </c:pt>
                <c:pt idx="701">
                  <c:v>146.04167000000001</c:v>
                </c:pt>
                <c:pt idx="702">
                  <c:v>146.25</c:v>
                </c:pt>
                <c:pt idx="703">
                  <c:v>146.45832999999999</c:v>
                </c:pt>
                <c:pt idx="704">
                  <c:v>146.66667000000001</c:v>
                </c:pt>
                <c:pt idx="705">
                  <c:v>146.875</c:v>
                </c:pt>
                <c:pt idx="706">
                  <c:v>147.08332999999999</c:v>
                </c:pt>
                <c:pt idx="707">
                  <c:v>147.29167000000001</c:v>
                </c:pt>
                <c:pt idx="708">
                  <c:v>147.5</c:v>
                </c:pt>
                <c:pt idx="709">
                  <c:v>147.70832999999999</c:v>
                </c:pt>
                <c:pt idx="710">
                  <c:v>147.91667000000001</c:v>
                </c:pt>
                <c:pt idx="711">
                  <c:v>148.125</c:v>
                </c:pt>
                <c:pt idx="712">
                  <c:v>148.33332999999999</c:v>
                </c:pt>
                <c:pt idx="713">
                  <c:v>148.54167000000001</c:v>
                </c:pt>
                <c:pt idx="714">
                  <c:v>148.75</c:v>
                </c:pt>
                <c:pt idx="715">
                  <c:v>148.95832999999999</c:v>
                </c:pt>
                <c:pt idx="716">
                  <c:v>149.16667000000001</c:v>
                </c:pt>
                <c:pt idx="717">
                  <c:v>149.375</c:v>
                </c:pt>
                <c:pt idx="718">
                  <c:v>149.58332999999999</c:v>
                </c:pt>
                <c:pt idx="719">
                  <c:v>149.79167000000001</c:v>
                </c:pt>
                <c:pt idx="720">
                  <c:v>150</c:v>
                </c:pt>
                <c:pt idx="721">
                  <c:v>150.20832999999999</c:v>
                </c:pt>
                <c:pt idx="722">
                  <c:v>150.41667000000001</c:v>
                </c:pt>
                <c:pt idx="723">
                  <c:v>150.625</c:v>
                </c:pt>
                <c:pt idx="724">
                  <c:v>150.83332999999999</c:v>
                </c:pt>
                <c:pt idx="725">
                  <c:v>151.04167000000001</c:v>
                </c:pt>
                <c:pt idx="726">
                  <c:v>151.25</c:v>
                </c:pt>
                <c:pt idx="727">
                  <c:v>151.45832999999999</c:v>
                </c:pt>
                <c:pt idx="728">
                  <c:v>151.66667000000001</c:v>
                </c:pt>
                <c:pt idx="729">
                  <c:v>151.875</c:v>
                </c:pt>
                <c:pt idx="730">
                  <c:v>152.08332999999999</c:v>
                </c:pt>
                <c:pt idx="731">
                  <c:v>152.29167000000001</c:v>
                </c:pt>
                <c:pt idx="732">
                  <c:v>152.5</c:v>
                </c:pt>
                <c:pt idx="733">
                  <c:v>152.70832999999999</c:v>
                </c:pt>
                <c:pt idx="734">
                  <c:v>152.91667000000001</c:v>
                </c:pt>
                <c:pt idx="735">
                  <c:v>153.125</c:v>
                </c:pt>
                <c:pt idx="736">
                  <c:v>153.33332999999999</c:v>
                </c:pt>
                <c:pt idx="737">
                  <c:v>153.54167000000001</c:v>
                </c:pt>
                <c:pt idx="738">
                  <c:v>153.75</c:v>
                </c:pt>
                <c:pt idx="739">
                  <c:v>153.95832999999999</c:v>
                </c:pt>
                <c:pt idx="740">
                  <c:v>154.16667000000001</c:v>
                </c:pt>
                <c:pt idx="741">
                  <c:v>154.375</c:v>
                </c:pt>
                <c:pt idx="742">
                  <c:v>154.58332999999999</c:v>
                </c:pt>
                <c:pt idx="743">
                  <c:v>154.79167000000001</c:v>
                </c:pt>
                <c:pt idx="744">
                  <c:v>155</c:v>
                </c:pt>
                <c:pt idx="745">
                  <c:v>155.20832999999999</c:v>
                </c:pt>
                <c:pt idx="746">
                  <c:v>155.41667000000001</c:v>
                </c:pt>
                <c:pt idx="747">
                  <c:v>155.625</c:v>
                </c:pt>
                <c:pt idx="748">
                  <c:v>155.83332999999999</c:v>
                </c:pt>
                <c:pt idx="749">
                  <c:v>156.04167000000001</c:v>
                </c:pt>
                <c:pt idx="750">
                  <c:v>156.25</c:v>
                </c:pt>
                <c:pt idx="751">
                  <c:v>156.45832999999999</c:v>
                </c:pt>
                <c:pt idx="752">
                  <c:v>156.66667000000001</c:v>
                </c:pt>
                <c:pt idx="753">
                  <c:v>156.875</c:v>
                </c:pt>
                <c:pt idx="754">
                  <c:v>157.08332999999999</c:v>
                </c:pt>
                <c:pt idx="755">
                  <c:v>157.29167000000001</c:v>
                </c:pt>
                <c:pt idx="756">
                  <c:v>157.5</c:v>
                </c:pt>
                <c:pt idx="757">
                  <c:v>157.70832999999999</c:v>
                </c:pt>
                <c:pt idx="758">
                  <c:v>157.91667000000001</c:v>
                </c:pt>
                <c:pt idx="759">
                  <c:v>158.125</c:v>
                </c:pt>
                <c:pt idx="760">
                  <c:v>158.33332999999999</c:v>
                </c:pt>
                <c:pt idx="761">
                  <c:v>158.54167000000001</c:v>
                </c:pt>
                <c:pt idx="762">
                  <c:v>158.75</c:v>
                </c:pt>
                <c:pt idx="763">
                  <c:v>158.95832999999999</c:v>
                </c:pt>
                <c:pt idx="764">
                  <c:v>159.16667000000001</c:v>
                </c:pt>
                <c:pt idx="765">
                  <c:v>159.375</c:v>
                </c:pt>
                <c:pt idx="766">
                  <c:v>159.58332999999999</c:v>
                </c:pt>
                <c:pt idx="767">
                  <c:v>159.79167000000001</c:v>
                </c:pt>
                <c:pt idx="768">
                  <c:v>160</c:v>
                </c:pt>
                <c:pt idx="769">
                  <c:v>160.20832999999999</c:v>
                </c:pt>
                <c:pt idx="770">
                  <c:v>160.41667000000001</c:v>
                </c:pt>
                <c:pt idx="771">
                  <c:v>160.625</c:v>
                </c:pt>
                <c:pt idx="772">
                  <c:v>160.83332999999999</c:v>
                </c:pt>
                <c:pt idx="773">
                  <c:v>161.04167000000001</c:v>
                </c:pt>
                <c:pt idx="774">
                  <c:v>161.25</c:v>
                </c:pt>
                <c:pt idx="775">
                  <c:v>161.45832999999999</c:v>
                </c:pt>
                <c:pt idx="776">
                  <c:v>161.66667000000001</c:v>
                </c:pt>
                <c:pt idx="777">
                  <c:v>161.875</c:v>
                </c:pt>
                <c:pt idx="778">
                  <c:v>162.08332999999999</c:v>
                </c:pt>
                <c:pt idx="779">
                  <c:v>162.29167000000001</c:v>
                </c:pt>
                <c:pt idx="780">
                  <c:v>162.5</c:v>
                </c:pt>
                <c:pt idx="781">
                  <c:v>162.70832999999999</c:v>
                </c:pt>
                <c:pt idx="782">
                  <c:v>162.91667000000001</c:v>
                </c:pt>
                <c:pt idx="783">
                  <c:v>163.125</c:v>
                </c:pt>
                <c:pt idx="784">
                  <c:v>163.33332999999999</c:v>
                </c:pt>
                <c:pt idx="785">
                  <c:v>163.54167000000001</c:v>
                </c:pt>
                <c:pt idx="786">
                  <c:v>163.75</c:v>
                </c:pt>
                <c:pt idx="787">
                  <c:v>163.95832999999999</c:v>
                </c:pt>
                <c:pt idx="788">
                  <c:v>164.16667000000001</c:v>
                </c:pt>
                <c:pt idx="789">
                  <c:v>164.375</c:v>
                </c:pt>
                <c:pt idx="790">
                  <c:v>164.58332999999999</c:v>
                </c:pt>
                <c:pt idx="791">
                  <c:v>164.79167000000001</c:v>
                </c:pt>
                <c:pt idx="792">
                  <c:v>165</c:v>
                </c:pt>
                <c:pt idx="793">
                  <c:v>165.20832999999999</c:v>
                </c:pt>
                <c:pt idx="794">
                  <c:v>165.41667000000001</c:v>
                </c:pt>
                <c:pt idx="795">
                  <c:v>165.625</c:v>
                </c:pt>
                <c:pt idx="796">
                  <c:v>165.83332999999999</c:v>
                </c:pt>
                <c:pt idx="797">
                  <c:v>166.04167000000001</c:v>
                </c:pt>
                <c:pt idx="798">
                  <c:v>166.25</c:v>
                </c:pt>
                <c:pt idx="799">
                  <c:v>166.45832999999999</c:v>
                </c:pt>
                <c:pt idx="800">
                  <c:v>166.66667000000001</c:v>
                </c:pt>
                <c:pt idx="801">
                  <c:v>166.875</c:v>
                </c:pt>
                <c:pt idx="802">
                  <c:v>167.08332999999999</c:v>
                </c:pt>
                <c:pt idx="803">
                  <c:v>167.29167000000001</c:v>
                </c:pt>
                <c:pt idx="804">
                  <c:v>167.5</c:v>
                </c:pt>
                <c:pt idx="805">
                  <c:v>167.70832999999999</c:v>
                </c:pt>
                <c:pt idx="806">
                  <c:v>167.91667000000001</c:v>
                </c:pt>
                <c:pt idx="807">
                  <c:v>168.125</c:v>
                </c:pt>
                <c:pt idx="808">
                  <c:v>168.33332999999999</c:v>
                </c:pt>
                <c:pt idx="809">
                  <c:v>168.54167000000001</c:v>
                </c:pt>
                <c:pt idx="810">
                  <c:v>168.75</c:v>
                </c:pt>
                <c:pt idx="811">
                  <c:v>168.95832999999999</c:v>
                </c:pt>
                <c:pt idx="812">
                  <c:v>169.16667000000001</c:v>
                </c:pt>
                <c:pt idx="813">
                  <c:v>169.375</c:v>
                </c:pt>
                <c:pt idx="814">
                  <c:v>169.58332999999999</c:v>
                </c:pt>
                <c:pt idx="815">
                  <c:v>169.79167000000001</c:v>
                </c:pt>
                <c:pt idx="816">
                  <c:v>170</c:v>
                </c:pt>
                <c:pt idx="817">
                  <c:v>170.20832999999999</c:v>
                </c:pt>
                <c:pt idx="818">
                  <c:v>170.41667000000001</c:v>
                </c:pt>
                <c:pt idx="819">
                  <c:v>170.625</c:v>
                </c:pt>
                <c:pt idx="820">
                  <c:v>170.83332999999999</c:v>
                </c:pt>
                <c:pt idx="821">
                  <c:v>171.04167000000001</c:v>
                </c:pt>
                <c:pt idx="822">
                  <c:v>171.25</c:v>
                </c:pt>
                <c:pt idx="823">
                  <c:v>171.45832999999999</c:v>
                </c:pt>
                <c:pt idx="824">
                  <c:v>171.66667000000001</c:v>
                </c:pt>
                <c:pt idx="825">
                  <c:v>171.875</c:v>
                </c:pt>
                <c:pt idx="826">
                  <c:v>172.08332999999999</c:v>
                </c:pt>
                <c:pt idx="827">
                  <c:v>172.29167000000001</c:v>
                </c:pt>
                <c:pt idx="828">
                  <c:v>172.5</c:v>
                </c:pt>
                <c:pt idx="829">
                  <c:v>172.70832999999999</c:v>
                </c:pt>
                <c:pt idx="830">
                  <c:v>172.91667000000001</c:v>
                </c:pt>
                <c:pt idx="831">
                  <c:v>173.125</c:v>
                </c:pt>
                <c:pt idx="832">
                  <c:v>173.33332999999999</c:v>
                </c:pt>
                <c:pt idx="833">
                  <c:v>173.54167000000001</c:v>
                </c:pt>
                <c:pt idx="834">
                  <c:v>173.75</c:v>
                </c:pt>
                <c:pt idx="835">
                  <c:v>173.95832999999999</c:v>
                </c:pt>
                <c:pt idx="836">
                  <c:v>174.16667000000001</c:v>
                </c:pt>
                <c:pt idx="837">
                  <c:v>174.375</c:v>
                </c:pt>
                <c:pt idx="838">
                  <c:v>174.58332999999999</c:v>
                </c:pt>
                <c:pt idx="839">
                  <c:v>174.79167000000001</c:v>
                </c:pt>
                <c:pt idx="840">
                  <c:v>175</c:v>
                </c:pt>
                <c:pt idx="841">
                  <c:v>175.20832999999999</c:v>
                </c:pt>
                <c:pt idx="842">
                  <c:v>175.41667000000001</c:v>
                </c:pt>
                <c:pt idx="843">
                  <c:v>175.625</c:v>
                </c:pt>
                <c:pt idx="844">
                  <c:v>175.83332999999999</c:v>
                </c:pt>
                <c:pt idx="845">
                  <c:v>176.04167000000001</c:v>
                </c:pt>
                <c:pt idx="846">
                  <c:v>176.25</c:v>
                </c:pt>
                <c:pt idx="847">
                  <c:v>176.45832999999999</c:v>
                </c:pt>
                <c:pt idx="848">
                  <c:v>176.66667000000001</c:v>
                </c:pt>
                <c:pt idx="849">
                  <c:v>176.875</c:v>
                </c:pt>
                <c:pt idx="850">
                  <c:v>177.08332999999999</c:v>
                </c:pt>
                <c:pt idx="851">
                  <c:v>177.29167000000001</c:v>
                </c:pt>
                <c:pt idx="852">
                  <c:v>177.5</c:v>
                </c:pt>
                <c:pt idx="853">
                  <c:v>177.70832999999999</c:v>
                </c:pt>
                <c:pt idx="854">
                  <c:v>177.91667000000001</c:v>
                </c:pt>
                <c:pt idx="855">
                  <c:v>178.125</c:v>
                </c:pt>
                <c:pt idx="856">
                  <c:v>178.33332999999999</c:v>
                </c:pt>
                <c:pt idx="857">
                  <c:v>178.54167000000001</c:v>
                </c:pt>
                <c:pt idx="858">
                  <c:v>178.75</c:v>
                </c:pt>
                <c:pt idx="859">
                  <c:v>178.95832999999999</c:v>
                </c:pt>
                <c:pt idx="860">
                  <c:v>179.16667000000001</c:v>
                </c:pt>
                <c:pt idx="861">
                  <c:v>179.375</c:v>
                </c:pt>
                <c:pt idx="862">
                  <c:v>179.58332999999999</c:v>
                </c:pt>
                <c:pt idx="863">
                  <c:v>179.79167000000001</c:v>
                </c:pt>
                <c:pt idx="864">
                  <c:v>180</c:v>
                </c:pt>
                <c:pt idx="865">
                  <c:v>180.20832999999999</c:v>
                </c:pt>
                <c:pt idx="866">
                  <c:v>180.41667000000001</c:v>
                </c:pt>
                <c:pt idx="867">
                  <c:v>180.625</c:v>
                </c:pt>
                <c:pt idx="868">
                  <c:v>180.83332999999999</c:v>
                </c:pt>
                <c:pt idx="869">
                  <c:v>181.04167000000001</c:v>
                </c:pt>
                <c:pt idx="870">
                  <c:v>181.25</c:v>
                </c:pt>
                <c:pt idx="871">
                  <c:v>181.45832999999999</c:v>
                </c:pt>
                <c:pt idx="872">
                  <c:v>181.66667000000001</c:v>
                </c:pt>
                <c:pt idx="873">
                  <c:v>181.875</c:v>
                </c:pt>
                <c:pt idx="874">
                  <c:v>182.08332999999999</c:v>
                </c:pt>
                <c:pt idx="875">
                  <c:v>182.29167000000001</c:v>
                </c:pt>
                <c:pt idx="876">
                  <c:v>182.5</c:v>
                </c:pt>
                <c:pt idx="877">
                  <c:v>182.70832999999999</c:v>
                </c:pt>
                <c:pt idx="878">
                  <c:v>182.91667000000001</c:v>
                </c:pt>
                <c:pt idx="879">
                  <c:v>183.125</c:v>
                </c:pt>
                <c:pt idx="880">
                  <c:v>183.33332999999999</c:v>
                </c:pt>
                <c:pt idx="881">
                  <c:v>183.54167000000001</c:v>
                </c:pt>
                <c:pt idx="882">
                  <c:v>183.75</c:v>
                </c:pt>
                <c:pt idx="883">
                  <c:v>183.95832999999999</c:v>
                </c:pt>
                <c:pt idx="884">
                  <c:v>184.16667000000001</c:v>
                </c:pt>
                <c:pt idx="885">
                  <c:v>184.375</c:v>
                </c:pt>
                <c:pt idx="886">
                  <c:v>184.58332999999999</c:v>
                </c:pt>
                <c:pt idx="887">
                  <c:v>184.79167000000001</c:v>
                </c:pt>
                <c:pt idx="888">
                  <c:v>185</c:v>
                </c:pt>
                <c:pt idx="889">
                  <c:v>185.20832999999999</c:v>
                </c:pt>
                <c:pt idx="890">
                  <c:v>185.41667000000001</c:v>
                </c:pt>
                <c:pt idx="891">
                  <c:v>185.625</c:v>
                </c:pt>
                <c:pt idx="892">
                  <c:v>185.83332999999999</c:v>
                </c:pt>
                <c:pt idx="893">
                  <c:v>186.04167000000001</c:v>
                </c:pt>
                <c:pt idx="894">
                  <c:v>186.25</c:v>
                </c:pt>
                <c:pt idx="895">
                  <c:v>186.45832999999999</c:v>
                </c:pt>
                <c:pt idx="896">
                  <c:v>186.66667000000001</c:v>
                </c:pt>
                <c:pt idx="897">
                  <c:v>186.875</c:v>
                </c:pt>
                <c:pt idx="898">
                  <c:v>187.08332999999999</c:v>
                </c:pt>
                <c:pt idx="899">
                  <c:v>187.29167000000001</c:v>
                </c:pt>
                <c:pt idx="900">
                  <c:v>187.5</c:v>
                </c:pt>
                <c:pt idx="901">
                  <c:v>187.70832999999999</c:v>
                </c:pt>
                <c:pt idx="902">
                  <c:v>187.91667000000001</c:v>
                </c:pt>
                <c:pt idx="903">
                  <c:v>188.125</c:v>
                </c:pt>
                <c:pt idx="904">
                  <c:v>188.33332999999999</c:v>
                </c:pt>
                <c:pt idx="905">
                  <c:v>188.54167000000001</c:v>
                </c:pt>
                <c:pt idx="906">
                  <c:v>188.75</c:v>
                </c:pt>
                <c:pt idx="907">
                  <c:v>188.95832999999999</c:v>
                </c:pt>
                <c:pt idx="908">
                  <c:v>189.16667000000001</c:v>
                </c:pt>
                <c:pt idx="909">
                  <c:v>189.375</c:v>
                </c:pt>
                <c:pt idx="910">
                  <c:v>189.58332999999999</c:v>
                </c:pt>
                <c:pt idx="911">
                  <c:v>189.79167000000001</c:v>
                </c:pt>
                <c:pt idx="912">
                  <c:v>190</c:v>
                </c:pt>
                <c:pt idx="913">
                  <c:v>190.20832999999999</c:v>
                </c:pt>
                <c:pt idx="914">
                  <c:v>190.41667000000001</c:v>
                </c:pt>
                <c:pt idx="915">
                  <c:v>190.625</c:v>
                </c:pt>
                <c:pt idx="916">
                  <c:v>190.83332999999999</c:v>
                </c:pt>
                <c:pt idx="917">
                  <c:v>191.04167000000001</c:v>
                </c:pt>
                <c:pt idx="918">
                  <c:v>191.25</c:v>
                </c:pt>
                <c:pt idx="919">
                  <c:v>191.45832999999999</c:v>
                </c:pt>
                <c:pt idx="920">
                  <c:v>191.66667000000001</c:v>
                </c:pt>
                <c:pt idx="921">
                  <c:v>191.875</c:v>
                </c:pt>
                <c:pt idx="922">
                  <c:v>192.08332999999999</c:v>
                </c:pt>
                <c:pt idx="923">
                  <c:v>192.29167000000001</c:v>
                </c:pt>
                <c:pt idx="924">
                  <c:v>192.5</c:v>
                </c:pt>
                <c:pt idx="925">
                  <c:v>192.70832999999999</c:v>
                </c:pt>
                <c:pt idx="926">
                  <c:v>192.91667000000001</c:v>
                </c:pt>
                <c:pt idx="927">
                  <c:v>193.125</c:v>
                </c:pt>
                <c:pt idx="928">
                  <c:v>193.33332999999999</c:v>
                </c:pt>
                <c:pt idx="929">
                  <c:v>193.54167000000001</c:v>
                </c:pt>
                <c:pt idx="930">
                  <c:v>193.75</c:v>
                </c:pt>
                <c:pt idx="931">
                  <c:v>193.95832999999999</c:v>
                </c:pt>
                <c:pt idx="932">
                  <c:v>194.16667000000001</c:v>
                </c:pt>
                <c:pt idx="933">
                  <c:v>194.375</c:v>
                </c:pt>
                <c:pt idx="934">
                  <c:v>194.58332999999999</c:v>
                </c:pt>
                <c:pt idx="935">
                  <c:v>194.79167000000001</c:v>
                </c:pt>
                <c:pt idx="936">
                  <c:v>195</c:v>
                </c:pt>
                <c:pt idx="937">
                  <c:v>195.20832999999999</c:v>
                </c:pt>
                <c:pt idx="938">
                  <c:v>195.41667000000001</c:v>
                </c:pt>
                <c:pt idx="939">
                  <c:v>195.625</c:v>
                </c:pt>
                <c:pt idx="940">
                  <c:v>195.83332999999999</c:v>
                </c:pt>
                <c:pt idx="941">
                  <c:v>196.04167000000001</c:v>
                </c:pt>
                <c:pt idx="942">
                  <c:v>196.25</c:v>
                </c:pt>
                <c:pt idx="943">
                  <c:v>196.45832999999999</c:v>
                </c:pt>
                <c:pt idx="944">
                  <c:v>196.66667000000001</c:v>
                </c:pt>
                <c:pt idx="945">
                  <c:v>196.875</c:v>
                </c:pt>
                <c:pt idx="946">
                  <c:v>197.08332999999999</c:v>
                </c:pt>
                <c:pt idx="947">
                  <c:v>197.29167000000001</c:v>
                </c:pt>
                <c:pt idx="948">
                  <c:v>197.5</c:v>
                </c:pt>
                <c:pt idx="949">
                  <c:v>197.70832999999999</c:v>
                </c:pt>
                <c:pt idx="950">
                  <c:v>197.91667000000001</c:v>
                </c:pt>
                <c:pt idx="951">
                  <c:v>198.125</c:v>
                </c:pt>
                <c:pt idx="952">
                  <c:v>198.33332999999999</c:v>
                </c:pt>
                <c:pt idx="953">
                  <c:v>198.54167000000001</c:v>
                </c:pt>
                <c:pt idx="954">
                  <c:v>198.75</c:v>
                </c:pt>
                <c:pt idx="955">
                  <c:v>198.95832999999999</c:v>
                </c:pt>
                <c:pt idx="956">
                  <c:v>199.16667000000001</c:v>
                </c:pt>
                <c:pt idx="957">
                  <c:v>199.375</c:v>
                </c:pt>
                <c:pt idx="958">
                  <c:v>199.58332999999999</c:v>
                </c:pt>
                <c:pt idx="959">
                  <c:v>199.79167000000001</c:v>
                </c:pt>
                <c:pt idx="960">
                  <c:v>200</c:v>
                </c:pt>
                <c:pt idx="961">
                  <c:v>200.20832999999999</c:v>
                </c:pt>
                <c:pt idx="962">
                  <c:v>200.41667000000001</c:v>
                </c:pt>
                <c:pt idx="963">
                  <c:v>200.625</c:v>
                </c:pt>
                <c:pt idx="964">
                  <c:v>200.83332999999999</c:v>
                </c:pt>
                <c:pt idx="965">
                  <c:v>201.04167000000001</c:v>
                </c:pt>
                <c:pt idx="966">
                  <c:v>201.25</c:v>
                </c:pt>
                <c:pt idx="967">
                  <c:v>201.45832999999999</c:v>
                </c:pt>
                <c:pt idx="968">
                  <c:v>201.66667000000001</c:v>
                </c:pt>
                <c:pt idx="969">
                  <c:v>201.875</c:v>
                </c:pt>
                <c:pt idx="970">
                  <c:v>202.08332999999999</c:v>
                </c:pt>
                <c:pt idx="971">
                  <c:v>202.29167000000001</c:v>
                </c:pt>
                <c:pt idx="972">
                  <c:v>202.5</c:v>
                </c:pt>
                <c:pt idx="973">
                  <c:v>202.70832999999999</c:v>
                </c:pt>
                <c:pt idx="974">
                  <c:v>202.91667000000001</c:v>
                </c:pt>
                <c:pt idx="975">
                  <c:v>203.125</c:v>
                </c:pt>
                <c:pt idx="976">
                  <c:v>203.33332999999999</c:v>
                </c:pt>
                <c:pt idx="977">
                  <c:v>203.54167000000001</c:v>
                </c:pt>
                <c:pt idx="978">
                  <c:v>203.75</c:v>
                </c:pt>
                <c:pt idx="979">
                  <c:v>203.95832999999999</c:v>
                </c:pt>
                <c:pt idx="980">
                  <c:v>204.16667000000001</c:v>
                </c:pt>
                <c:pt idx="981">
                  <c:v>204.375</c:v>
                </c:pt>
                <c:pt idx="982">
                  <c:v>204.58332999999999</c:v>
                </c:pt>
                <c:pt idx="983">
                  <c:v>204.79167000000001</c:v>
                </c:pt>
                <c:pt idx="984">
                  <c:v>205</c:v>
                </c:pt>
                <c:pt idx="985">
                  <c:v>205.20832999999999</c:v>
                </c:pt>
                <c:pt idx="986">
                  <c:v>205.41667000000001</c:v>
                </c:pt>
                <c:pt idx="987">
                  <c:v>205.625</c:v>
                </c:pt>
                <c:pt idx="988">
                  <c:v>205.83332999999999</c:v>
                </c:pt>
                <c:pt idx="989">
                  <c:v>206.04167000000001</c:v>
                </c:pt>
                <c:pt idx="990">
                  <c:v>206.25</c:v>
                </c:pt>
                <c:pt idx="991">
                  <c:v>206.45832999999999</c:v>
                </c:pt>
                <c:pt idx="992">
                  <c:v>206.66667000000001</c:v>
                </c:pt>
                <c:pt idx="993">
                  <c:v>206.875</c:v>
                </c:pt>
                <c:pt idx="994">
                  <c:v>207.08332999999999</c:v>
                </c:pt>
                <c:pt idx="995">
                  <c:v>207.29167000000001</c:v>
                </c:pt>
                <c:pt idx="996">
                  <c:v>207.5</c:v>
                </c:pt>
                <c:pt idx="997">
                  <c:v>207.70832999999999</c:v>
                </c:pt>
                <c:pt idx="998">
                  <c:v>207.91667000000001</c:v>
                </c:pt>
                <c:pt idx="999">
                  <c:v>208.125</c:v>
                </c:pt>
                <c:pt idx="1000">
                  <c:v>208.33332999999999</c:v>
                </c:pt>
                <c:pt idx="1001">
                  <c:v>208.54167000000001</c:v>
                </c:pt>
                <c:pt idx="1002">
                  <c:v>208.75</c:v>
                </c:pt>
                <c:pt idx="1003">
                  <c:v>208.95832999999999</c:v>
                </c:pt>
                <c:pt idx="1004">
                  <c:v>209.16667000000001</c:v>
                </c:pt>
                <c:pt idx="1005">
                  <c:v>209.375</c:v>
                </c:pt>
                <c:pt idx="1006">
                  <c:v>209.58332999999999</c:v>
                </c:pt>
                <c:pt idx="1007">
                  <c:v>209.79167000000001</c:v>
                </c:pt>
                <c:pt idx="1008">
                  <c:v>210</c:v>
                </c:pt>
                <c:pt idx="1009">
                  <c:v>210.20832999999999</c:v>
                </c:pt>
                <c:pt idx="1010">
                  <c:v>210.41667000000001</c:v>
                </c:pt>
                <c:pt idx="1011">
                  <c:v>210.625</c:v>
                </c:pt>
                <c:pt idx="1012">
                  <c:v>210.83332999999999</c:v>
                </c:pt>
                <c:pt idx="1013">
                  <c:v>211.04167000000001</c:v>
                </c:pt>
                <c:pt idx="1014">
                  <c:v>211.25</c:v>
                </c:pt>
                <c:pt idx="1015">
                  <c:v>211.45832999999999</c:v>
                </c:pt>
                <c:pt idx="1016">
                  <c:v>211.66667000000001</c:v>
                </c:pt>
                <c:pt idx="1017">
                  <c:v>211.875</c:v>
                </c:pt>
                <c:pt idx="1018">
                  <c:v>212.08332999999999</c:v>
                </c:pt>
                <c:pt idx="1019">
                  <c:v>212.29167000000001</c:v>
                </c:pt>
                <c:pt idx="1020">
                  <c:v>212.5</c:v>
                </c:pt>
                <c:pt idx="1021">
                  <c:v>212.70832999999999</c:v>
                </c:pt>
                <c:pt idx="1022">
                  <c:v>212.91667000000001</c:v>
                </c:pt>
                <c:pt idx="1023">
                  <c:v>213.125</c:v>
                </c:pt>
                <c:pt idx="1024">
                  <c:v>213.33332999999999</c:v>
                </c:pt>
                <c:pt idx="1025">
                  <c:v>213.54167000000001</c:v>
                </c:pt>
                <c:pt idx="1026">
                  <c:v>213.75</c:v>
                </c:pt>
                <c:pt idx="1027">
                  <c:v>213.95832999999999</c:v>
                </c:pt>
                <c:pt idx="1028">
                  <c:v>214.16667000000001</c:v>
                </c:pt>
                <c:pt idx="1029">
                  <c:v>214.375</c:v>
                </c:pt>
                <c:pt idx="1030">
                  <c:v>214.58332999999999</c:v>
                </c:pt>
                <c:pt idx="1031">
                  <c:v>214.79167000000001</c:v>
                </c:pt>
                <c:pt idx="1032">
                  <c:v>215</c:v>
                </c:pt>
                <c:pt idx="1033">
                  <c:v>215.20832999999999</c:v>
                </c:pt>
                <c:pt idx="1034">
                  <c:v>215.41667000000001</c:v>
                </c:pt>
                <c:pt idx="1035">
                  <c:v>215.625</c:v>
                </c:pt>
                <c:pt idx="1036">
                  <c:v>215.83332999999999</c:v>
                </c:pt>
                <c:pt idx="1037">
                  <c:v>216.04167000000001</c:v>
                </c:pt>
                <c:pt idx="1038">
                  <c:v>216.25</c:v>
                </c:pt>
                <c:pt idx="1039">
                  <c:v>216.45832999999999</c:v>
                </c:pt>
                <c:pt idx="1040">
                  <c:v>216.66667000000001</c:v>
                </c:pt>
                <c:pt idx="1041">
                  <c:v>216.875</c:v>
                </c:pt>
                <c:pt idx="1042">
                  <c:v>217.08332999999999</c:v>
                </c:pt>
                <c:pt idx="1043">
                  <c:v>217.29167000000001</c:v>
                </c:pt>
                <c:pt idx="1044">
                  <c:v>217.5</c:v>
                </c:pt>
                <c:pt idx="1045">
                  <c:v>217.70832999999999</c:v>
                </c:pt>
                <c:pt idx="1046">
                  <c:v>217.91667000000001</c:v>
                </c:pt>
                <c:pt idx="1047">
                  <c:v>218.125</c:v>
                </c:pt>
                <c:pt idx="1048">
                  <c:v>218.33332999999999</c:v>
                </c:pt>
                <c:pt idx="1049">
                  <c:v>218.54167000000001</c:v>
                </c:pt>
                <c:pt idx="1050">
                  <c:v>218.75</c:v>
                </c:pt>
                <c:pt idx="1051">
                  <c:v>218.95832999999999</c:v>
                </c:pt>
                <c:pt idx="1052">
                  <c:v>219.16667000000001</c:v>
                </c:pt>
                <c:pt idx="1053">
                  <c:v>219.375</c:v>
                </c:pt>
                <c:pt idx="1054">
                  <c:v>219.58332999999999</c:v>
                </c:pt>
                <c:pt idx="1055">
                  <c:v>219.79167000000001</c:v>
                </c:pt>
                <c:pt idx="1056">
                  <c:v>220</c:v>
                </c:pt>
                <c:pt idx="1057">
                  <c:v>220.20832999999999</c:v>
                </c:pt>
                <c:pt idx="1058">
                  <c:v>220.41667000000001</c:v>
                </c:pt>
                <c:pt idx="1059">
                  <c:v>220.625</c:v>
                </c:pt>
                <c:pt idx="1060">
                  <c:v>220.83332999999999</c:v>
                </c:pt>
                <c:pt idx="1061">
                  <c:v>221.04167000000001</c:v>
                </c:pt>
                <c:pt idx="1062">
                  <c:v>221.25</c:v>
                </c:pt>
                <c:pt idx="1063">
                  <c:v>221.45832999999999</c:v>
                </c:pt>
                <c:pt idx="1064">
                  <c:v>221.66667000000001</c:v>
                </c:pt>
                <c:pt idx="1065">
                  <c:v>221.875</c:v>
                </c:pt>
                <c:pt idx="1066">
                  <c:v>222.08332999999999</c:v>
                </c:pt>
                <c:pt idx="1067">
                  <c:v>222.29167000000001</c:v>
                </c:pt>
                <c:pt idx="1068">
                  <c:v>222.5</c:v>
                </c:pt>
                <c:pt idx="1069">
                  <c:v>222.70832999999999</c:v>
                </c:pt>
                <c:pt idx="1070">
                  <c:v>222.91667000000001</c:v>
                </c:pt>
                <c:pt idx="1071">
                  <c:v>223.125</c:v>
                </c:pt>
                <c:pt idx="1072">
                  <c:v>223.33332999999999</c:v>
                </c:pt>
                <c:pt idx="1073">
                  <c:v>223.54167000000001</c:v>
                </c:pt>
                <c:pt idx="1074">
                  <c:v>223.75</c:v>
                </c:pt>
                <c:pt idx="1075">
                  <c:v>223.95832999999999</c:v>
                </c:pt>
                <c:pt idx="1076">
                  <c:v>224.16667000000001</c:v>
                </c:pt>
                <c:pt idx="1077">
                  <c:v>224.375</c:v>
                </c:pt>
                <c:pt idx="1078">
                  <c:v>224.58332999999999</c:v>
                </c:pt>
                <c:pt idx="1079">
                  <c:v>224.79167000000001</c:v>
                </c:pt>
                <c:pt idx="1080">
                  <c:v>225</c:v>
                </c:pt>
                <c:pt idx="1081">
                  <c:v>225.20832999999999</c:v>
                </c:pt>
                <c:pt idx="1082">
                  <c:v>225.41667000000001</c:v>
                </c:pt>
                <c:pt idx="1083">
                  <c:v>225.625</c:v>
                </c:pt>
                <c:pt idx="1084">
                  <c:v>225.83332999999999</c:v>
                </c:pt>
                <c:pt idx="1085">
                  <c:v>226.04167000000001</c:v>
                </c:pt>
                <c:pt idx="1086">
                  <c:v>226.25</c:v>
                </c:pt>
                <c:pt idx="1087">
                  <c:v>226.45832999999999</c:v>
                </c:pt>
                <c:pt idx="1088">
                  <c:v>226.66667000000001</c:v>
                </c:pt>
                <c:pt idx="1089">
                  <c:v>226.875</c:v>
                </c:pt>
                <c:pt idx="1090">
                  <c:v>227.08332999999999</c:v>
                </c:pt>
                <c:pt idx="1091">
                  <c:v>227.29167000000001</c:v>
                </c:pt>
                <c:pt idx="1092">
                  <c:v>227.5</c:v>
                </c:pt>
                <c:pt idx="1093">
                  <c:v>227.70832999999999</c:v>
                </c:pt>
                <c:pt idx="1094">
                  <c:v>227.91667000000001</c:v>
                </c:pt>
                <c:pt idx="1095">
                  <c:v>228.125</c:v>
                </c:pt>
                <c:pt idx="1096">
                  <c:v>228.33332999999999</c:v>
                </c:pt>
                <c:pt idx="1097">
                  <c:v>228.54167000000001</c:v>
                </c:pt>
                <c:pt idx="1098">
                  <c:v>228.75</c:v>
                </c:pt>
                <c:pt idx="1099">
                  <c:v>228.95832999999999</c:v>
                </c:pt>
                <c:pt idx="1100">
                  <c:v>229.16667000000001</c:v>
                </c:pt>
                <c:pt idx="1101">
                  <c:v>229.375</c:v>
                </c:pt>
                <c:pt idx="1102">
                  <c:v>229.58332999999999</c:v>
                </c:pt>
                <c:pt idx="1103">
                  <c:v>229.79167000000001</c:v>
                </c:pt>
                <c:pt idx="1104">
                  <c:v>230</c:v>
                </c:pt>
                <c:pt idx="1105">
                  <c:v>230.20832999999999</c:v>
                </c:pt>
                <c:pt idx="1106">
                  <c:v>230.41667000000001</c:v>
                </c:pt>
                <c:pt idx="1107">
                  <c:v>230.625</c:v>
                </c:pt>
                <c:pt idx="1108">
                  <c:v>230.83332999999999</c:v>
                </c:pt>
                <c:pt idx="1109">
                  <c:v>231.04167000000001</c:v>
                </c:pt>
                <c:pt idx="1110">
                  <c:v>231.25</c:v>
                </c:pt>
                <c:pt idx="1111">
                  <c:v>231.45832999999999</c:v>
                </c:pt>
                <c:pt idx="1112">
                  <c:v>231.66667000000001</c:v>
                </c:pt>
                <c:pt idx="1113">
                  <c:v>231.875</c:v>
                </c:pt>
                <c:pt idx="1114">
                  <c:v>232.08332999999999</c:v>
                </c:pt>
                <c:pt idx="1115">
                  <c:v>232.29167000000001</c:v>
                </c:pt>
                <c:pt idx="1116">
                  <c:v>232.5</c:v>
                </c:pt>
                <c:pt idx="1117">
                  <c:v>232.70832999999999</c:v>
                </c:pt>
                <c:pt idx="1118">
                  <c:v>232.91667000000001</c:v>
                </c:pt>
                <c:pt idx="1119">
                  <c:v>233.125</c:v>
                </c:pt>
                <c:pt idx="1120">
                  <c:v>233.33332999999999</c:v>
                </c:pt>
                <c:pt idx="1121">
                  <c:v>233.54167000000001</c:v>
                </c:pt>
                <c:pt idx="1122">
                  <c:v>233.75</c:v>
                </c:pt>
                <c:pt idx="1123">
                  <c:v>233.95832999999999</c:v>
                </c:pt>
                <c:pt idx="1124">
                  <c:v>234.16667000000001</c:v>
                </c:pt>
                <c:pt idx="1125">
                  <c:v>234.375</c:v>
                </c:pt>
                <c:pt idx="1126">
                  <c:v>234.58332999999999</c:v>
                </c:pt>
                <c:pt idx="1127">
                  <c:v>234.79167000000001</c:v>
                </c:pt>
                <c:pt idx="1128">
                  <c:v>235</c:v>
                </c:pt>
                <c:pt idx="1129">
                  <c:v>235.20832999999999</c:v>
                </c:pt>
                <c:pt idx="1130">
                  <c:v>235.41667000000001</c:v>
                </c:pt>
                <c:pt idx="1131">
                  <c:v>235.625</c:v>
                </c:pt>
                <c:pt idx="1132">
                  <c:v>235.83332999999999</c:v>
                </c:pt>
                <c:pt idx="1133">
                  <c:v>236.04167000000001</c:v>
                </c:pt>
                <c:pt idx="1134">
                  <c:v>236.25</c:v>
                </c:pt>
                <c:pt idx="1135">
                  <c:v>236.45832999999999</c:v>
                </c:pt>
                <c:pt idx="1136">
                  <c:v>236.66667000000001</c:v>
                </c:pt>
                <c:pt idx="1137">
                  <c:v>236.875</c:v>
                </c:pt>
                <c:pt idx="1138">
                  <c:v>237.08332999999999</c:v>
                </c:pt>
                <c:pt idx="1139">
                  <c:v>237.29167000000001</c:v>
                </c:pt>
                <c:pt idx="1140">
                  <c:v>237.5</c:v>
                </c:pt>
                <c:pt idx="1141">
                  <c:v>237.70832999999999</c:v>
                </c:pt>
                <c:pt idx="1142">
                  <c:v>237.91667000000001</c:v>
                </c:pt>
                <c:pt idx="1143">
                  <c:v>238.125</c:v>
                </c:pt>
                <c:pt idx="1144">
                  <c:v>238.33332999999999</c:v>
                </c:pt>
                <c:pt idx="1145">
                  <c:v>238.54167000000001</c:v>
                </c:pt>
                <c:pt idx="1146">
                  <c:v>238.75</c:v>
                </c:pt>
                <c:pt idx="1147">
                  <c:v>238.95832999999999</c:v>
                </c:pt>
                <c:pt idx="1148">
                  <c:v>239.16667000000001</c:v>
                </c:pt>
                <c:pt idx="1149">
                  <c:v>239.375</c:v>
                </c:pt>
                <c:pt idx="1150">
                  <c:v>239.58332999999999</c:v>
                </c:pt>
                <c:pt idx="1151">
                  <c:v>239.79167000000001</c:v>
                </c:pt>
                <c:pt idx="1152">
                  <c:v>240</c:v>
                </c:pt>
                <c:pt idx="1153">
                  <c:v>240.20832999999999</c:v>
                </c:pt>
                <c:pt idx="1154">
                  <c:v>240.41667000000001</c:v>
                </c:pt>
                <c:pt idx="1155">
                  <c:v>240.625</c:v>
                </c:pt>
                <c:pt idx="1156">
                  <c:v>240.83332999999999</c:v>
                </c:pt>
                <c:pt idx="1157">
                  <c:v>241.04167000000001</c:v>
                </c:pt>
                <c:pt idx="1158">
                  <c:v>241.25</c:v>
                </c:pt>
                <c:pt idx="1159">
                  <c:v>241.45832999999999</c:v>
                </c:pt>
                <c:pt idx="1160">
                  <c:v>241.66667000000001</c:v>
                </c:pt>
                <c:pt idx="1161">
                  <c:v>241.875</c:v>
                </c:pt>
                <c:pt idx="1162">
                  <c:v>242.08332999999999</c:v>
                </c:pt>
                <c:pt idx="1163">
                  <c:v>242.29167000000001</c:v>
                </c:pt>
                <c:pt idx="1164">
                  <c:v>242.5</c:v>
                </c:pt>
                <c:pt idx="1165">
                  <c:v>242.70832999999999</c:v>
                </c:pt>
                <c:pt idx="1166">
                  <c:v>242.91667000000001</c:v>
                </c:pt>
                <c:pt idx="1167">
                  <c:v>243.125</c:v>
                </c:pt>
                <c:pt idx="1168">
                  <c:v>243.33332999999999</c:v>
                </c:pt>
                <c:pt idx="1169">
                  <c:v>243.54167000000001</c:v>
                </c:pt>
                <c:pt idx="1170">
                  <c:v>243.75</c:v>
                </c:pt>
                <c:pt idx="1171">
                  <c:v>243.95832999999999</c:v>
                </c:pt>
                <c:pt idx="1172">
                  <c:v>244.16667000000001</c:v>
                </c:pt>
                <c:pt idx="1173">
                  <c:v>244.375</c:v>
                </c:pt>
                <c:pt idx="1174">
                  <c:v>244.58332999999999</c:v>
                </c:pt>
                <c:pt idx="1175">
                  <c:v>244.79167000000001</c:v>
                </c:pt>
                <c:pt idx="1176">
                  <c:v>245</c:v>
                </c:pt>
                <c:pt idx="1177">
                  <c:v>245.20832999999999</c:v>
                </c:pt>
                <c:pt idx="1178">
                  <c:v>245.41667000000001</c:v>
                </c:pt>
                <c:pt idx="1179">
                  <c:v>245.625</c:v>
                </c:pt>
                <c:pt idx="1180">
                  <c:v>245.83332999999999</c:v>
                </c:pt>
                <c:pt idx="1181">
                  <c:v>246.04167000000001</c:v>
                </c:pt>
                <c:pt idx="1182">
                  <c:v>246.25</c:v>
                </c:pt>
                <c:pt idx="1183">
                  <c:v>246.45832999999999</c:v>
                </c:pt>
                <c:pt idx="1184">
                  <c:v>246.66667000000001</c:v>
                </c:pt>
                <c:pt idx="1185">
                  <c:v>246.875</c:v>
                </c:pt>
                <c:pt idx="1186">
                  <c:v>247.08332999999999</c:v>
                </c:pt>
                <c:pt idx="1187">
                  <c:v>247.29167000000001</c:v>
                </c:pt>
                <c:pt idx="1188">
                  <c:v>247.5</c:v>
                </c:pt>
                <c:pt idx="1189">
                  <c:v>247.70832999999999</c:v>
                </c:pt>
                <c:pt idx="1190">
                  <c:v>247.91667000000001</c:v>
                </c:pt>
                <c:pt idx="1191">
                  <c:v>248.125</c:v>
                </c:pt>
                <c:pt idx="1192">
                  <c:v>248.33332999999999</c:v>
                </c:pt>
                <c:pt idx="1193">
                  <c:v>248.54167000000001</c:v>
                </c:pt>
                <c:pt idx="1194">
                  <c:v>248.75</c:v>
                </c:pt>
                <c:pt idx="1195">
                  <c:v>248.95832999999999</c:v>
                </c:pt>
                <c:pt idx="1196">
                  <c:v>249.16667000000001</c:v>
                </c:pt>
                <c:pt idx="1197">
                  <c:v>249.375</c:v>
                </c:pt>
                <c:pt idx="1198">
                  <c:v>249.58332999999999</c:v>
                </c:pt>
                <c:pt idx="1199">
                  <c:v>249.79167000000001</c:v>
                </c:pt>
                <c:pt idx="1200">
                  <c:v>250</c:v>
                </c:pt>
                <c:pt idx="1201">
                  <c:v>250.20832999999999</c:v>
                </c:pt>
                <c:pt idx="1202">
                  <c:v>250.41667000000001</c:v>
                </c:pt>
                <c:pt idx="1203">
                  <c:v>250.625</c:v>
                </c:pt>
                <c:pt idx="1204">
                  <c:v>250.83332999999999</c:v>
                </c:pt>
                <c:pt idx="1205">
                  <c:v>251.04167000000001</c:v>
                </c:pt>
                <c:pt idx="1206">
                  <c:v>251.25</c:v>
                </c:pt>
                <c:pt idx="1207">
                  <c:v>251.45832999999999</c:v>
                </c:pt>
                <c:pt idx="1208">
                  <c:v>251.66667000000001</c:v>
                </c:pt>
                <c:pt idx="1209">
                  <c:v>251.875</c:v>
                </c:pt>
                <c:pt idx="1210">
                  <c:v>252.08332999999999</c:v>
                </c:pt>
                <c:pt idx="1211">
                  <c:v>252.29167000000001</c:v>
                </c:pt>
                <c:pt idx="1212">
                  <c:v>252.5</c:v>
                </c:pt>
                <c:pt idx="1213">
                  <c:v>252.70832999999999</c:v>
                </c:pt>
                <c:pt idx="1214">
                  <c:v>252.91667000000001</c:v>
                </c:pt>
                <c:pt idx="1215">
                  <c:v>253.125</c:v>
                </c:pt>
                <c:pt idx="1216">
                  <c:v>253.33332999999999</c:v>
                </c:pt>
                <c:pt idx="1217">
                  <c:v>253.54167000000001</c:v>
                </c:pt>
                <c:pt idx="1218">
                  <c:v>253.75</c:v>
                </c:pt>
                <c:pt idx="1219">
                  <c:v>253.95832999999999</c:v>
                </c:pt>
                <c:pt idx="1220">
                  <c:v>254.16667000000001</c:v>
                </c:pt>
                <c:pt idx="1221">
                  <c:v>254.375</c:v>
                </c:pt>
                <c:pt idx="1222">
                  <c:v>254.58332999999999</c:v>
                </c:pt>
                <c:pt idx="1223">
                  <c:v>254.79167000000001</c:v>
                </c:pt>
                <c:pt idx="1224">
                  <c:v>255</c:v>
                </c:pt>
                <c:pt idx="1225">
                  <c:v>255.20832999999999</c:v>
                </c:pt>
                <c:pt idx="1226">
                  <c:v>255.41667000000001</c:v>
                </c:pt>
                <c:pt idx="1227">
                  <c:v>255.625</c:v>
                </c:pt>
                <c:pt idx="1228">
                  <c:v>255.83332999999999</c:v>
                </c:pt>
                <c:pt idx="1229">
                  <c:v>256.04165999999998</c:v>
                </c:pt>
                <c:pt idx="1230">
                  <c:v>256.25</c:v>
                </c:pt>
                <c:pt idx="1231">
                  <c:v>256.45834000000002</c:v>
                </c:pt>
                <c:pt idx="1232">
                  <c:v>256.66665999999998</c:v>
                </c:pt>
                <c:pt idx="1233">
                  <c:v>256.875</c:v>
                </c:pt>
                <c:pt idx="1234">
                  <c:v>257.08334000000002</c:v>
                </c:pt>
                <c:pt idx="1235">
                  <c:v>257.29165999999998</c:v>
                </c:pt>
                <c:pt idx="1236">
                  <c:v>257.5</c:v>
                </c:pt>
                <c:pt idx="1237">
                  <c:v>257.70834000000002</c:v>
                </c:pt>
                <c:pt idx="1238">
                  <c:v>257.91665999999998</c:v>
                </c:pt>
                <c:pt idx="1239">
                  <c:v>258.125</c:v>
                </c:pt>
                <c:pt idx="1240">
                  <c:v>258.33334000000002</c:v>
                </c:pt>
                <c:pt idx="1241">
                  <c:v>258.54165999999998</c:v>
                </c:pt>
                <c:pt idx="1242">
                  <c:v>258.75</c:v>
                </c:pt>
                <c:pt idx="1243">
                  <c:v>258.95834000000002</c:v>
                </c:pt>
                <c:pt idx="1244">
                  <c:v>259.16665999999998</c:v>
                </c:pt>
                <c:pt idx="1245">
                  <c:v>259.375</c:v>
                </c:pt>
                <c:pt idx="1246">
                  <c:v>259.58334000000002</c:v>
                </c:pt>
                <c:pt idx="1247">
                  <c:v>259.79165999999998</c:v>
                </c:pt>
                <c:pt idx="1248">
                  <c:v>260</c:v>
                </c:pt>
                <c:pt idx="1249">
                  <c:v>260.20834000000002</c:v>
                </c:pt>
                <c:pt idx="1250">
                  <c:v>260.41665999999998</c:v>
                </c:pt>
                <c:pt idx="1251">
                  <c:v>260.625</c:v>
                </c:pt>
                <c:pt idx="1252">
                  <c:v>260.83334000000002</c:v>
                </c:pt>
                <c:pt idx="1253">
                  <c:v>261.04165999999998</c:v>
                </c:pt>
                <c:pt idx="1254">
                  <c:v>261.25</c:v>
                </c:pt>
                <c:pt idx="1255">
                  <c:v>261.45834000000002</c:v>
                </c:pt>
                <c:pt idx="1256">
                  <c:v>261.66665999999998</c:v>
                </c:pt>
                <c:pt idx="1257">
                  <c:v>261.875</c:v>
                </c:pt>
                <c:pt idx="1258">
                  <c:v>262.08334000000002</c:v>
                </c:pt>
                <c:pt idx="1259">
                  <c:v>262.29165999999998</c:v>
                </c:pt>
                <c:pt idx="1260">
                  <c:v>262.5</c:v>
                </c:pt>
                <c:pt idx="1261">
                  <c:v>262.70834000000002</c:v>
                </c:pt>
                <c:pt idx="1262">
                  <c:v>262.91665999999998</c:v>
                </c:pt>
                <c:pt idx="1263">
                  <c:v>263.125</c:v>
                </c:pt>
                <c:pt idx="1264">
                  <c:v>263.33334000000002</c:v>
                </c:pt>
                <c:pt idx="1265">
                  <c:v>263.54165999999998</c:v>
                </c:pt>
                <c:pt idx="1266">
                  <c:v>263.75</c:v>
                </c:pt>
                <c:pt idx="1267">
                  <c:v>263.95834000000002</c:v>
                </c:pt>
                <c:pt idx="1268">
                  <c:v>264.16665999999998</c:v>
                </c:pt>
                <c:pt idx="1269">
                  <c:v>264.375</c:v>
                </c:pt>
                <c:pt idx="1270">
                  <c:v>264.58334000000002</c:v>
                </c:pt>
                <c:pt idx="1271">
                  <c:v>264.79165999999998</c:v>
                </c:pt>
                <c:pt idx="1272">
                  <c:v>265</c:v>
                </c:pt>
                <c:pt idx="1273">
                  <c:v>265.20834000000002</c:v>
                </c:pt>
                <c:pt idx="1274">
                  <c:v>265.41665999999998</c:v>
                </c:pt>
                <c:pt idx="1275">
                  <c:v>265.625</c:v>
                </c:pt>
                <c:pt idx="1276">
                  <c:v>265.83334000000002</c:v>
                </c:pt>
                <c:pt idx="1277">
                  <c:v>266.04165999999998</c:v>
                </c:pt>
                <c:pt idx="1278">
                  <c:v>266.25</c:v>
                </c:pt>
                <c:pt idx="1279">
                  <c:v>266.45834000000002</c:v>
                </c:pt>
                <c:pt idx="1280">
                  <c:v>266.66665999999998</c:v>
                </c:pt>
                <c:pt idx="1281">
                  <c:v>266.875</c:v>
                </c:pt>
                <c:pt idx="1282">
                  <c:v>267.08334000000002</c:v>
                </c:pt>
                <c:pt idx="1283">
                  <c:v>267.29165999999998</c:v>
                </c:pt>
                <c:pt idx="1284">
                  <c:v>267.5</c:v>
                </c:pt>
                <c:pt idx="1285">
                  <c:v>267.70834000000002</c:v>
                </c:pt>
                <c:pt idx="1286">
                  <c:v>267.91665999999998</c:v>
                </c:pt>
                <c:pt idx="1287">
                  <c:v>268.125</c:v>
                </c:pt>
                <c:pt idx="1288">
                  <c:v>268.33334000000002</c:v>
                </c:pt>
                <c:pt idx="1289">
                  <c:v>268.54165999999998</c:v>
                </c:pt>
                <c:pt idx="1290">
                  <c:v>268.75</c:v>
                </c:pt>
                <c:pt idx="1291">
                  <c:v>268.95834000000002</c:v>
                </c:pt>
                <c:pt idx="1292">
                  <c:v>269.16665999999998</c:v>
                </c:pt>
                <c:pt idx="1293">
                  <c:v>269.375</c:v>
                </c:pt>
                <c:pt idx="1294">
                  <c:v>269.58334000000002</c:v>
                </c:pt>
                <c:pt idx="1295">
                  <c:v>269.79165999999998</c:v>
                </c:pt>
                <c:pt idx="1296">
                  <c:v>270</c:v>
                </c:pt>
                <c:pt idx="1297">
                  <c:v>270.20834000000002</c:v>
                </c:pt>
                <c:pt idx="1298">
                  <c:v>270.41665999999998</c:v>
                </c:pt>
                <c:pt idx="1299">
                  <c:v>270.625</c:v>
                </c:pt>
                <c:pt idx="1300">
                  <c:v>270.83334000000002</c:v>
                </c:pt>
                <c:pt idx="1301">
                  <c:v>271.04165999999998</c:v>
                </c:pt>
                <c:pt idx="1302">
                  <c:v>271.25</c:v>
                </c:pt>
                <c:pt idx="1303">
                  <c:v>271.45834000000002</c:v>
                </c:pt>
                <c:pt idx="1304">
                  <c:v>271.66665999999998</c:v>
                </c:pt>
                <c:pt idx="1305">
                  <c:v>271.875</c:v>
                </c:pt>
                <c:pt idx="1306">
                  <c:v>272.08334000000002</c:v>
                </c:pt>
                <c:pt idx="1307">
                  <c:v>272.29165999999998</c:v>
                </c:pt>
                <c:pt idx="1308">
                  <c:v>272.5</c:v>
                </c:pt>
                <c:pt idx="1309">
                  <c:v>272.70834000000002</c:v>
                </c:pt>
                <c:pt idx="1310">
                  <c:v>272.91665999999998</c:v>
                </c:pt>
                <c:pt idx="1311">
                  <c:v>273.125</c:v>
                </c:pt>
                <c:pt idx="1312">
                  <c:v>273.33334000000002</c:v>
                </c:pt>
                <c:pt idx="1313">
                  <c:v>273.54165999999998</c:v>
                </c:pt>
                <c:pt idx="1314">
                  <c:v>273.75</c:v>
                </c:pt>
                <c:pt idx="1315">
                  <c:v>273.95834000000002</c:v>
                </c:pt>
                <c:pt idx="1316">
                  <c:v>274.16665999999998</c:v>
                </c:pt>
                <c:pt idx="1317">
                  <c:v>274.375</c:v>
                </c:pt>
                <c:pt idx="1318">
                  <c:v>274.58334000000002</c:v>
                </c:pt>
                <c:pt idx="1319">
                  <c:v>274.79165999999998</c:v>
                </c:pt>
                <c:pt idx="1320">
                  <c:v>275</c:v>
                </c:pt>
                <c:pt idx="1321">
                  <c:v>275.20834000000002</c:v>
                </c:pt>
                <c:pt idx="1322">
                  <c:v>275.41665999999998</c:v>
                </c:pt>
                <c:pt idx="1323">
                  <c:v>275.625</c:v>
                </c:pt>
                <c:pt idx="1324">
                  <c:v>275.83334000000002</c:v>
                </c:pt>
                <c:pt idx="1325">
                  <c:v>276.04165999999998</c:v>
                </c:pt>
                <c:pt idx="1326">
                  <c:v>276.25</c:v>
                </c:pt>
                <c:pt idx="1327">
                  <c:v>276.45834000000002</c:v>
                </c:pt>
                <c:pt idx="1328">
                  <c:v>276.66665999999998</c:v>
                </c:pt>
                <c:pt idx="1329">
                  <c:v>276.875</c:v>
                </c:pt>
                <c:pt idx="1330">
                  <c:v>277.08334000000002</c:v>
                </c:pt>
                <c:pt idx="1331">
                  <c:v>277.29165999999998</c:v>
                </c:pt>
                <c:pt idx="1332">
                  <c:v>277.5</c:v>
                </c:pt>
                <c:pt idx="1333">
                  <c:v>277.70834000000002</c:v>
                </c:pt>
                <c:pt idx="1334">
                  <c:v>277.91665999999998</c:v>
                </c:pt>
                <c:pt idx="1335">
                  <c:v>278.125</c:v>
                </c:pt>
                <c:pt idx="1336">
                  <c:v>278.33334000000002</c:v>
                </c:pt>
                <c:pt idx="1337">
                  <c:v>278.54165999999998</c:v>
                </c:pt>
                <c:pt idx="1338">
                  <c:v>278.75</c:v>
                </c:pt>
                <c:pt idx="1339">
                  <c:v>278.95834000000002</c:v>
                </c:pt>
                <c:pt idx="1340">
                  <c:v>279.16665999999998</c:v>
                </c:pt>
                <c:pt idx="1341">
                  <c:v>279.375</c:v>
                </c:pt>
                <c:pt idx="1342">
                  <c:v>279.58334000000002</c:v>
                </c:pt>
                <c:pt idx="1343">
                  <c:v>279.79165999999998</c:v>
                </c:pt>
                <c:pt idx="1344">
                  <c:v>280</c:v>
                </c:pt>
                <c:pt idx="1345">
                  <c:v>280.20834000000002</c:v>
                </c:pt>
                <c:pt idx="1346">
                  <c:v>280.41665999999998</c:v>
                </c:pt>
                <c:pt idx="1347">
                  <c:v>280.625</c:v>
                </c:pt>
                <c:pt idx="1348">
                  <c:v>280.83334000000002</c:v>
                </c:pt>
                <c:pt idx="1349">
                  <c:v>281.04165999999998</c:v>
                </c:pt>
                <c:pt idx="1350">
                  <c:v>281.25</c:v>
                </c:pt>
                <c:pt idx="1351">
                  <c:v>281.45834000000002</c:v>
                </c:pt>
                <c:pt idx="1352">
                  <c:v>281.66665999999998</c:v>
                </c:pt>
                <c:pt idx="1353">
                  <c:v>281.875</c:v>
                </c:pt>
                <c:pt idx="1354">
                  <c:v>282.08334000000002</c:v>
                </c:pt>
                <c:pt idx="1355">
                  <c:v>282.29165999999998</c:v>
                </c:pt>
                <c:pt idx="1356">
                  <c:v>282.5</c:v>
                </c:pt>
                <c:pt idx="1357">
                  <c:v>282.70834000000002</c:v>
                </c:pt>
                <c:pt idx="1358">
                  <c:v>282.91665999999998</c:v>
                </c:pt>
                <c:pt idx="1359">
                  <c:v>283.125</c:v>
                </c:pt>
                <c:pt idx="1360">
                  <c:v>283.33334000000002</c:v>
                </c:pt>
                <c:pt idx="1361">
                  <c:v>283.54165999999998</c:v>
                </c:pt>
                <c:pt idx="1362">
                  <c:v>283.75</c:v>
                </c:pt>
                <c:pt idx="1363">
                  <c:v>283.95834000000002</c:v>
                </c:pt>
                <c:pt idx="1364">
                  <c:v>284.16665999999998</c:v>
                </c:pt>
                <c:pt idx="1365">
                  <c:v>284.375</c:v>
                </c:pt>
                <c:pt idx="1366">
                  <c:v>284.58334000000002</c:v>
                </c:pt>
                <c:pt idx="1367">
                  <c:v>284.79165999999998</c:v>
                </c:pt>
                <c:pt idx="1368">
                  <c:v>285</c:v>
                </c:pt>
                <c:pt idx="1369">
                  <c:v>285.20834000000002</c:v>
                </c:pt>
                <c:pt idx="1370">
                  <c:v>285.41665999999998</c:v>
                </c:pt>
                <c:pt idx="1371">
                  <c:v>285.625</c:v>
                </c:pt>
                <c:pt idx="1372">
                  <c:v>285.83334000000002</c:v>
                </c:pt>
                <c:pt idx="1373">
                  <c:v>286.04165999999998</c:v>
                </c:pt>
                <c:pt idx="1374">
                  <c:v>286.25</c:v>
                </c:pt>
                <c:pt idx="1375">
                  <c:v>286.45834000000002</c:v>
                </c:pt>
                <c:pt idx="1376">
                  <c:v>286.66665999999998</c:v>
                </c:pt>
                <c:pt idx="1377">
                  <c:v>286.875</c:v>
                </c:pt>
                <c:pt idx="1378">
                  <c:v>287.08334000000002</c:v>
                </c:pt>
                <c:pt idx="1379">
                  <c:v>287.29165999999998</c:v>
                </c:pt>
                <c:pt idx="1380">
                  <c:v>287.5</c:v>
                </c:pt>
                <c:pt idx="1381">
                  <c:v>287.70834000000002</c:v>
                </c:pt>
                <c:pt idx="1382">
                  <c:v>287.91665999999998</c:v>
                </c:pt>
                <c:pt idx="1383">
                  <c:v>288.125</c:v>
                </c:pt>
                <c:pt idx="1384">
                  <c:v>288.33334000000002</c:v>
                </c:pt>
                <c:pt idx="1385">
                  <c:v>288.54165999999998</c:v>
                </c:pt>
                <c:pt idx="1386">
                  <c:v>288.75</c:v>
                </c:pt>
                <c:pt idx="1387">
                  <c:v>288.95834000000002</c:v>
                </c:pt>
                <c:pt idx="1388">
                  <c:v>289.16665999999998</c:v>
                </c:pt>
                <c:pt idx="1389">
                  <c:v>289.375</c:v>
                </c:pt>
                <c:pt idx="1390">
                  <c:v>289.58334000000002</c:v>
                </c:pt>
                <c:pt idx="1391">
                  <c:v>289.79165999999998</c:v>
                </c:pt>
                <c:pt idx="1392">
                  <c:v>290</c:v>
                </c:pt>
                <c:pt idx="1393">
                  <c:v>290.20834000000002</c:v>
                </c:pt>
                <c:pt idx="1394">
                  <c:v>290.41665999999998</c:v>
                </c:pt>
                <c:pt idx="1395">
                  <c:v>290.625</c:v>
                </c:pt>
                <c:pt idx="1396">
                  <c:v>290.83334000000002</c:v>
                </c:pt>
                <c:pt idx="1397">
                  <c:v>291.04165999999998</c:v>
                </c:pt>
                <c:pt idx="1398">
                  <c:v>291.25</c:v>
                </c:pt>
                <c:pt idx="1399">
                  <c:v>291.45834000000002</c:v>
                </c:pt>
                <c:pt idx="1400">
                  <c:v>291.66665999999998</c:v>
                </c:pt>
                <c:pt idx="1401">
                  <c:v>291.875</c:v>
                </c:pt>
                <c:pt idx="1402">
                  <c:v>292.08334000000002</c:v>
                </c:pt>
                <c:pt idx="1403">
                  <c:v>292.29165999999998</c:v>
                </c:pt>
                <c:pt idx="1404">
                  <c:v>292.5</c:v>
                </c:pt>
                <c:pt idx="1405">
                  <c:v>292.70834000000002</c:v>
                </c:pt>
                <c:pt idx="1406">
                  <c:v>292.91665999999998</c:v>
                </c:pt>
                <c:pt idx="1407">
                  <c:v>293.125</c:v>
                </c:pt>
                <c:pt idx="1408">
                  <c:v>293.33334000000002</c:v>
                </c:pt>
                <c:pt idx="1409">
                  <c:v>293.54165999999998</c:v>
                </c:pt>
                <c:pt idx="1410">
                  <c:v>293.75</c:v>
                </c:pt>
                <c:pt idx="1411">
                  <c:v>293.95834000000002</c:v>
                </c:pt>
                <c:pt idx="1412">
                  <c:v>294.16665999999998</c:v>
                </c:pt>
                <c:pt idx="1413">
                  <c:v>294.375</c:v>
                </c:pt>
                <c:pt idx="1414">
                  <c:v>294.58334000000002</c:v>
                </c:pt>
                <c:pt idx="1415">
                  <c:v>294.79165999999998</c:v>
                </c:pt>
                <c:pt idx="1416">
                  <c:v>295</c:v>
                </c:pt>
                <c:pt idx="1417">
                  <c:v>295.20834000000002</c:v>
                </c:pt>
                <c:pt idx="1418">
                  <c:v>295.41665999999998</c:v>
                </c:pt>
                <c:pt idx="1419">
                  <c:v>295.625</c:v>
                </c:pt>
                <c:pt idx="1420">
                  <c:v>295.83334000000002</c:v>
                </c:pt>
                <c:pt idx="1421">
                  <c:v>296.04165999999998</c:v>
                </c:pt>
                <c:pt idx="1422">
                  <c:v>296.25</c:v>
                </c:pt>
                <c:pt idx="1423">
                  <c:v>296.45834000000002</c:v>
                </c:pt>
                <c:pt idx="1424">
                  <c:v>296.66665999999998</c:v>
                </c:pt>
                <c:pt idx="1425">
                  <c:v>296.875</c:v>
                </c:pt>
                <c:pt idx="1426">
                  <c:v>297.08334000000002</c:v>
                </c:pt>
                <c:pt idx="1427">
                  <c:v>297.29165999999998</c:v>
                </c:pt>
                <c:pt idx="1428">
                  <c:v>297.5</c:v>
                </c:pt>
                <c:pt idx="1429">
                  <c:v>297.70834000000002</c:v>
                </c:pt>
                <c:pt idx="1430">
                  <c:v>297.91665999999998</c:v>
                </c:pt>
                <c:pt idx="1431">
                  <c:v>298.125</c:v>
                </c:pt>
                <c:pt idx="1432">
                  <c:v>298.33334000000002</c:v>
                </c:pt>
                <c:pt idx="1433">
                  <c:v>298.54165999999998</c:v>
                </c:pt>
                <c:pt idx="1434">
                  <c:v>298.75</c:v>
                </c:pt>
                <c:pt idx="1435">
                  <c:v>298.95834000000002</c:v>
                </c:pt>
                <c:pt idx="1436">
                  <c:v>299.16665999999998</c:v>
                </c:pt>
                <c:pt idx="1437">
                  <c:v>299.375</c:v>
                </c:pt>
                <c:pt idx="1438">
                  <c:v>299.58334000000002</c:v>
                </c:pt>
                <c:pt idx="1439">
                  <c:v>299.79165999999998</c:v>
                </c:pt>
                <c:pt idx="1440">
                  <c:v>300</c:v>
                </c:pt>
                <c:pt idx="1441">
                  <c:v>300.20834000000002</c:v>
                </c:pt>
                <c:pt idx="1442">
                  <c:v>300.41665999999998</c:v>
                </c:pt>
                <c:pt idx="1443">
                  <c:v>300.625</c:v>
                </c:pt>
                <c:pt idx="1444">
                  <c:v>300.83334000000002</c:v>
                </c:pt>
                <c:pt idx="1445">
                  <c:v>301.04165999999998</c:v>
                </c:pt>
                <c:pt idx="1446">
                  <c:v>301.25</c:v>
                </c:pt>
                <c:pt idx="1447">
                  <c:v>301.45834000000002</c:v>
                </c:pt>
                <c:pt idx="1448">
                  <c:v>301.66665999999998</c:v>
                </c:pt>
                <c:pt idx="1449">
                  <c:v>301.875</c:v>
                </c:pt>
                <c:pt idx="1450">
                  <c:v>302.08334000000002</c:v>
                </c:pt>
                <c:pt idx="1451">
                  <c:v>302.29165999999998</c:v>
                </c:pt>
                <c:pt idx="1452">
                  <c:v>302.5</c:v>
                </c:pt>
                <c:pt idx="1453">
                  <c:v>302.70834000000002</c:v>
                </c:pt>
                <c:pt idx="1454">
                  <c:v>302.91665999999998</c:v>
                </c:pt>
                <c:pt idx="1455">
                  <c:v>303.125</c:v>
                </c:pt>
                <c:pt idx="1456">
                  <c:v>303.33334000000002</c:v>
                </c:pt>
                <c:pt idx="1457">
                  <c:v>303.54165999999998</c:v>
                </c:pt>
                <c:pt idx="1458">
                  <c:v>303.75</c:v>
                </c:pt>
                <c:pt idx="1459">
                  <c:v>303.95834000000002</c:v>
                </c:pt>
                <c:pt idx="1460">
                  <c:v>304.16665999999998</c:v>
                </c:pt>
                <c:pt idx="1461">
                  <c:v>304.375</c:v>
                </c:pt>
                <c:pt idx="1462">
                  <c:v>304.58334000000002</c:v>
                </c:pt>
                <c:pt idx="1463">
                  <c:v>304.79165999999998</c:v>
                </c:pt>
                <c:pt idx="1464">
                  <c:v>305</c:v>
                </c:pt>
                <c:pt idx="1465">
                  <c:v>305.20834000000002</c:v>
                </c:pt>
                <c:pt idx="1466">
                  <c:v>305.41665999999998</c:v>
                </c:pt>
                <c:pt idx="1467">
                  <c:v>305.625</c:v>
                </c:pt>
                <c:pt idx="1468">
                  <c:v>305.83334000000002</c:v>
                </c:pt>
                <c:pt idx="1469">
                  <c:v>306.04165999999998</c:v>
                </c:pt>
                <c:pt idx="1470">
                  <c:v>306.25</c:v>
                </c:pt>
                <c:pt idx="1471">
                  <c:v>306.45834000000002</c:v>
                </c:pt>
                <c:pt idx="1472">
                  <c:v>306.66665999999998</c:v>
                </c:pt>
                <c:pt idx="1473">
                  <c:v>306.875</c:v>
                </c:pt>
                <c:pt idx="1474">
                  <c:v>307.08334000000002</c:v>
                </c:pt>
                <c:pt idx="1475">
                  <c:v>307.29165999999998</c:v>
                </c:pt>
                <c:pt idx="1476">
                  <c:v>307.5</c:v>
                </c:pt>
                <c:pt idx="1477">
                  <c:v>307.70834000000002</c:v>
                </c:pt>
                <c:pt idx="1478">
                  <c:v>307.91665999999998</c:v>
                </c:pt>
                <c:pt idx="1479">
                  <c:v>308.125</c:v>
                </c:pt>
                <c:pt idx="1480">
                  <c:v>308.33334000000002</c:v>
                </c:pt>
                <c:pt idx="1481">
                  <c:v>308.54165999999998</c:v>
                </c:pt>
                <c:pt idx="1482">
                  <c:v>308.75</c:v>
                </c:pt>
                <c:pt idx="1483">
                  <c:v>308.95834000000002</c:v>
                </c:pt>
                <c:pt idx="1484">
                  <c:v>309.16665999999998</c:v>
                </c:pt>
                <c:pt idx="1485">
                  <c:v>309.375</c:v>
                </c:pt>
                <c:pt idx="1486">
                  <c:v>309.58334000000002</c:v>
                </c:pt>
                <c:pt idx="1487">
                  <c:v>309.79165999999998</c:v>
                </c:pt>
                <c:pt idx="1488">
                  <c:v>310</c:v>
                </c:pt>
                <c:pt idx="1489">
                  <c:v>310.20834000000002</c:v>
                </c:pt>
                <c:pt idx="1490">
                  <c:v>310.41665999999998</c:v>
                </c:pt>
                <c:pt idx="1491">
                  <c:v>310.625</c:v>
                </c:pt>
                <c:pt idx="1492">
                  <c:v>310.83334000000002</c:v>
                </c:pt>
                <c:pt idx="1493">
                  <c:v>311.04165999999998</c:v>
                </c:pt>
                <c:pt idx="1494">
                  <c:v>311.25</c:v>
                </c:pt>
                <c:pt idx="1495">
                  <c:v>311.45834000000002</c:v>
                </c:pt>
                <c:pt idx="1496">
                  <c:v>311.66665999999998</c:v>
                </c:pt>
                <c:pt idx="1497">
                  <c:v>311.875</c:v>
                </c:pt>
                <c:pt idx="1498">
                  <c:v>312.08334000000002</c:v>
                </c:pt>
                <c:pt idx="1499">
                  <c:v>312.29165999999998</c:v>
                </c:pt>
                <c:pt idx="1500">
                  <c:v>312.5</c:v>
                </c:pt>
                <c:pt idx="1501">
                  <c:v>312.70834000000002</c:v>
                </c:pt>
                <c:pt idx="1502">
                  <c:v>312.91665999999998</c:v>
                </c:pt>
                <c:pt idx="1503">
                  <c:v>313.125</c:v>
                </c:pt>
                <c:pt idx="1504">
                  <c:v>313.33334000000002</c:v>
                </c:pt>
                <c:pt idx="1505">
                  <c:v>313.54165999999998</c:v>
                </c:pt>
                <c:pt idx="1506">
                  <c:v>313.75</c:v>
                </c:pt>
                <c:pt idx="1507">
                  <c:v>313.95834000000002</c:v>
                </c:pt>
                <c:pt idx="1508">
                  <c:v>314.16665999999998</c:v>
                </c:pt>
                <c:pt idx="1509">
                  <c:v>314.375</c:v>
                </c:pt>
                <c:pt idx="1510">
                  <c:v>314.58334000000002</c:v>
                </c:pt>
                <c:pt idx="1511">
                  <c:v>314.79165999999998</c:v>
                </c:pt>
                <c:pt idx="1512">
                  <c:v>315</c:v>
                </c:pt>
                <c:pt idx="1513">
                  <c:v>315.20834000000002</c:v>
                </c:pt>
                <c:pt idx="1514">
                  <c:v>315.41665999999998</c:v>
                </c:pt>
                <c:pt idx="1515">
                  <c:v>315.625</c:v>
                </c:pt>
                <c:pt idx="1516">
                  <c:v>315.83334000000002</c:v>
                </c:pt>
                <c:pt idx="1517">
                  <c:v>316.04165999999998</c:v>
                </c:pt>
                <c:pt idx="1518">
                  <c:v>316.25</c:v>
                </c:pt>
                <c:pt idx="1519">
                  <c:v>316.45834000000002</c:v>
                </c:pt>
                <c:pt idx="1520">
                  <c:v>316.66665999999998</c:v>
                </c:pt>
                <c:pt idx="1521">
                  <c:v>316.875</c:v>
                </c:pt>
                <c:pt idx="1522">
                  <c:v>317.08334000000002</c:v>
                </c:pt>
                <c:pt idx="1523">
                  <c:v>317.29165999999998</c:v>
                </c:pt>
                <c:pt idx="1524">
                  <c:v>317.5</c:v>
                </c:pt>
                <c:pt idx="1525">
                  <c:v>317.70834000000002</c:v>
                </c:pt>
                <c:pt idx="1526">
                  <c:v>317.91665999999998</c:v>
                </c:pt>
                <c:pt idx="1527">
                  <c:v>318.125</c:v>
                </c:pt>
                <c:pt idx="1528">
                  <c:v>318.33334000000002</c:v>
                </c:pt>
                <c:pt idx="1529">
                  <c:v>318.54165999999998</c:v>
                </c:pt>
                <c:pt idx="1530">
                  <c:v>318.75</c:v>
                </c:pt>
                <c:pt idx="1531">
                  <c:v>318.95834000000002</c:v>
                </c:pt>
                <c:pt idx="1532">
                  <c:v>319.16665999999998</c:v>
                </c:pt>
                <c:pt idx="1533">
                  <c:v>319.375</c:v>
                </c:pt>
                <c:pt idx="1534">
                  <c:v>319.58334000000002</c:v>
                </c:pt>
                <c:pt idx="1535">
                  <c:v>319.79165999999998</c:v>
                </c:pt>
                <c:pt idx="1536">
                  <c:v>320</c:v>
                </c:pt>
                <c:pt idx="1537">
                  <c:v>320.20834000000002</c:v>
                </c:pt>
                <c:pt idx="1538">
                  <c:v>320.41665999999998</c:v>
                </c:pt>
                <c:pt idx="1539">
                  <c:v>320.625</c:v>
                </c:pt>
                <c:pt idx="1540">
                  <c:v>320.83334000000002</c:v>
                </c:pt>
                <c:pt idx="1541">
                  <c:v>321.04165999999998</c:v>
                </c:pt>
                <c:pt idx="1542">
                  <c:v>321.25</c:v>
                </c:pt>
                <c:pt idx="1543">
                  <c:v>321.45834000000002</c:v>
                </c:pt>
                <c:pt idx="1544">
                  <c:v>321.66665999999998</c:v>
                </c:pt>
                <c:pt idx="1545">
                  <c:v>321.875</c:v>
                </c:pt>
                <c:pt idx="1546">
                  <c:v>322.08334000000002</c:v>
                </c:pt>
                <c:pt idx="1547">
                  <c:v>322.29165999999998</c:v>
                </c:pt>
                <c:pt idx="1548">
                  <c:v>322.5</c:v>
                </c:pt>
                <c:pt idx="1549">
                  <c:v>322.70834000000002</c:v>
                </c:pt>
                <c:pt idx="1550">
                  <c:v>322.91665999999998</c:v>
                </c:pt>
                <c:pt idx="1551">
                  <c:v>323.125</c:v>
                </c:pt>
                <c:pt idx="1552">
                  <c:v>323.33334000000002</c:v>
                </c:pt>
                <c:pt idx="1553">
                  <c:v>323.54165999999998</c:v>
                </c:pt>
                <c:pt idx="1554">
                  <c:v>323.75</c:v>
                </c:pt>
                <c:pt idx="1555">
                  <c:v>323.95834000000002</c:v>
                </c:pt>
                <c:pt idx="1556">
                  <c:v>324.16665999999998</c:v>
                </c:pt>
                <c:pt idx="1557">
                  <c:v>324.375</c:v>
                </c:pt>
                <c:pt idx="1558">
                  <c:v>324.58334000000002</c:v>
                </c:pt>
                <c:pt idx="1559">
                  <c:v>324.79165999999998</c:v>
                </c:pt>
                <c:pt idx="1560">
                  <c:v>325</c:v>
                </c:pt>
                <c:pt idx="1561">
                  <c:v>325.20834000000002</c:v>
                </c:pt>
                <c:pt idx="1562">
                  <c:v>325.41665999999998</c:v>
                </c:pt>
                <c:pt idx="1563">
                  <c:v>325.625</c:v>
                </c:pt>
                <c:pt idx="1564">
                  <c:v>325.83334000000002</c:v>
                </c:pt>
                <c:pt idx="1565">
                  <c:v>326.04165999999998</c:v>
                </c:pt>
                <c:pt idx="1566">
                  <c:v>326.25</c:v>
                </c:pt>
                <c:pt idx="1567">
                  <c:v>326.45834000000002</c:v>
                </c:pt>
                <c:pt idx="1568">
                  <c:v>326.66665999999998</c:v>
                </c:pt>
                <c:pt idx="1569">
                  <c:v>326.875</c:v>
                </c:pt>
                <c:pt idx="1570">
                  <c:v>327.08334000000002</c:v>
                </c:pt>
                <c:pt idx="1571">
                  <c:v>327.29165999999998</c:v>
                </c:pt>
                <c:pt idx="1572">
                  <c:v>327.5</c:v>
                </c:pt>
                <c:pt idx="1573">
                  <c:v>327.70834000000002</c:v>
                </c:pt>
                <c:pt idx="1574">
                  <c:v>327.91665999999998</c:v>
                </c:pt>
                <c:pt idx="1575">
                  <c:v>328.125</c:v>
                </c:pt>
                <c:pt idx="1576">
                  <c:v>328.33334000000002</c:v>
                </c:pt>
                <c:pt idx="1577">
                  <c:v>328.54165999999998</c:v>
                </c:pt>
                <c:pt idx="1578">
                  <c:v>328.75</c:v>
                </c:pt>
                <c:pt idx="1579">
                  <c:v>328.95834000000002</c:v>
                </c:pt>
                <c:pt idx="1580">
                  <c:v>329.16665999999998</c:v>
                </c:pt>
                <c:pt idx="1581">
                  <c:v>329.375</c:v>
                </c:pt>
                <c:pt idx="1582">
                  <c:v>329.58334000000002</c:v>
                </c:pt>
                <c:pt idx="1583">
                  <c:v>329.79165999999998</c:v>
                </c:pt>
                <c:pt idx="1584">
                  <c:v>330</c:v>
                </c:pt>
                <c:pt idx="1585">
                  <c:v>330.20834000000002</c:v>
                </c:pt>
                <c:pt idx="1586">
                  <c:v>330.41665999999998</c:v>
                </c:pt>
                <c:pt idx="1587">
                  <c:v>330.625</c:v>
                </c:pt>
                <c:pt idx="1588">
                  <c:v>330.83334000000002</c:v>
                </c:pt>
                <c:pt idx="1589">
                  <c:v>331.04165999999998</c:v>
                </c:pt>
                <c:pt idx="1590">
                  <c:v>331.25</c:v>
                </c:pt>
                <c:pt idx="1591">
                  <c:v>331.45834000000002</c:v>
                </c:pt>
                <c:pt idx="1592">
                  <c:v>331.66665999999998</c:v>
                </c:pt>
                <c:pt idx="1593">
                  <c:v>331.875</c:v>
                </c:pt>
                <c:pt idx="1594">
                  <c:v>332.08334000000002</c:v>
                </c:pt>
                <c:pt idx="1595">
                  <c:v>332.29165999999998</c:v>
                </c:pt>
                <c:pt idx="1596">
                  <c:v>332.5</c:v>
                </c:pt>
                <c:pt idx="1597">
                  <c:v>332.70834000000002</c:v>
                </c:pt>
                <c:pt idx="1598">
                  <c:v>332.91665999999998</c:v>
                </c:pt>
                <c:pt idx="1599">
                  <c:v>333.125</c:v>
                </c:pt>
                <c:pt idx="1600">
                  <c:v>333.33334000000002</c:v>
                </c:pt>
                <c:pt idx="1601">
                  <c:v>333.54165999999998</c:v>
                </c:pt>
                <c:pt idx="1602">
                  <c:v>333.75</c:v>
                </c:pt>
                <c:pt idx="1603">
                  <c:v>333.95834000000002</c:v>
                </c:pt>
                <c:pt idx="1604">
                  <c:v>334.16665999999998</c:v>
                </c:pt>
                <c:pt idx="1605">
                  <c:v>334.375</c:v>
                </c:pt>
                <c:pt idx="1606">
                  <c:v>334.58334000000002</c:v>
                </c:pt>
                <c:pt idx="1607">
                  <c:v>334.79165999999998</c:v>
                </c:pt>
                <c:pt idx="1608">
                  <c:v>335</c:v>
                </c:pt>
                <c:pt idx="1609">
                  <c:v>335.20834000000002</c:v>
                </c:pt>
                <c:pt idx="1610">
                  <c:v>335.41665999999998</c:v>
                </c:pt>
                <c:pt idx="1611">
                  <c:v>335.625</c:v>
                </c:pt>
                <c:pt idx="1612">
                  <c:v>335.83334000000002</c:v>
                </c:pt>
                <c:pt idx="1613">
                  <c:v>336.04165999999998</c:v>
                </c:pt>
                <c:pt idx="1614">
                  <c:v>336.25</c:v>
                </c:pt>
                <c:pt idx="1615">
                  <c:v>336.45834000000002</c:v>
                </c:pt>
                <c:pt idx="1616">
                  <c:v>336.66665999999998</c:v>
                </c:pt>
                <c:pt idx="1617">
                  <c:v>336.875</c:v>
                </c:pt>
                <c:pt idx="1618">
                  <c:v>337.08334000000002</c:v>
                </c:pt>
                <c:pt idx="1619">
                  <c:v>337.29165999999998</c:v>
                </c:pt>
                <c:pt idx="1620">
                  <c:v>337.5</c:v>
                </c:pt>
                <c:pt idx="1621">
                  <c:v>337.70834000000002</c:v>
                </c:pt>
                <c:pt idx="1622">
                  <c:v>337.91665999999998</c:v>
                </c:pt>
                <c:pt idx="1623">
                  <c:v>338.125</c:v>
                </c:pt>
                <c:pt idx="1624">
                  <c:v>338.33334000000002</c:v>
                </c:pt>
                <c:pt idx="1625">
                  <c:v>338.54165999999998</c:v>
                </c:pt>
                <c:pt idx="1626">
                  <c:v>338.75</c:v>
                </c:pt>
                <c:pt idx="1627">
                  <c:v>338.95834000000002</c:v>
                </c:pt>
                <c:pt idx="1628">
                  <c:v>339.16665999999998</c:v>
                </c:pt>
                <c:pt idx="1629">
                  <c:v>339.375</c:v>
                </c:pt>
                <c:pt idx="1630">
                  <c:v>339.58334000000002</c:v>
                </c:pt>
                <c:pt idx="1631">
                  <c:v>339.79165999999998</c:v>
                </c:pt>
                <c:pt idx="1632">
                  <c:v>340</c:v>
                </c:pt>
                <c:pt idx="1633">
                  <c:v>340.20834000000002</c:v>
                </c:pt>
                <c:pt idx="1634">
                  <c:v>340.41665999999998</c:v>
                </c:pt>
                <c:pt idx="1635">
                  <c:v>340.625</c:v>
                </c:pt>
                <c:pt idx="1636">
                  <c:v>340.83334000000002</c:v>
                </c:pt>
                <c:pt idx="1637">
                  <c:v>341.04165999999998</c:v>
                </c:pt>
                <c:pt idx="1638">
                  <c:v>341.25</c:v>
                </c:pt>
                <c:pt idx="1639">
                  <c:v>341.45834000000002</c:v>
                </c:pt>
                <c:pt idx="1640">
                  <c:v>341.66665999999998</c:v>
                </c:pt>
                <c:pt idx="1641">
                  <c:v>341.875</c:v>
                </c:pt>
                <c:pt idx="1642">
                  <c:v>342.08334000000002</c:v>
                </c:pt>
                <c:pt idx="1643">
                  <c:v>342.29165999999998</c:v>
                </c:pt>
                <c:pt idx="1644">
                  <c:v>342.5</c:v>
                </c:pt>
                <c:pt idx="1645">
                  <c:v>342.70834000000002</c:v>
                </c:pt>
                <c:pt idx="1646">
                  <c:v>342.91665999999998</c:v>
                </c:pt>
                <c:pt idx="1647">
                  <c:v>343.125</c:v>
                </c:pt>
                <c:pt idx="1648">
                  <c:v>343.33334000000002</c:v>
                </c:pt>
                <c:pt idx="1649">
                  <c:v>343.54165999999998</c:v>
                </c:pt>
                <c:pt idx="1650">
                  <c:v>343.75</c:v>
                </c:pt>
                <c:pt idx="1651">
                  <c:v>343.95834000000002</c:v>
                </c:pt>
                <c:pt idx="1652">
                  <c:v>344.16665999999998</c:v>
                </c:pt>
                <c:pt idx="1653">
                  <c:v>344.375</c:v>
                </c:pt>
                <c:pt idx="1654">
                  <c:v>344.58334000000002</c:v>
                </c:pt>
                <c:pt idx="1655">
                  <c:v>344.79165999999998</c:v>
                </c:pt>
                <c:pt idx="1656">
                  <c:v>345</c:v>
                </c:pt>
                <c:pt idx="1657">
                  <c:v>345.20834000000002</c:v>
                </c:pt>
                <c:pt idx="1658">
                  <c:v>345.41665999999998</c:v>
                </c:pt>
                <c:pt idx="1659">
                  <c:v>345.625</c:v>
                </c:pt>
                <c:pt idx="1660">
                  <c:v>345.83334000000002</c:v>
                </c:pt>
                <c:pt idx="1661">
                  <c:v>346.04165999999998</c:v>
                </c:pt>
                <c:pt idx="1662">
                  <c:v>346.25</c:v>
                </c:pt>
                <c:pt idx="1663">
                  <c:v>346.45834000000002</c:v>
                </c:pt>
                <c:pt idx="1664">
                  <c:v>346.66665999999998</c:v>
                </c:pt>
                <c:pt idx="1665">
                  <c:v>346.875</c:v>
                </c:pt>
                <c:pt idx="1666">
                  <c:v>347.08334000000002</c:v>
                </c:pt>
                <c:pt idx="1667">
                  <c:v>347.29165999999998</c:v>
                </c:pt>
                <c:pt idx="1668">
                  <c:v>347.5</c:v>
                </c:pt>
                <c:pt idx="1669">
                  <c:v>347.70834000000002</c:v>
                </c:pt>
                <c:pt idx="1670">
                  <c:v>347.91665999999998</c:v>
                </c:pt>
                <c:pt idx="1671">
                  <c:v>348.125</c:v>
                </c:pt>
                <c:pt idx="1672">
                  <c:v>348.33334000000002</c:v>
                </c:pt>
                <c:pt idx="1673">
                  <c:v>348.54165999999998</c:v>
                </c:pt>
                <c:pt idx="1674">
                  <c:v>348.75</c:v>
                </c:pt>
                <c:pt idx="1675">
                  <c:v>348.95834000000002</c:v>
                </c:pt>
                <c:pt idx="1676">
                  <c:v>349.16665999999998</c:v>
                </c:pt>
                <c:pt idx="1677">
                  <c:v>349.375</c:v>
                </c:pt>
                <c:pt idx="1678">
                  <c:v>349.58334000000002</c:v>
                </c:pt>
                <c:pt idx="1679">
                  <c:v>349.79165999999998</c:v>
                </c:pt>
                <c:pt idx="1680">
                  <c:v>350</c:v>
                </c:pt>
                <c:pt idx="1681">
                  <c:v>350.20834000000002</c:v>
                </c:pt>
                <c:pt idx="1682">
                  <c:v>350.41665999999998</c:v>
                </c:pt>
                <c:pt idx="1683">
                  <c:v>350.625</c:v>
                </c:pt>
                <c:pt idx="1684">
                  <c:v>350.83334000000002</c:v>
                </c:pt>
                <c:pt idx="1685">
                  <c:v>351.04165999999998</c:v>
                </c:pt>
                <c:pt idx="1686">
                  <c:v>351.25</c:v>
                </c:pt>
                <c:pt idx="1687">
                  <c:v>351.45834000000002</c:v>
                </c:pt>
                <c:pt idx="1688">
                  <c:v>351.66665999999998</c:v>
                </c:pt>
                <c:pt idx="1689">
                  <c:v>351.875</c:v>
                </c:pt>
                <c:pt idx="1690">
                  <c:v>352.08334000000002</c:v>
                </c:pt>
                <c:pt idx="1691">
                  <c:v>352.29165999999998</c:v>
                </c:pt>
                <c:pt idx="1692">
                  <c:v>352.5</c:v>
                </c:pt>
                <c:pt idx="1693">
                  <c:v>352.70834000000002</c:v>
                </c:pt>
                <c:pt idx="1694">
                  <c:v>352.91665999999998</c:v>
                </c:pt>
                <c:pt idx="1695">
                  <c:v>353.125</c:v>
                </c:pt>
                <c:pt idx="1696">
                  <c:v>353.33334000000002</c:v>
                </c:pt>
                <c:pt idx="1697">
                  <c:v>353.54165999999998</c:v>
                </c:pt>
                <c:pt idx="1698">
                  <c:v>353.75</c:v>
                </c:pt>
                <c:pt idx="1699">
                  <c:v>353.95834000000002</c:v>
                </c:pt>
                <c:pt idx="1700">
                  <c:v>354.16665999999998</c:v>
                </c:pt>
                <c:pt idx="1701">
                  <c:v>354.375</c:v>
                </c:pt>
                <c:pt idx="1702">
                  <c:v>354.58334000000002</c:v>
                </c:pt>
                <c:pt idx="1703">
                  <c:v>354.79165999999998</c:v>
                </c:pt>
                <c:pt idx="1704">
                  <c:v>355</c:v>
                </c:pt>
                <c:pt idx="1705">
                  <c:v>355.20834000000002</c:v>
                </c:pt>
                <c:pt idx="1706">
                  <c:v>355.41665999999998</c:v>
                </c:pt>
                <c:pt idx="1707">
                  <c:v>355.625</c:v>
                </c:pt>
                <c:pt idx="1708">
                  <c:v>355.83334000000002</c:v>
                </c:pt>
                <c:pt idx="1709">
                  <c:v>356.04165999999998</c:v>
                </c:pt>
                <c:pt idx="1710">
                  <c:v>356.25</c:v>
                </c:pt>
                <c:pt idx="1711">
                  <c:v>356.45834000000002</c:v>
                </c:pt>
                <c:pt idx="1712">
                  <c:v>356.66665999999998</c:v>
                </c:pt>
                <c:pt idx="1713">
                  <c:v>356.875</c:v>
                </c:pt>
                <c:pt idx="1714">
                  <c:v>357.08334000000002</c:v>
                </c:pt>
                <c:pt idx="1715">
                  <c:v>357.29165999999998</c:v>
                </c:pt>
                <c:pt idx="1716">
                  <c:v>357.5</c:v>
                </c:pt>
                <c:pt idx="1717">
                  <c:v>357.70834000000002</c:v>
                </c:pt>
                <c:pt idx="1718">
                  <c:v>357.91665999999998</c:v>
                </c:pt>
                <c:pt idx="1719">
                  <c:v>358.125</c:v>
                </c:pt>
                <c:pt idx="1720">
                  <c:v>358.33334000000002</c:v>
                </c:pt>
                <c:pt idx="1721">
                  <c:v>358.54165999999998</c:v>
                </c:pt>
                <c:pt idx="1722">
                  <c:v>358.75</c:v>
                </c:pt>
                <c:pt idx="1723">
                  <c:v>358.95834000000002</c:v>
                </c:pt>
                <c:pt idx="1724">
                  <c:v>359.16665999999998</c:v>
                </c:pt>
                <c:pt idx="1725">
                  <c:v>359.375</c:v>
                </c:pt>
                <c:pt idx="1726">
                  <c:v>359.58334000000002</c:v>
                </c:pt>
                <c:pt idx="1727">
                  <c:v>359.79165999999998</c:v>
                </c:pt>
                <c:pt idx="1728">
                  <c:v>360</c:v>
                </c:pt>
                <c:pt idx="1729">
                  <c:v>360.20834000000002</c:v>
                </c:pt>
                <c:pt idx="1730">
                  <c:v>360.41665999999998</c:v>
                </c:pt>
                <c:pt idx="1731">
                  <c:v>360.625</c:v>
                </c:pt>
                <c:pt idx="1732">
                  <c:v>360.83334000000002</c:v>
                </c:pt>
                <c:pt idx="1733">
                  <c:v>361.04165999999998</c:v>
                </c:pt>
                <c:pt idx="1734">
                  <c:v>361.25</c:v>
                </c:pt>
                <c:pt idx="1735">
                  <c:v>361.45834000000002</c:v>
                </c:pt>
                <c:pt idx="1736">
                  <c:v>361.66665999999998</c:v>
                </c:pt>
                <c:pt idx="1737">
                  <c:v>361.875</c:v>
                </c:pt>
                <c:pt idx="1738">
                  <c:v>362.08334000000002</c:v>
                </c:pt>
                <c:pt idx="1739">
                  <c:v>362.29165999999998</c:v>
                </c:pt>
                <c:pt idx="1740">
                  <c:v>362.5</c:v>
                </c:pt>
                <c:pt idx="1741">
                  <c:v>362.70834000000002</c:v>
                </c:pt>
                <c:pt idx="1742">
                  <c:v>362.91665999999998</c:v>
                </c:pt>
                <c:pt idx="1743">
                  <c:v>363.125</c:v>
                </c:pt>
                <c:pt idx="1744">
                  <c:v>363.33334000000002</c:v>
                </c:pt>
                <c:pt idx="1745">
                  <c:v>363.54165999999998</c:v>
                </c:pt>
                <c:pt idx="1746">
                  <c:v>363.75</c:v>
                </c:pt>
                <c:pt idx="1747">
                  <c:v>363.95834000000002</c:v>
                </c:pt>
                <c:pt idx="1748">
                  <c:v>364.16665999999998</c:v>
                </c:pt>
                <c:pt idx="1749">
                  <c:v>364.375</c:v>
                </c:pt>
                <c:pt idx="1750">
                  <c:v>364.58334000000002</c:v>
                </c:pt>
                <c:pt idx="1751">
                  <c:v>364.79165999999998</c:v>
                </c:pt>
                <c:pt idx="1752">
                  <c:v>365</c:v>
                </c:pt>
                <c:pt idx="1753">
                  <c:v>365.20834000000002</c:v>
                </c:pt>
                <c:pt idx="1754">
                  <c:v>365.41665999999998</c:v>
                </c:pt>
                <c:pt idx="1755">
                  <c:v>365.625</c:v>
                </c:pt>
                <c:pt idx="1756">
                  <c:v>365.83334000000002</c:v>
                </c:pt>
                <c:pt idx="1757">
                  <c:v>366.04165999999998</c:v>
                </c:pt>
                <c:pt idx="1758">
                  <c:v>366.25</c:v>
                </c:pt>
                <c:pt idx="1759">
                  <c:v>366.45834000000002</c:v>
                </c:pt>
                <c:pt idx="1760">
                  <c:v>366.66665999999998</c:v>
                </c:pt>
                <c:pt idx="1761">
                  <c:v>366.875</c:v>
                </c:pt>
                <c:pt idx="1762">
                  <c:v>367.08334000000002</c:v>
                </c:pt>
                <c:pt idx="1763">
                  <c:v>367.29165999999998</c:v>
                </c:pt>
                <c:pt idx="1764">
                  <c:v>367.5</c:v>
                </c:pt>
                <c:pt idx="1765">
                  <c:v>367.70834000000002</c:v>
                </c:pt>
                <c:pt idx="1766">
                  <c:v>367.91665999999998</c:v>
                </c:pt>
                <c:pt idx="1767">
                  <c:v>368.125</c:v>
                </c:pt>
                <c:pt idx="1768">
                  <c:v>368.33334000000002</c:v>
                </c:pt>
                <c:pt idx="1769">
                  <c:v>368.54165999999998</c:v>
                </c:pt>
                <c:pt idx="1770">
                  <c:v>368.75</c:v>
                </c:pt>
                <c:pt idx="1771">
                  <c:v>368.95834000000002</c:v>
                </c:pt>
                <c:pt idx="1772">
                  <c:v>369.16665999999998</c:v>
                </c:pt>
                <c:pt idx="1773">
                  <c:v>369.375</c:v>
                </c:pt>
                <c:pt idx="1774">
                  <c:v>369.58334000000002</c:v>
                </c:pt>
                <c:pt idx="1775">
                  <c:v>369.79165999999998</c:v>
                </c:pt>
                <c:pt idx="1776">
                  <c:v>370</c:v>
                </c:pt>
                <c:pt idx="1777">
                  <c:v>370.20834000000002</c:v>
                </c:pt>
                <c:pt idx="1778">
                  <c:v>370.41665999999998</c:v>
                </c:pt>
                <c:pt idx="1779">
                  <c:v>370.625</c:v>
                </c:pt>
                <c:pt idx="1780">
                  <c:v>370.83334000000002</c:v>
                </c:pt>
                <c:pt idx="1781">
                  <c:v>371.04165999999998</c:v>
                </c:pt>
                <c:pt idx="1782">
                  <c:v>371.25</c:v>
                </c:pt>
                <c:pt idx="1783">
                  <c:v>371.45834000000002</c:v>
                </c:pt>
                <c:pt idx="1784">
                  <c:v>371.66665999999998</c:v>
                </c:pt>
                <c:pt idx="1785">
                  <c:v>371.875</c:v>
                </c:pt>
                <c:pt idx="1786">
                  <c:v>372.08334000000002</c:v>
                </c:pt>
                <c:pt idx="1787">
                  <c:v>372.29165999999998</c:v>
                </c:pt>
                <c:pt idx="1788">
                  <c:v>372.5</c:v>
                </c:pt>
                <c:pt idx="1789">
                  <c:v>372.70834000000002</c:v>
                </c:pt>
                <c:pt idx="1790">
                  <c:v>372.91665999999998</c:v>
                </c:pt>
                <c:pt idx="1791">
                  <c:v>373.125</c:v>
                </c:pt>
                <c:pt idx="1792">
                  <c:v>373.33334000000002</c:v>
                </c:pt>
                <c:pt idx="1793">
                  <c:v>373.54165999999998</c:v>
                </c:pt>
                <c:pt idx="1794">
                  <c:v>373.75</c:v>
                </c:pt>
                <c:pt idx="1795">
                  <c:v>373.95834000000002</c:v>
                </c:pt>
                <c:pt idx="1796">
                  <c:v>374.16665999999998</c:v>
                </c:pt>
                <c:pt idx="1797">
                  <c:v>374.375</c:v>
                </c:pt>
                <c:pt idx="1798">
                  <c:v>374.58334000000002</c:v>
                </c:pt>
                <c:pt idx="1799">
                  <c:v>374.79165999999998</c:v>
                </c:pt>
                <c:pt idx="1800">
                  <c:v>375</c:v>
                </c:pt>
                <c:pt idx="1801">
                  <c:v>375.20834000000002</c:v>
                </c:pt>
                <c:pt idx="1802">
                  <c:v>375.41665999999998</c:v>
                </c:pt>
                <c:pt idx="1803">
                  <c:v>375.625</c:v>
                </c:pt>
                <c:pt idx="1804">
                  <c:v>375.83334000000002</c:v>
                </c:pt>
                <c:pt idx="1805">
                  <c:v>376.04165999999998</c:v>
                </c:pt>
                <c:pt idx="1806">
                  <c:v>376.25</c:v>
                </c:pt>
                <c:pt idx="1807">
                  <c:v>376.45834000000002</c:v>
                </c:pt>
                <c:pt idx="1808">
                  <c:v>376.66665999999998</c:v>
                </c:pt>
                <c:pt idx="1809">
                  <c:v>376.875</c:v>
                </c:pt>
                <c:pt idx="1810">
                  <c:v>377.08334000000002</c:v>
                </c:pt>
                <c:pt idx="1811">
                  <c:v>377.29165999999998</c:v>
                </c:pt>
                <c:pt idx="1812">
                  <c:v>377.5</c:v>
                </c:pt>
                <c:pt idx="1813">
                  <c:v>377.70834000000002</c:v>
                </c:pt>
                <c:pt idx="1814">
                  <c:v>377.91665999999998</c:v>
                </c:pt>
                <c:pt idx="1815">
                  <c:v>378.125</c:v>
                </c:pt>
                <c:pt idx="1816">
                  <c:v>378.33334000000002</c:v>
                </c:pt>
                <c:pt idx="1817">
                  <c:v>378.54165999999998</c:v>
                </c:pt>
                <c:pt idx="1818">
                  <c:v>378.75</c:v>
                </c:pt>
                <c:pt idx="1819">
                  <c:v>378.95834000000002</c:v>
                </c:pt>
                <c:pt idx="1820">
                  <c:v>379.16665999999998</c:v>
                </c:pt>
                <c:pt idx="1821">
                  <c:v>379.375</c:v>
                </c:pt>
                <c:pt idx="1822">
                  <c:v>379.58334000000002</c:v>
                </c:pt>
                <c:pt idx="1823">
                  <c:v>379.79165999999998</c:v>
                </c:pt>
                <c:pt idx="1824">
                  <c:v>380</c:v>
                </c:pt>
                <c:pt idx="1825">
                  <c:v>380.20834000000002</c:v>
                </c:pt>
                <c:pt idx="1826">
                  <c:v>380.41665999999998</c:v>
                </c:pt>
                <c:pt idx="1827">
                  <c:v>380.625</c:v>
                </c:pt>
                <c:pt idx="1828">
                  <c:v>380.83334000000002</c:v>
                </c:pt>
                <c:pt idx="1829">
                  <c:v>381.04165999999998</c:v>
                </c:pt>
                <c:pt idx="1830">
                  <c:v>381.25</c:v>
                </c:pt>
                <c:pt idx="1831">
                  <c:v>381.45834000000002</c:v>
                </c:pt>
                <c:pt idx="1832">
                  <c:v>381.66665999999998</c:v>
                </c:pt>
                <c:pt idx="1833">
                  <c:v>381.875</c:v>
                </c:pt>
                <c:pt idx="1834">
                  <c:v>382.08334000000002</c:v>
                </c:pt>
                <c:pt idx="1835">
                  <c:v>382.29165999999998</c:v>
                </c:pt>
                <c:pt idx="1836">
                  <c:v>382.5</c:v>
                </c:pt>
                <c:pt idx="1837">
                  <c:v>382.70834000000002</c:v>
                </c:pt>
                <c:pt idx="1838">
                  <c:v>382.91665999999998</c:v>
                </c:pt>
                <c:pt idx="1839">
                  <c:v>383.125</c:v>
                </c:pt>
                <c:pt idx="1840">
                  <c:v>383.33334000000002</c:v>
                </c:pt>
                <c:pt idx="1841">
                  <c:v>383.54165999999998</c:v>
                </c:pt>
                <c:pt idx="1842">
                  <c:v>383.75</c:v>
                </c:pt>
                <c:pt idx="1843">
                  <c:v>383.95834000000002</c:v>
                </c:pt>
                <c:pt idx="1844">
                  <c:v>384.16665999999998</c:v>
                </c:pt>
                <c:pt idx="1845">
                  <c:v>384.375</c:v>
                </c:pt>
                <c:pt idx="1846">
                  <c:v>384.58334000000002</c:v>
                </c:pt>
                <c:pt idx="1847">
                  <c:v>384.79165999999998</c:v>
                </c:pt>
                <c:pt idx="1848">
                  <c:v>385</c:v>
                </c:pt>
                <c:pt idx="1849">
                  <c:v>385.20834000000002</c:v>
                </c:pt>
                <c:pt idx="1850">
                  <c:v>385.41665999999998</c:v>
                </c:pt>
                <c:pt idx="1851">
                  <c:v>385.625</c:v>
                </c:pt>
                <c:pt idx="1852">
                  <c:v>385.83334000000002</c:v>
                </c:pt>
                <c:pt idx="1853">
                  <c:v>386.04165999999998</c:v>
                </c:pt>
                <c:pt idx="1854">
                  <c:v>386.25</c:v>
                </c:pt>
                <c:pt idx="1855">
                  <c:v>386.45834000000002</c:v>
                </c:pt>
                <c:pt idx="1856">
                  <c:v>386.66665999999998</c:v>
                </c:pt>
                <c:pt idx="1857">
                  <c:v>386.875</c:v>
                </c:pt>
                <c:pt idx="1858">
                  <c:v>387.08334000000002</c:v>
                </c:pt>
                <c:pt idx="1859">
                  <c:v>387.29165999999998</c:v>
                </c:pt>
                <c:pt idx="1860">
                  <c:v>387.5</c:v>
                </c:pt>
                <c:pt idx="1861">
                  <c:v>387.70834000000002</c:v>
                </c:pt>
                <c:pt idx="1862">
                  <c:v>387.91665999999998</c:v>
                </c:pt>
                <c:pt idx="1863">
                  <c:v>388.125</c:v>
                </c:pt>
                <c:pt idx="1864">
                  <c:v>388.33334000000002</c:v>
                </c:pt>
                <c:pt idx="1865">
                  <c:v>388.54165999999998</c:v>
                </c:pt>
                <c:pt idx="1866">
                  <c:v>388.75</c:v>
                </c:pt>
                <c:pt idx="1867">
                  <c:v>388.95834000000002</c:v>
                </c:pt>
                <c:pt idx="1868">
                  <c:v>389.16665999999998</c:v>
                </c:pt>
                <c:pt idx="1869">
                  <c:v>389.375</c:v>
                </c:pt>
                <c:pt idx="1870">
                  <c:v>389.58334000000002</c:v>
                </c:pt>
                <c:pt idx="1871">
                  <c:v>389.79165999999998</c:v>
                </c:pt>
                <c:pt idx="1872">
                  <c:v>390</c:v>
                </c:pt>
                <c:pt idx="1873">
                  <c:v>390.20834000000002</c:v>
                </c:pt>
                <c:pt idx="1874">
                  <c:v>390.41665999999998</c:v>
                </c:pt>
                <c:pt idx="1875">
                  <c:v>390.625</c:v>
                </c:pt>
                <c:pt idx="1876">
                  <c:v>390.83334000000002</c:v>
                </c:pt>
                <c:pt idx="1877">
                  <c:v>391.04165999999998</c:v>
                </c:pt>
                <c:pt idx="1878">
                  <c:v>391.25</c:v>
                </c:pt>
                <c:pt idx="1879">
                  <c:v>391.45834000000002</c:v>
                </c:pt>
                <c:pt idx="1880">
                  <c:v>391.66665999999998</c:v>
                </c:pt>
                <c:pt idx="1881">
                  <c:v>391.875</c:v>
                </c:pt>
                <c:pt idx="1882">
                  <c:v>392.08334000000002</c:v>
                </c:pt>
                <c:pt idx="1883">
                  <c:v>392.29165999999998</c:v>
                </c:pt>
                <c:pt idx="1884">
                  <c:v>392.5</c:v>
                </c:pt>
                <c:pt idx="1885">
                  <c:v>392.70834000000002</c:v>
                </c:pt>
                <c:pt idx="1886">
                  <c:v>392.91665999999998</c:v>
                </c:pt>
                <c:pt idx="1887">
                  <c:v>393.125</c:v>
                </c:pt>
                <c:pt idx="1888">
                  <c:v>393.33334000000002</c:v>
                </c:pt>
                <c:pt idx="1889">
                  <c:v>393.54165999999998</c:v>
                </c:pt>
                <c:pt idx="1890">
                  <c:v>393.75</c:v>
                </c:pt>
                <c:pt idx="1891">
                  <c:v>393.95834000000002</c:v>
                </c:pt>
                <c:pt idx="1892">
                  <c:v>394.16665999999998</c:v>
                </c:pt>
                <c:pt idx="1893">
                  <c:v>394.375</c:v>
                </c:pt>
                <c:pt idx="1894">
                  <c:v>394.58334000000002</c:v>
                </c:pt>
                <c:pt idx="1895">
                  <c:v>394.79165999999998</c:v>
                </c:pt>
                <c:pt idx="1896">
                  <c:v>395</c:v>
                </c:pt>
                <c:pt idx="1897">
                  <c:v>395.20834000000002</c:v>
                </c:pt>
                <c:pt idx="1898">
                  <c:v>395.41665999999998</c:v>
                </c:pt>
                <c:pt idx="1899">
                  <c:v>395.625</c:v>
                </c:pt>
                <c:pt idx="1900">
                  <c:v>395.83334000000002</c:v>
                </c:pt>
                <c:pt idx="1901">
                  <c:v>396.04165999999998</c:v>
                </c:pt>
                <c:pt idx="1902">
                  <c:v>396.25</c:v>
                </c:pt>
                <c:pt idx="1903">
                  <c:v>396.45834000000002</c:v>
                </c:pt>
                <c:pt idx="1904">
                  <c:v>396.66665999999998</c:v>
                </c:pt>
                <c:pt idx="1905">
                  <c:v>396.875</c:v>
                </c:pt>
                <c:pt idx="1906">
                  <c:v>397.08334000000002</c:v>
                </c:pt>
                <c:pt idx="1907">
                  <c:v>397.29165999999998</c:v>
                </c:pt>
                <c:pt idx="1908">
                  <c:v>397.5</c:v>
                </c:pt>
                <c:pt idx="1909">
                  <c:v>397.70834000000002</c:v>
                </c:pt>
                <c:pt idx="1910">
                  <c:v>397.91665999999998</c:v>
                </c:pt>
                <c:pt idx="1911">
                  <c:v>398.125</c:v>
                </c:pt>
                <c:pt idx="1912">
                  <c:v>398.33334000000002</c:v>
                </c:pt>
                <c:pt idx="1913">
                  <c:v>398.54165999999998</c:v>
                </c:pt>
                <c:pt idx="1914">
                  <c:v>398.75</c:v>
                </c:pt>
                <c:pt idx="1915">
                  <c:v>398.95834000000002</c:v>
                </c:pt>
                <c:pt idx="1916">
                  <c:v>399.16665999999998</c:v>
                </c:pt>
                <c:pt idx="1917">
                  <c:v>399.375</c:v>
                </c:pt>
                <c:pt idx="1918">
                  <c:v>399.58334000000002</c:v>
                </c:pt>
                <c:pt idx="1919">
                  <c:v>399.79165999999998</c:v>
                </c:pt>
                <c:pt idx="1920">
                  <c:v>400</c:v>
                </c:pt>
                <c:pt idx="1921">
                  <c:v>400.20834000000002</c:v>
                </c:pt>
                <c:pt idx="1922">
                  <c:v>400.41665999999998</c:v>
                </c:pt>
                <c:pt idx="1923">
                  <c:v>400.625</c:v>
                </c:pt>
                <c:pt idx="1924">
                  <c:v>400.83334000000002</c:v>
                </c:pt>
                <c:pt idx="1925">
                  <c:v>401.04165999999998</c:v>
                </c:pt>
                <c:pt idx="1926">
                  <c:v>401.25</c:v>
                </c:pt>
                <c:pt idx="1927">
                  <c:v>401.45834000000002</c:v>
                </c:pt>
                <c:pt idx="1928">
                  <c:v>401.66665999999998</c:v>
                </c:pt>
                <c:pt idx="1929">
                  <c:v>401.875</c:v>
                </c:pt>
                <c:pt idx="1930">
                  <c:v>402.08334000000002</c:v>
                </c:pt>
                <c:pt idx="1931">
                  <c:v>402.29165999999998</c:v>
                </c:pt>
                <c:pt idx="1932">
                  <c:v>402.5</c:v>
                </c:pt>
                <c:pt idx="1933">
                  <c:v>402.70834000000002</c:v>
                </c:pt>
                <c:pt idx="1934">
                  <c:v>402.91665999999998</c:v>
                </c:pt>
                <c:pt idx="1935">
                  <c:v>403.125</c:v>
                </c:pt>
                <c:pt idx="1936">
                  <c:v>403.33334000000002</c:v>
                </c:pt>
                <c:pt idx="1937">
                  <c:v>403.54165999999998</c:v>
                </c:pt>
                <c:pt idx="1938">
                  <c:v>403.75</c:v>
                </c:pt>
                <c:pt idx="1939">
                  <c:v>403.95834000000002</c:v>
                </c:pt>
                <c:pt idx="1940">
                  <c:v>404.16665999999998</c:v>
                </c:pt>
                <c:pt idx="1941">
                  <c:v>404.375</c:v>
                </c:pt>
                <c:pt idx="1942">
                  <c:v>404.58334000000002</c:v>
                </c:pt>
                <c:pt idx="1943">
                  <c:v>404.79165999999998</c:v>
                </c:pt>
                <c:pt idx="1944">
                  <c:v>405</c:v>
                </c:pt>
                <c:pt idx="1945">
                  <c:v>405.20834000000002</c:v>
                </c:pt>
                <c:pt idx="1946">
                  <c:v>405.41665999999998</c:v>
                </c:pt>
                <c:pt idx="1947">
                  <c:v>405.625</c:v>
                </c:pt>
                <c:pt idx="1948">
                  <c:v>405.83334000000002</c:v>
                </c:pt>
                <c:pt idx="1949">
                  <c:v>406.04165999999998</c:v>
                </c:pt>
                <c:pt idx="1950">
                  <c:v>406.25</c:v>
                </c:pt>
                <c:pt idx="1951">
                  <c:v>406.45834000000002</c:v>
                </c:pt>
                <c:pt idx="1952">
                  <c:v>406.66665999999998</c:v>
                </c:pt>
                <c:pt idx="1953">
                  <c:v>406.875</c:v>
                </c:pt>
                <c:pt idx="1954">
                  <c:v>407.08334000000002</c:v>
                </c:pt>
                <c:pt idx="1955">
                  <c:v>407.29165999999998</c:v>
                </c:pt>
                <c:pt idx="1956">
                  <c:v>407.5</c:v>
                </c:pt>
                <c:pt idx="1957">
                  <c:v>407.70834000000002</c:v>
                </c:pt>
                <c:pt idx="1958">
                  <c:v>407.91665999999998</c:v>
                </c:pt>
                <c:pt idx="1959">
                  <c:v>408.125</c:v>
                </c:pt>
                <c:pt idx="1960">
                  <c:v>408.33334000000002</c:v>
                </c:pt>
                <c:pt idx="1961">
                  <c:v>408.54165999999998</c:v>
                </c:pt>
                <c:pt idx="1962">
                  <c:v>408.75</c:v>
                </c:pt>
                <c:pt idx="1963">
                  <c:v>408.95834000000002</c:v>
                </c:pt>
                <c:pt idx="1964">
                  <c:v>409.16665999999998</c:v>
                </c:pt>
                <c:pt idx="1965">
                  <c:v>409.375</c:v>
                </c:pt>
                <c:pt idx="1966">
                  <c:v>409.58334000000002</c:v>
                </c:pt>
                <c:pt idx="1967">
                  <c:v>409.79165999999998</c:v>
                </c:pt>
                <c:pt idx="1968">
                  <c:v>410</c:v>
                </c:pt>
                <c:pt idx="1969">
                  <c:v>410.20834000000002</c:v>
                </c:pt>
                <c:pt idx="1970">
                  <c:v>410.41665999999998</c:v>
                </c:pt>
                <c:pt idx="1971">
                  <c:v>410.625</c:v>
                </c:pt>
                <c:pt idx="1972">
                  <c:v>410.83334000000002</c:v>
                </c:pt>
                <c:pt idx="1973">
                  <c:v>411.04165999999998</c:v>
                </c:pt>
                <c:pt idx="1974">
                  <c:v>411.25</c:v>
                </c:pt>
                <c:pt idx="1975">
                  <c:v>411.45834000000002</c:v>
                </c:pt>
                <c:pt idx="1976">
                  <c:v>411.66665999999998</c:v>
                </c:pt>
                <c:pt idx="1977">
                  <c:v>411.875</c:v>
                </c:pt>
                <c:pt idx="1978">
                  <c:v>412.08334000000002</c:v>
                </c:pt>
                <c:pt idx="1979">
                  <c:v>412.29165999999998</c:v>
                </c:pt>
                <c:pt idx="1980">
                  <c:v>412.5</c:v>
                </c:pt>
                <c:pt idx="1981">
                  <c:v>412.70834000000002</c:v>
                </c:pt>
                <c:pt idx="1982">
                  <c:v>412.91665999999998</c:v>
                </c:pt>
                <c:pt idx="1983">
                  <c:v>413.125</c:v>
                </c:pt>
                <c:pt idx="1984">
                  <c:v>413.33334000000002</c:v>
                </c:pt>
                <c:pt idx="1985">
                  <c:v>413.54165999999998</c:v>
                </c:pt>
                <c:pt idx="1986">
                  <c:v>413.75</c:v>
                </c:pt>
                <c:pt idx="1987">
                  <c:v>413.95834000000002</c:v>
                </c:pt>
                <c:pt idx="1988">
                  <c:v>414.16665999999998</c:v>
                </c:pt>
                <c:pt idx="1989">
                  <c:v>414.375</c:v>
                </c:pt>
                <c:pt idx="1990">
                  <c:v>414.58334000000002</c:v>
                </c:pt>
                <c:pt idx="1991">
                  <c:v>414.79165999999998</c:v>
                </c:pt>
                <c:pt idx="1992">
                  <c:v>415</c:v>
                </c:pt>
                <c:pt idx="1993">
                  <c:v>415.20834000000002</c:v>
                </c:pt>
                <c:pt idx="1994">
                  <c:v>415.41665999999998</c:v>
                </c:pt>
                <c:pt idx="1995">
                  <c:v>415.625</c:v>
                </c:pt>
                <c:pt idx="1996">
                  <c:v>415.83334000000002</c:v>
                </c:pt>
                <c:pt idx="1997">
                  <c:v>416.04165999999998</c:v>
                </c:pt>
                <c:pt idx="1998">
                  <c:v>416.25</c:v>
                </c:pt>
                <c:pt idx="1999">
                  <c:v>416.45834000000002</c:v>
                </c:pt>
                <c:pt idx="2000">
                  <c:v>416.66665999999998</c:v>
                </c:pt>
                <c:pt idx="2001">
                  <c:v>416.875</c:v>
                </c:pt>
                <c:pt idx="2002">
                  <c:v>417.08334000000002</c:v>
                </c:pt>
                <c:pt idx="2003">
                  <c:v>417.29165999999998</c:v>
                </c:pt>
                <c:pt idx="2004">
                  <c:v>417.5</c:v>
                </c:pt>
                <c:pt idx="2005">
                  <c:v>417.70834000000002</c:v>
                </c:pt>
                <c:pt idx="2006">
                  <c:v>417.91665999999998</c:v>
                </c:pt>
                <c:pt idx="2007">
                  <c:v>418.125</c:v>
                </c:pt>
                <c:pt idx="2008">
                  <c:v>418.33334000000002</c:v>
                </c:pt>
                <c:pt idx="2009">
                  <c:v>418.54165999999998</c:v>
                </c:pt>
                <c:pt idx="2010">
                  <c:v>418.75</c:v>
                </c:pt>
                <c:pt idx="2011">
                  <c:v>418.95834000000002</c:v>
                </c:pt>
                <c:pt idx="2012">
                  <c:v>419.16665999999998</c:v>
                </c:pt>
                <c:pt idx="2013">
                  <c:v>419.375</c:v>
                </c:pt>
                <c:pt idx="2014">
                  <c:v>419.58334000000002</c:v>
                </c:pt>
                <c:pt idx="2015">
                  <c:v>419.79165999999998</c:v>
                </c:pt>
                <c:pt idx="2016">
                  <c:v>420</c:v>
                </c:pt>
                <c:pt idx="2017">
                  <c:v>420.20834000000002</c:v>
                </c:pt>
                <c:pt idx="2018">
                  <c:v>420.41665999999998</c:v>
                </c:pt>
                <c:pt idx="2019">
                  <c:v>420.625</c:v>
                </c:pt>
                <c:pt idx="2020">
                  <c:v>420.83334000000002</c:v>
                </c:pt>
                <c:pt idx="2021">
                  <c:v>421.04165999999998</c:v>
                </c:pt>
                <c:pt idx="2022">
                  <c:v>421.25</c:v>
                </c:pt>
                <c:pt idx="2023">
                  <c:v>421.45834000000002</c:v>
                </c:pt>
                <c:pt idx="2024">
                  <c:v>421.66665999999998</c:v>
                </c:pt>
                <c:pt idx="2025">
                  <c:v>421.875</c:v>
                </c:pt>
                <c:pt idx="2026">
                  <c:v>422.08334000000002</c:v>
                </c:pt>
                <c:pt idx="2027">
                  <c:v>422.29165999999998</c:v>
                </c:pt>
                <c:pt idx="2028">
                  <c:v>422.5</c:v>
                </c:pt>
                <c:pt idx="2029">
                  <c:v>422.70834000000002</c:v>
                </c:pt>
                <c:pt idx="2030">
                  <c:v>422.91665999999998</c:v>
                </c:pt>
                <c:pt idx="2031">
                  <c:v>423.125</c:v>
                </c:pt>
                <c:pt idx="2032">
                  <c:v>423.33334000000002</c:v>
                </c:pt>
                <c:pt idx="2033">
                  <c:v>423.54165999999998</c:v>
                </c:pt>
                <c:pt idx="2034">
                  <c:v>423.75</c:v>
                </c:pt>
                <c:pt idx="2035">
                  <c:v>423.95834000000002</c:v>
                </c:pt>
                <c:pt idx="2036">
                  <c:v>424.16665999999998</c:v>
                </c:pt>
                <c:pt idx="2037">
                  <c:v>424.375</c:v>
                </c:pt>
                <c:pt idx="2038">
                  <c:v>424.58334000000002</c:v>
                </c:pt>
                <c:pt idx="2039">
                  <c:v>424.79165999999998</c:v>
                </c:pt>
                <c:pt idx="2040">
                  <c:v>425</c:v>
                </c:pt>
                <c:pt idx="2041">
                  <c:v>425.20834000000002</c:v>
                </c:pt>
                <c:pt idx="2042">
                  <c:v>425.41665999999998</c:v>
                </c:pt>
                <c:pt idx="2043">
                  <c:v>425.625</c:v>
                </c:pt>
                <c:pt idx="2044">
                  <c:v>425.83334000000002</c:v>
                </c:pt>
                <c:pt idx="2045">
                  <c:v>426.04165999999998</c:v>
                </c:pt>
                <c:pt idx="2046">
                  <c:v>426.25</c:v>
                </c:pt>
                <c:pt idx="2047">
                  <c:v>426.45834000000002</c:v>
                </c:pt>
                <c:pt idx="2048">
                  <c:v>426.66665999999998</c:v>
                </c:pt>
                <c:pt idx="2049">
                  <c:v>426.875</c:v>
                </c:pt>
                <c:pt idx="2050">
                  <c:v>427.08334000000002</c:v>
                </c:pt>
                <c:pt idx="2051">
                  <c:v>427.29165999999998</c:v>
                </c:pt>
                <c:pt idx="2052">
                  <c:v>427.5</c:v>
                </c:pt>
                <c:pt idx="2053">
                  <c:v>427.70834000000002</c:v>
                </c:pt>
                <c:pt idx="2054">
                  <c:v>427.91665999999998</c:v>
                </c:pt>
                <c:pt idx="2055">
                  <c:v>428.125</c:v>
                </c:pt>
                <c:pt idx="2056">
                  <c:v>428.33334000000002</c:v>
                </c:pt>
                <c:pt idx="2057">
                  <c:v>428.54165999999998</c:v>
                </c:pt>
                <c:pt idx="2058">
                  <c:v>428.75</c:v>
                </c:pt>
                <c:pt idx="2059">
                  <c:v>428.95834000000002</c:v>
                </c:pt>
                <c:pt idx="2060">
                  <c:v>429.16665999999998</c:v>
                </c:pt>
                <c:pt idx="2061">
                  <c:v>429.375</c:v>
                </c:pt>
                <c:pt idx="2062">
                  <c:v>429.58334000000002</c:v>
                </c:pt>
                <c:pt idx="2063">
                  <c:v>429.79165999999998</c:v>
                </c:pt>
                <c:pt idx="2064">
                  <c:v>430</c:v>
                </c:pt>
                <c:pt idx="2065">
                  <c:v>430.20834000000002</c:v>
                </c:pt>
                <c:pt idx="2066">
                  <c:v>430.41665999999998</c:v>
                </c:pt>
                <c:pt idx="2067">
                  <c:v>430.625</c:v>
                </c:pt>
                <c:pt idx="2068">
                  <c:v>430.83334000000002</c:v>
                </c:pt>
                <c:pt idx="2069">
                  <c:v>431.04165999999998</c:v>
                </c:pt>
                <c:pt idx="2070">
                  <c:v>431.25</c:v>
                </c:pt>
                <c:pt idx="2071">
                  <c:v>431.45834000000002</c:v>
                </c:pt>
                <c:pt idx="2072">
                  <c:v>431.66665999999998</c:v>
                </c:pt>
                <c:pt idx="2073">
                  <c:v>431.875</c:v>
                </c:pt>
                <c:pt idx="2074">
                  <c:v>432.08334000000002</c:v>
                </c:pt>
                <c:pt idx="2075">
                  <c:v>432.29165999999998</c:v>
                </c:pt>
                <c:pt idx="2076">
                  <c:v>432.5</c:v>
                </c:pt>
                <c:pt idx="2077">
                  <c:v>432.70834000000002</c:v>
                </c:pt>
                <c:pt idx="2078">
                  <c:v>432.91665999999998</c:v>
                </c:pt>
                <c:pt idx="2079">
                  <c:v>433.125</c:v>
                </c:pt>
                <c:pt idx="2080">
                  <c:v>433.33334000000002</c:v>
                </c:pt>
                <c:pt idx="2081">
                  <c:v>433.54165999999998</c:v>
                </c:pt>
                <c:pt idx="2082">
                  <c:v>433.75</c:v>
                </c:pt>
                <c:pt idx="2083">
                  <c:v>433.95834000000002</c:v>
                </c:pt>
                <c:pt idx="2084">
                  <c:v>434.16665999999998</c:v>
                </c:pt>
                <c:pt idx="2085">
                  <c:v>434.375</c:v>
                </c:pt>
                <c:pt idx="2086">
                  <c:v>434.58334000000002</c:v>
                </c:pt>
                <c:pt idx="2087">
                  <c:v>434.79165999999998</c:v>
                </c:pt>
                <c:pt idx="2088">
                  <c:v>435</c:v>
                </c:pt>
                <c:pt idx="2089">
                  <c:v>435.20834000000002</c:v>
                </c:pt>
                <c:pt idx="2090">
                  <c:v>435.41665999999998</c:v>
                </c:pt>
                <c:pt idx="2091">
                  <c:v>435.625</c:v>
                </c:pt>
                <c:pt idx="2092">
                  <c:v>435.83334000000002</c:v>
                </c:pt>
                <c:pt idx="2093">
                  <c:v>436.04165999999998</c:v>
                </c:pt>
                <c:pt idx="2094">
                  <c:v>436.25</c:v>
                </c:pt>
                <c:pt idx="2095">
                  <c:v>436.45834000000002</c:v>
                </c:pt>
                <c:pt idx="2096">
                  <c:v>436.66665999999998</c:v>
                </c:pt>
                <c:pt idx="2097">
                  <c:v>436.875</c:v>
                </c:pt>
                <c:pt idx="2098">
                  <c:v>437.08334000000002</c:v>
                </c:pt>
                <c:pt idx="2099">
                  <c:v>437.29165999999998</c:v>
                </c:pt>
                <c:pt idx="2100">
                  <c:v>437.5</c:v>
                </c:pt>
                <c:pt idx="2101">
                  <c:v>437.70834000000002</c:v>
                </c:pt>
                <c:pt idx="2102">
                  <c:v>437.91665999999998</c:v>
                </c:pt>
                <c:pt idx="2103">
                  <c:v>438.125</c:v>
                </c:pt>
                <c:pt idx="2104">
                  <c:v>438.33334000000002</c:v>
                </c:pt>
                <c:pt idx="2105">
                  <c:v>438.54165999999998</c:v>
                </c:pt>
                <c:pt idx="2106">
                  <c:v>438.75</c:v>
                </c:pt>
                <c:pt idx="2107">
                  <c:v>438.95834000000002</c:v>
                </c:pt>
                <c:pt idx="2108">
                  <c:v>439.16665999999998</c:v>
                </c:pt>
                <c:pt idx="2109">
                  <c:v>439.375</c:v>
                </c:pt>
                <c:pt idx="2110">
                  <c:v>439.58334000000002</c:v>
                </c:pt>
                <c:pt idx="2111">
                  <c:v>439.79165999999998</c:v>
                </c:pt>
                <c:pt idx="2112">
                  <c:v>440</c:v>
                </c:pt>
                <c:pt idx="2113">
                  <c:v>440.20834000000002</c:v>
                </c:pt>
                <c:pt idx="2114">
                  <c:v>440.41665999999998</c:v>
                </c:pt>
                <c:pt idx="2115">
                  <c:v>440.625</c:v>
                </c:pt>
                <c:pt idx="2116">
                  <c:v>440.83334000000002</c:v>
                </c:pt>
                <c:pt idx="2117">
                  <c:v>441.04165999999998</c:v>
                </c:pt>
                <c:pt idx="2118">
                  <c:v>441.25</c:v>
                </c:pt>
                <c:pt idx="2119">
                  <c:v>441.45834000000002</c:v>
                </c:pt>
                <c:pt idx="2120">
                  <c:v>441.66665999999998</c:v>
                </c:pt>
                <c:pt idx="2121">
                  <c:v>441.875</c:v>
                </c:pt>
                <c:pt idx="2122">
                  <c:v>442.08334000000002</c:v>
                </c:pt>
                <c:pt idx="2123">
                  <c:v>442.29165999999998</c:v>
                </c:pt>
                <c:pt idx="2124">
                  <c:v>442.5</c:v>
                </c:pt>
                <c:pt idx="2125">
                  <c:v>442.70834000000002</c:v>
                </c:pt>
                <c:pt idx="2126">
                  <c:v>442.91665999999998</c:v>
                </c:pt>
                <c:pt idx="2127">
                  <c:v>443.125</c:v>
                </c:pt>
                <c:pt idx="2128">
                  <c:v>443.33334000000002</c:v>
                </c:pt>
                <c:pt idx="2129">
                  <c:v>443.54165999999998</c:v>
                </c:pt>
                <c:pt idx="2130">
                  <c:v>443.75</c:v>
                </c:pt>
                <c:pt idx="2131">
                  <c:v>443.95834000000002</c:v>
                </c:pt>
                <c:pt idx="2132">
                  <c:v>444.16665999999998</c:v>
                </c:pt>
                <c:pt idx="2133">
                  <c:v>444.375</c:v>
                </c:pt>
                <c:pt idx="2134">
                  <c:v>444.58334000000002</c:v>
                </c:pt>
                <c:pt idx="2135">
                  <c:v>444.79165999999998</c:v>
                </c:pt>
                <c:pt idx="2136">
                  <c:v>445</c:v>
                </c:pt>
                <c:pt idx="2137">
                  <c:v>445.20834000000002</c:v>
                </c:pt>
                <c:pt idx="2138">
                  <c:v>445.41665999999998</c:v>
                </c:pt>
                <c:pt idx="2139">
                  <c:v>445.625</c:v>
                </c:pt>
                <c:pt idx="2140">
                  <c:v>445.83334000000002</c:v>
                </c:pt>
                <c:pt idx="2141">
                  <c:v>446.04165999999998</c:v>
                </c:pt>
                <c:pt idx="2142">
                  <c:v>446.25</c:v>
                </c:pt>
                <c:pt idx="2143">
                  <c:v>446.45834000000002</c:v>
                </c:pt>
                <c:pt idx="2144">
                  <c:v>446.66665999999998</c:v>
                </c:pt>
                <c:pt idx="2145">
                  <c:v>446.875</c:v>
                </c:pt>
                <c:pt idx="2146">
                  <c:v>447.08334000000002</c:v>
                </c:pt>
                <c:pt idx="2147">
                  <c:v>447.29165999999998</c:v>
                </c:pt>
                <c:pt idx="2148">
                  <c:v>447.5</c:v>
                </c:pt>
                <c:pt idx="2149">
                  <c:v>447.70834000000002</c:v>
                </c:pt>
                <c:pt idx="2150">
                  <c:v>447.91665999999998</c:v>
                </c:pt>
                <c:pt idx="2151">
                  <c:v>448.125</c:v>
                </c:pt>
                <c:pt idx="2152">
                  <c:v>448.33334000000002</c:v>
                </c:pt>
                <c:pt idx="2153">
                  <c:v>448.54165999999998</c:v>
                </c:pt>
                <c:pt idx="2154">
                  <c:v>448.75</c:v>
                </c:pt>
                <c:pt idx="2155">
                  <c:v>448.95834000000002</c:v>
                </c:pt>
                <c:pt idx="2156">
                  <c:v>449.16665999999998</c:v>
                </c:pt>
                <c:pt idx="2157">
                  <c:v>449.375</c:v>
                </c:pt>
                <c:pt idx="2158">
                  <c:v>449.58334000000002</c:v>
                </c:pt>
                <c:pt idx="2159">
                  <c:v>449.79165999999998</c:v>
                </c:pt>
                <c:pt idx="2160">
                  <c:v>450</c:v>
                </c:pt>
                <c:pt idx="2161">
                  <c:v>450.20834000000002</c:v>
                </c:pt>
                <c:pt idx="2162">
                  <c:v>450.41665999999998</c:v>
                </c:pt>
                <c:pt idx="2163">
                  <c:v>450.625</c:v>
                </c:pt>
                <c:pt idx="2164">
                  <c:v>450.83334000000002</c:v>
                </c:pt>
                <c:pt idx="2165">
                  <c:v>451.04165999999998</c:v>
                </c:pt>
                <c:pt idx="2166">
                  <c:v>451.25</c:v>
                </c:pt>
                <c:pt idx="2167">
                  <c:v>451.45834000000002</c:v>
                </c:pt>
                <c:pt idx="2168">
                  <c:v>451.66665999999998</c:v>
                </c:pt>
                <c:pt idx="2169">
                  <c:v>451.875</c:v>
                </c:pt>
                <c:pt idx="2170">
                  <c:v>452.08334000000002</c:v>
                </c:pt>
                <c:pt idx="2171">
                  <c:v>452.29165999999998</c:v>
                </c:pt>
                <c:pt idx="2172">
                  <c:v>452.5</c:v>
                </c:pt>
                <c:pt idx="2173">
                  <c:v>452.70834000000002</c:v>
                </c:pt>
                <c:pt idx="2174">
                  <c:v>452.91665999999998</c:v>
                </c:pt>
                <c:pt idx="2175">
                  <c:v>453.125</c:v>
                </c:pt>
                <c:pt idx="2176">
                  <c:v>453.33334000000002</c:v>
                </c:pt>
                <c:pt idx="2177">
                  <c:v>453.54165999999998</c:v>
                </c:pt>
                <c:pt idx="2178">
                  <c:v>453.75</c:v>
                </c:pt>
                <c:pt idx="2179">
                  <c:v>453.95834000000002</c:v>
                </c:pt>
                <c:pt idx="2180">
                  <c:v>454.16665999999998</c:v>
                </c:pt>
                <c:pt idx="2181">
                  <c:v>454.375</c:v>
                </c:pt>
                <c:pt idx="2182">
                  <c:v>454.58334000000002</c:v>
                </c:pt>
                <c:pt idx="2183">
                  <c:v>454.79165999999998</c:v>
                </c:pt>
                <c:pt idx="2184">
                  <c:v>455</c:v>
                </c:pt>
                <c:pt idx="2185">
                  <c:v>455.20834000000002</c:v>
                </c:pt>
                <c:pt idx="2186">
                  <c:v>455.41665999999998</c:v>
                </c:pt>
                <c:pt idx="2187">
                  <c:v>455.625</c:v>
                </c:pt>
                <c:pt idx="2188">
                  <c:v>455.83334000000002</c:v>
                </c:pt>
                <c:pt idx="2189">
                  <c:v>456.04165999999998</c:v>
                </c:pt>
                <c:pt idx="2190">
                  <c:v>456.25</c:v>
                </c:pt>
                <c:pt idx="2191">
                  <c:v>456.45834000000002</c:v>
                </c:pt>
                <c:pt idx="2192">
                  <c:v>456.66665999999998</c:v>
                </c:pt>
                <c:pt idx="2193">
                  <c:v>456.875</c:v>
                </c:pt>
                <c:pt idx="2194">
                  <c:v>457.08334000000002</c:v>
                </c:pt>
                <c:pt idx="2195">
                  <c:v>457.29165999999998</c:v>
                </c:pt>
                <c:pt idx="2196">
                  <c:v>457.5</c:v>
                </c:pt>
                <c:pt idx="2197">
                  <c:v>457.70834000000002</c:v>
                </c:pt>
                <c:pt idx="2198">
                  <c:v>457.91665999999998</c:v>
                </c:pt>
                <c:pt idx="2199">
                  <c:v>458.125</c:v>
                </c:pt>
                <c:pt idx="2200">
                  <c:v>458.33334000000002</c:v>
                </c:pt>
                <c:pt idx="2201">
                  <c:v>458.54165999999998</c:v>
                </c:pt>
                <c:pt idx="2202">
                  <c:v>458.75</c:v>
                </c:pt>
                <c:pt idx="2203">
                  <c:v>458.95834000000002</c:v>
                </c:pt>
                <c:pt idx="2204">
                  <c:v>459.16665999999998</c:v>
                </c:pt>
                <c:pt idx="2205">
                  <c:v>459.375</c:v>
                </c:pt>
                <c:pt idx="2206">
                  <c:v>459.58334000000002</c:v>
                </c:pt>
                <c:pt idx="2207">
                  <c:v>459.79165999999998</c:v>
                </c:pt>
                <c:pt idx="2208">
                  <c:v>460</c:v>
                </c:pt>
                <c:pt idx="2209">
                  <c:v>460.20834000000002</c:v>
                </c:pt>
                <c:pt idx="2210">
                  <c:v>460.41665999999998</c:v>
                </c:pt>
                <c:pt idx="2211">
                  <c:v>460.625</c:v>
                </c:pt>
                <c:pt idx="2212">
                  <c:v>460.83334000000002</c:v>
                </c:pt>
                <c:pt idx="2213">
                  <c:v>461.04165999999998</c:v>
                </c:pt>
                <c:pt idx="2214">
                  <c:v>461.25</c:v>
                </c:pt>
                <c:pt idx="2215">
                  <c:v>461.45834000000002</c:v>
                </c:pt>
                <c:pt idx="2216">
                  <c:v>461.66665999999998</c:v>
                </c:pt>
                <c:pt idx="2217">
                  <c:v>461.875</c:v>
                </c:pt>
                <c:pt idx="2218">
                  <c:v>462.08334000000002</c:v>
                </c:pt>
                <c:pt idx="2219">
                  <c:v>462.29165999999998</c:v>
                </c:pt>
                <c:pt idx="2220">
                  <c:v>462.5</c:v>
                </c:pt>
                <c:pt idx="2221">
                  <c:v>462.70834000000002</c:v>
                </c:pt>
                <c:pt idx="2222">
                  <c:v>462.91665999999998</c:v>
                </c:pt>
                <c:pt idx="2223">
                  <c:v>463.125</c:v>
                </c:pt>
                <c:pt idx="2224">
                  <c:v>463.33334000000002</c:v>
                </c:pt>
                <c:pt idx="2225">
                  <c:v>463.54165999999998</c:v>
                </c:pt>
                <c:pt idx="2226">
                  <c:v>463.75</c:v>
                </c:pt>
                <c:pt idx="2227">
                  <c:v>463.95834000000002</c:v>
                </c:pt>
                <c:pt idx="2228">
                  <c:v>464.16665999999998</c:v>
                </c:pt>
                <c:pt idx="2229">
                  <c:v>464.375</c:v>
                </c:pt>
                <c:pt idx="2230">
                  <c:v>464.58334000000002</c:v>
                </c:pt>
                <c:pt idx="2231">
                  <c:v>464.79165999999998</c:v>
                </c:pt>
                <c:pt idx="2232">
                  <c:v>465</c:v>
                </c:pt>
                <c:pt idx="2233">
                  <c:v>465.20834000000002</c:v>
                </c:pt>
                <c:pt idx="2234">
                  <c:v>465.41665999999998</c:v>
                </c:pt>
                <c:pt idx="2235">
                  <c:v>465.625</c:v>
                </c:pt>
                <c:pt idx="2236">
                  <c:v>465.83334000000002</c:v>
                </c:pt>
                <c:pt idx="2237">
                  <c:v>466.04165999999998</c:v>
                </c:pt>
                <c:pt idx="2238">
                  <c:v>466.25</c:v>
                </c:pt>
                <c:pt idx="2239">
                  <c:v>466.45834000000002</c:v>
                </c:pt>
                <c:pt idx="2240">
                  <c:v>466.66665999999998</c:v>
                </c:pt>
                <c:pt idx="2241">
                  <c:v>466.875</c:v>
                </c:pt>
                <c:pt idx="2242">
                  <c:v>467.08334000000002</c:v>
                </c:pt>
                <c:pt idx="2243">
                  <c:v>467.29165999999998</c:v>
                </c:pt>
                <c:pt idx="2244">
                  <c:v>467.5</c:v>
                </c:pt>
                <c:pt idx="2245">
                  <c:v>467.70834000000002</c:v>
                </c:pt>
                <c:pt idx="2246">
                  <c:v>467.91665999999998</c:v>
                </c:pt>
                <c:pt idx="2247">
                  <c:v>468.125</c:v>
                </c:pt>
                <c:pt idx="2248">
                  <c:v>468.33334000000002</c:v>
                </c:pt>
                <c:pt idx="2249">
                  <c:v>468.54165999999998</c:v>
                </c:pt>
                <c:pt idx="2250">
                  <c:v>468.75</c:v>
                </c:pt>
                <c:pt idx="2251">
                  <c:v>468.95834000000002</c:v>
                </c:pt>
                <c:pt idx="2252">
                  <c:v>469.16665999999998</c:v>
                </c:pt>
                <c:pt idx="2253">
                  <c:v>469.375</c:v>
                </c:pt>
                <c:pt idx="2254">
                  <c:v>469.58334000000002</c:v>
                </c:pt>
                <c:pt idx="2255">
                  <c:v>469.79165999999998</c:v>
                </c:pt>
                <c:pt idx="2256">
                  <c:v>470</c:v>
                </c:pt>
                <c:pt idx="2257">
                  <c:v>470.20834000000002</c:v>
                </c:pt>
                <c:pt idx="2258">
                  <c:v>470.41665999999998</c:v>
                </c:pt>
                <c:pt idx="2259">
                  <c:v>470.625</c:v>
                </c:pt>
                <c:pt idx="2260">
                  <c:v>470.83334000000002</c:v>
                </c:pt>
                <c:pt idx="2261">
                  <c:v>471.04165999999998</c:v>
                </c:pt>
                <c:pt idx="2262">
                  <c:v>471.25</c:v>
                </c:pt>
                <c:pt idx="2263">
                  <c:v>471.45834000000002</c:v>
                </c:pt>
                <c:pt idx="2264">
                  <c:v>471.66665999999998</c:v>
                </c:pt>
                <c:pt idx="2265">
                  <c:v>471.875</c:v>
                </c:pt>
                <c:pt idx="2266">
                  <c:v>472.08334000000002</c:v>
                </c:pt>
                <c:pt idx="2267">
                  <c:v>472.29165999999998</c:v>
                </c:pt>
                <c:pt idx="2268">
                  <c:v>472.5</c:v>
                </c:pt>
                <c:pt idx="2269">
                  <c:v>472.70834000000002</c:v>
                </c:pt>
                <c:pt idx="2270">
                  <c:v>472.91665999999998</c:v>
                </c:pt>
                <c:pt idx="2271">
                  <c:v>473.125</c:v>
                </c:pt>
                <c:pt idx="2272">
                  <c:v>473.33334000000002</c:v>
                </c:pt>
                <c:pt idx="2273">
                  <c:v>473.54165999999998</c:v>
                </c:pt>
                <c:pt idx="2274">
                  <c:v>473.75</c:v>
                </c:pt>
                <c:pt idx="2275">
                  <c:v>473.95834000000002</c:v>
                </c:pt>
                <c:pt idx="2276">
                  <c:v>474.16665999999998</c:v>
                </c:pt>
                <c:pt idx="2277">
                  <c:v>474.375</c:v>
                </c:pt>
                <c:pt idx="2278">
                  <c:v>474.58334000000002</c:v>
                </c:pt>
                <c:pt idx="2279">
                  <c:v>474.79165999999998</c:v>
                </c:pt>
                <c:pt idx="2280">
                  <c:v>475</c:v>
                </c:pt>
                <c:pt idx="2281">
                  <c:v>475.20834000000002</c:v>
                </c:pt>
                <c:pt idx="2282">
                  <c:v>475.41665999999998</c:v>
                </c:pt>
                <c:pt idx="2283">
                  <c:v>475.625</c:v>
                </c:pt>
                <c:pt idx="2284">
                  <c:v>475.83334000000002</c:v>
                </c:pt>
                <c:pt idx="2285">
                  <c:v>476.04165999999998</c:v>
                </c:pt>
                <c:pt idx="2286">
                  <c:v>476.25</c:v>
                </c:pt>
                <c:pt idx="2287">
                  <c:v>476.45834000000002</c:v>
                </c:pt>
                <c:pt idx="2288">
                  <c:v>476.66665999999998</c:v>
                </c:pt>
                <c:pt idx="2289">
                  <c:v>476.875</c:v>
                </c:pt>
                <c:pt idx="2290">
                  <c:v>477.08334000000002</c:v>
                </c:pt>
                <c:pt idx="2291">
                  <c:v>477.29165999999998</c:v>
                </c:pt>
                <c:pt idx="2292">
                  <c:v>477.5</c:v>
                </c:pt>
                <c:pt idx="2293">
                  <c:v>477.70834000000002</c:v>
                </c:pt>
                <c:pt idx="2294">
                  <c:v>477.91665999999998</c:v>
                </c:pt>
                <c:pt idx="2295">
                  <c:v>478.125</c:v>
                </c:pt>
                <c:pt idx="2296">
                  <c:v>478.33334000000002</c:v>
                </c:pt>
                <c:pt idx="2297">
                  <c:v>478.54165999999998</c:v>
                </c:pt>
                <c:pt idx="2298">
                  <c:v>478.75</c:v>
                </c:pt>
                <c:pt idx="2299">
                  <c:v>478.95834000000002</c:v>
                </c:pt>
                <c:pt idx="2300">
                  <c:v>479.16665999999998</c:v>
                </c:pt>
                <c:pt idx="2301">
                  <c:v>479.375</c:v>
                </c:pt>
                <c:pt idx="2302">
                  <c:v>479.58334000000002</c:v>
                </c:pt>
                <c:pt idx="2303">
                  <c:v>479.79165999999998</c:v>
                </c:pt>
                <c:pt idx="2304">
                  <c:v>480</c:v>
                </c:pt>
                <c:pt idx="2305">
                  <c:v>480.20834000000002</c:v>
                </c:pt>
                <c:pt idx="2306">
                  <c:v>480.41665999999998</c:v>
                </c:pt>
                <c:pt idx="2307">
                  <c:v>480.625</c:v>
                </c:pt>
                <c:pt idx="2308">
                  <c:v>480.83334000000002</c:v>
                </c:pt>
                <c:pt idx="2309">
                  <c:v>481.04165999999998</c:v>
                </c:pt>
                <c:pt idx="2310">
                  <c:v>481.25</c:v>
                </c:pt>
                <c:pt idx="2311">
                  <c:v>481.45834000000002</c:v>
                </c:pt>
                <c:pt idx="2312">
                  <c:v>481.66665999999998</c:v>
                </c:pt>
                <c:pt idx="2313">
                  <c:v>481.875</c:v>
                </c:pt>
                <c:pt idx="2314">
                  <c:v>482.08334000000002</c:v>
                </c:pt>
                <c:pt idx="2315">
                  <c:v>482.29165999999998</c:v>
                </c:pt>
                <c:pt idx="2316">
                  <c:v>482.5</c:v>
                </c:pt>
                <c:pt idx="2317">
                  <c:v>482.70834000000002</c:v>
                </c:pt>
                <c:pt idx="2318">
                  <c:v>482.91665999999998</c:v>
                </c:pt>
                <c:pt idx="2319">
                  <c:v>483.125</c:v>
                </c:pt>
                <c:pt idx="2320">
                  <c:v>483.33334000000002</c:v>
                </c:pt>
                <c:pt idx="2321">
                  <c:v>483.54165999999998</c:v>
                </c:pt>
                <c:pt idx="2322">
                  <c:v>483.75</c:v>
                </c:pt>
                <c:pt idx="2323">
                  <c:v>483.95834000000002</c:v>
                </c:pt>
                <c:pt idx="2324">
                  <c:v>484.16665999999998</c:v>
                </c:pt>
                <c:pt idx="2325">
                  <c:v>484.375</c:v>
                </c:pt>
                <c:pt idx="2326">
                  <c:v>484.58334000000002</c:v>
                </c:pt>
                <c:pt idx="2327">
                  <c:v>484.79165999999998</c:v>
                </c:pt>
                <c:pt idx="2328">
                  <c:v>485</c:v>
                </c:pt>
                <c:pt idx="2329">
                  <c:v>485.20834000000002</c:v>
                </c:pt>
                <c:pt idx="2330">
                  <c:v>485.41665999999998</c:v>
                </c:pt>
                <c:pt idx="2331">
                  <c:v>485.625</c:v>
                </c:pt>
                <c:pt idx="2332">
                  <c:v>485.83334000000002</c:v>
                </c:pt>
                <c:pt idx="2333">
                  <c:v>486.04165999999998</c:v>
                </c:pt>
                <c:pt idx="2334">
                  <c:v>486.25</c:v>
                </c:pt>
                <c:pt idx="2335">
                  <c:v>486.45834000000002</c:v>
                </c:pt>
                <c:pt idx="2336">
                  <c:v>486.66665999999998</c:v>
                </c:pt>
                <c:pt idx="2337">
                  <c:v>486.875</c:v>
                </c:pt>
                <c:pt idx="2338">
                  <c:v>487.08334000000002</c:v>
                </c:pt>
                <c:pt idx="2339">
                  <c:v>487.29165999999998</c:v>
                </c:pt>
                <c:pt idx="2340">
                  <c:v>487.5</c:v>
                </c:pt>
                <c:pt idx="2341">
                  <c:v>487.70834000000002</c:v>
                </c:pt>
                <c:pt idx="2342">
                  <c:v>487.91665999999998</c:v>
                </c:pt>
                <c:pt idx="2343">
                  <c:v>488.125</c:v>
                </c:pt>
                <c:pt idx="2344">
                  <c:v>488.33334000000002</c:v>
                </c:pt>
                <c:pt idx="2345">
                  <c:v>488.54165999999998</c:v>
                </c:pt>
                <c:pt idx="2346">
                  <c:v>488.75</c:v>
                </c:pt>
                <c:pt idx="2347">
                  <c:v>488.95834000000002</c:v>
                </c:pt>
                <c:pt idx="2348">
                  <c:v>489.16665999999998</c:v>
                </c:pt>
                <c:pt idx="2349">
                  <c:v>489.375</c:v>
                </c:pt>
                <c:pt idx="2350">
                  <c:v>489.58334000000002</c:v>
                </c:pt>
                <c:pt idx="2351">
                  <c:v>489.79165999999998</c:v>
                </c:pt>
                <c:pt idx="2352">
                  <c:v>490</c:v>
                </c:pt>
                <c:pt idx="2353">
                  <c:v>490.20834000000002</c:v>
                </c:pt>
                <c:pt idx="2354">
                  <c:v>490.41665999999998</c:v>
                </c:pt>
                <c:pt idx="2355">
                  <c:v>490.625</c:v>
                </c:pt>
                <c:pt idx="2356">
                  <c:v>490.83334000000002</c:v>
                </c:pt>
                <c:pt idx="2357">
                  <c:v>491.04165999999998</c:v>
                </c:pt>
                <c:pt idx="2358">
                  <c:v>491.25</c:v>
                </c:pt>
                <c:pt idx="2359">
                  <c:v>491.45834000000002</c:v>
                </c:pt>
                <c:pt idx="2360">
                  <c:v>491.66665999999998</c:v>
                </c:pt>
                <c:pt idx="2361">
                  <c:v>491.875</c:v>
                </c:pt>
                <c:pt idx="2362">
                  <c:v>492.08334000000002</c:v>
                </c:pt>
                <c:pt idx="2363">
                  <c:v>492.29165999999998</c:v>
                </c:pt>
                <c:pt idx="2364">
                  <c:v>492.5</c:v>
                </c:pt>
                <c:pt idx="2365">
                  <c:v>492.70834000000002</c:v>
                </c:pt>
                <c:pt idx="2366">
                  <c:v>492.91665999999998</c:v>
                </c:pt>
                <c:pt idx="2367">
                  <c:v>493.125</c:v>
                </c:pt>
                <c:pt idx="2368">
                  <c:v>493.33334000000002</c:v>
                </c:pt>
                <c:pt idx="2369">
                  <c:v>493.54165999999998</c:v>
                </c:pt>
                <c:pt idx="2370">
                  <c:v>493.75</c:v>
                </c:pt>
                <c:pt idx="2371">
                  <c:v>493.95834000000002</c:v>
                </c:pt>
                <c:pt idx="2372">
                  <c:v>494.16665999999998</c:v>
                </c:pt>
                <c:pt idx="2373">
                  <c:v>494.375</c:v>
                </c:pt>
                <c:pt idx="2374">
                  <c:v>494.58334000000002</c:v>
                </c:pt>
                <c:pt idx="2375">
                  <c:v>494.79165999999998</c:v>
                </c:pt>
                <c:pt idx="2376">
                  <c:v>495</c:v>
                </c:pt>
                <c:pt idx="2377">
                  <c:v>495.20834000000002</c:v>
                </c:pt>
                <c:pt idx="2378">
                  <c:v>495.41665999999998</c:v>
                </c:pt>
                <c:pt idx="2379">
                  <c:v>495.625</c:v>
                </c:pt>
                <c:pt idx="2380">
                  <c:v>495.83334000000002</c:v>
                </c:pt>
                <c:pt idx="2381">
                  <c:v>496.04165999999998</c:v>
                </c:pt>
                <c:pt idx="2382">
                  <c:v>496.25</c:v>
                </c:pt>
                <c:pt idx="2383">
                  <c:v>496.45834000000002</c:v>
                </c:pt>
                <c:pt idx="2384">
                  <c:v>496.66665999999998</c:v>
                </c:pt>
                <c:pt idx="2385">
                  <c:v>496.875</c:v>
                </c:pt>
                <c:pt idx="2386">
                  <c:v>497.08334000000002</c:v>
                </c:pt>
                <c:pt idx="2387">
                  <c:v>497.29165999999998</c:v>
                </c:pt>
                <c:pt idx="2388">
                  <c:v>497.5</c:v>
                </c:pt>
                <c:pt idx="2389">
                  <c:v>497.70834000000002</c:v>
                </c:pt>
                <c:pt idx="2390">
                  <c:v>497.91665999999998</c:v>
                </c:pt>
                <c:pt idx="2391">
                  <c:v>498.125</c:v>
                </c:pt>
                <c:pt idx="2392">
                  <c:v>498.33334000000002</c:v>
                </c:pt>
                <c:pt idx="2393">
                  <c:v>498.54165999999998</c:v>
                </c:pt>
                <c:pt idx="2394">
                  <c:v>498.75</c:v>
                </c:pt>
                <c:pt idx="2395">
                  <c:v>498.95834000000002</c:v>
                </c:pt>
                <c:pt idx="2396">
                  <c:v>499.16665999999998</c:v>
                </c:pt>
                <c:pt idx="2397">
                  <c:v>499.375</c:v>
                </c:pt>
                <c:pt idx="2398">
                  <c:v>499.58334000000002</c:v>
                </c:pt>
                <c:pt idx="2399">
                  <c:v>499.79165999999998</c:v>
                </c:pt>
                <c:pt idx="2400">
                  <c:v>500</c:v>
                </c:pt>
                <c:pt idx="2401">
                  <c:v>500.20834000000002</c:v>
                </c:pt>
                <c:pt idx="2402">
                  <c:v>500.41665999999998</c:v>
                </c:pt>
                <c:pt idx="2403">
                  <c:v>500.625</c:v>
                </c:pt>
                <c:pt idx="2404">
                  <c:v>500.83334000000002</c:v>
                </c:pt>
                <c:pt idx="2405">
                  <c:v>501.04165999999998</c:v>
                </c:pt>
                <c:pt idx="2406">
                  <c:v>501.25</c:v>
                </c:pt>
                <c:pt idx="2407">
                  <c:v>501.45834000000002</c:v>
                </c:pt>
                <c:pt idx="2408">
                  <c:v>501.66665999999998</c:v>
                </c:pt>
                <c:pt idx="2409">
                  <c:v>501.875</c:v>
                </c:pt>
                <c:pt idx="2410">
                  <c:v>502.08334000000002</c:v>
                </c:pt>
                <c:pt idx="2411">
                  <c:v>502.29165999999998</c:v>
                </c:pt>
                <c:pt idx="2412">
                  <c:v>502.5</c:v>
                </c:pt>
                <c:pt idx="2413">
                  <c:v>502.70834000000002</c:v>
                </c:pt>
                <c:pt idx="2414">
                  <c:v>502.91665999999998</c:v>
                </c:pt>
                <c:pt idx="2415">
                  <c:v>503.125</c:v>
                </c:pt>
                <c:pt idx="2416">
                  <c:v>503.33334000000002</c:v>
                </c:pt>
                <c:pt idx="2417">
                  <c:v>503.54165999999998</c:v>
                </c:pt>
                <c:pt idx="2418">
                  <c:v>503.75</c:v>
                </c:pt>
                <c:pt idx="2419">
                  <c:v>503.95834000000002</c:v>
                </c:pt>
                <c:pt idx="2420">
                  <c:v>504.16665999999998</c:v>
                </c:pt>
                <c:pt idx="2421">
                  <c:v>504.375</c:v>
                </c:pt>
                <c:pt idx="2422">
                  <c:v>504.58334000000002</c:v>
                </c:pt>
                <c:pt idx="2423">
                  <c:v>504.79165999999998</c:v>
                </c:pt>
                <c:pt idx="2424">
                  <c:v>505</c:v>
                </c:pt>
                <c:pt idx="2425">
                  <c:v>505.20834000000002</c:v>
                </c:pt>
                <c:pt idx="2426">
                  <c:v>505.41665999999998</c:v>
                </c:pt>
                <c:pt idx="2427">
                  <c:v>505.625</c:v>
                </c:pt>
                <c:pt idx="2428">
                  <c:v>505.83334000000002</c:v>
                </c:pt>
                <c:pt idx="2429">
                  <c:v>506.04165999999998</c:v>
                </c:pt>
                <c:pt idx="2430">
                  <c:v>506.25</c:v>
                </c:pt>
                <c:pt idx="2431">
                  <c:v>506.45834000000002</c:v>
                </c:pt>
                <c:pt idx="2432">
                  <c:v>506.66665999999998</c:v>
                </c:pt>
                <c:pt idx="2433">
                  <c:v>506.875</c:v>
                </c:pt>
                <c:pt idx="2434">
                  <c:v>507.08334000000002</c:v>
                </c:pt>
                <c:pt idx="2435">
                  <c:v>507.29165999999998</c:v>
                </c:pt>
                <c:pt idx="2436">
                  <c:v>507.5</c:v>
                </c:pt>
                <c:pt idx="2437">
                  <c:v>507.70834000000002</c:v>
                </c:pt>
                <c:pt idx="2438">
                  <c:v>507.91665999999998</c:v>
                </c:pt>
                <c:pt idx="2439">
                  <c:v>508.125</c:v>
                </c:pt>
                <c:pt idx="2440">
                  <c:v>508.33334000000002</c:v>
                </c:pt>
                <c:pt idx="2441">
                  <c:v>508.54165999999998</c:v>
                </c:pt>
                <c:pt idx="2442">
                  <c:v>508.75</c:v>
                </c:pt>
                <c:pt idx="2443">
                  <c:v>508.95834000000002</c:v>
                </c:pt>
                <c:pt idx="2444">
                  <c:v>509.16665999999998</c:v>
                </c:pt>
                <c:pt idx="2445">
                  <c:v>509.375</c:v>
                </c:pt>
                <c:pt idx="2446">
                  <c:v>509.58334000000002</c:v>
                </c:pt>
                <c:pt idx="2447">
                  <c:v>509.79165999999998</c:v>
                </c:pt>
                <c:pt idx="2448">
                  <c:v>510</c:v>
                </c:pt>
                <c:pt idx="2449">
                  <c:v>510.20834000000002</c:v>
                </c:pt>
                <c:pt idx="2450">
                  <c:v>510.41665999999998</c:v>
                </c:pt>
                <c:pt idx="2451">
                  <c:v>510.625</c:v>
                </c:pt>
                <c:pt idx="2452">
                  <c:v>510.83334000000002</c:v>
                </c:pt>
                <c:pt idx="2453">
                  <c:v>511.04165999999998</c:v>
                </c:pt>
                <c:pt idx="2454">
                  <c:v>511.25</c:v>
                </c:pt>
                <c:pt idx="2455">
                  <c:v>511.45834000000002</c:v>
                </c:pt>
                <c:pt idx="2456">
                  <c:v>511.66665999999998</c:v>
                </c:pt>
                <c:pt idx="2457">
                  <c:v>511.875</c:v>
                </c:pt>
                <c:pt idx="2458">
                  <c:v>512.08330999999998</c:v>
                </c:pt>
                <c:pt idx="2459">
                  <c:v>512.29169000000002</c:v>
                </c:pt>
                <c:pt idx="2460">
                  <c:v>512.5</c:v>
                </c:pt>
                <c:pt idx="2461">
                  <c:v>512.70830999999998</c:v>
                </c:pt>
                <c:pt idx="2462">
                  <c:v>512.91669000000002</c:v>
                </c:pt>
                <c:pt idx="2463">
                  <c:v>513.125</c:v>
                </c:pt>
                <c:pt idx="2464">
                  <c:v>513.33330999999998</c:v>
                </c:pt>
                <c:pt idx="2465">
                  <c:v>513.54169000000002</c:v>
                </c:pt>
                <c:pt idx="2466">
                  <c:v>513.75</c:v>
                </c:pt>
                <c:pt idx="2467">
                  <c:v>513.95830999999998</c:v>
                </c:pt>
                <c:pt idx="2468">
                  <c:v>514.16669000000002</c:v>
                </c:pt>
                <c:pt idx="2469">
                  <c:v>514.375</c:v>
                </c:pt>
                <c:pt idx="2470">
                  <c:v>514.58330999999998</c:v>
                </c:pt>
                <c:pt idx="2471">
                  <c:v>514.79169000000002</c:v>
                </c:pt>
                <c:pt idx="2472">
                  <c:v>515</c:v>
                </c:pt>
                <c:pt idx="2473">
                  <c:v>515.20830999999998</c:v>
                </c:pt>
                <c:pt idx="2474">
                  <c:v>515.41669000000002</c:v>
                </c:pt>
                <c:pt idx="2475">
                  <c:v>515.625</c:v>
                </c:pt>
                <c:pt idx="2476">
                  <c:v>515.83330999999998</c:v>
                </c:pt>
                <c:pt idx="2477">
                  <c:v>516.04169000000002</c:v>
                </c:pt>
                <c:pt idx="2478">
                  <c:v>516.25</c:v>
                </c:pt>
                <c:pt idx="2479">
                  <c:v>516.45830999999998</c:v>
                </c:pt>
                <c:pt idx="2480">
                  <c:v>516.66669000000002</c:v>
                </c:pt>
                <c:pt idx="2481">
                  <c:v>516.875</c:v>
                </c:pt>
                <c:pt idx="2482">
                  <c:v>517.08330999999998</c:v>
                </c:pt>
                <c:pt idx="2483">
                  <c:v>517.29169000000002</c:v>
                </c:pt>
                <c:pt idx="2484">
                  <c:v>517.5</c:v>
                </c:pt>
                <c:pt idx="2485">
                  <c:v>517.70830999999998</c:v>
                </c:pt>
                <c:pt idx="2486">
                  <c:v>517.91669000000002</c:v>
                </c:pt>
                <c:pt idx="2487">
                  <c:v>518.125</c:v>
                </c:pt>
                <c:pt idx="2488">
                  <c:v>518.33330999999998</c:v>
                </c:pt>
                <c:pt idx="2489">
                  <c:v>518.54169000000002</c:v>
                </c:pt>
                <c:pt idx="2490">
                  <c:v>518.75</c:v>
                </c:pt>
                <c:pt idx="2491">
                  <c:v>518.95830999999998</c:v>
                </c:pt>
                <c:pt idx="2492">
                  <c:v>519.16669000000002</c:v>
                </c:pt>
                <c:pt idx="2493">
                  <c:v>519.375</c:v>
                </c:pt>
                <c:pt idx="2494">
                  <c:v>519.58330999999998</c:v>
                </c:pt>
                <c:pt idx="2495">
                  <c:v>519.79169000000002</c:v>
                </c:pt>
                <c:pt idx="2496">
                  <c:v>520</c:v>
                </c:pt>
                <c:pt idx="2497">
                  <c:v>520.20830999999998</c:v>
                </c:pt>
                <c:pt idx="2498">
                  <c:v>520.41669000000002</c:v>
                </c:pt>
                <c:pt idx="2499">
                  <c:v>520.625</c:v>
                </c:pt>
                <c:pt idx="2500">
                  <c:v>520.83330999999998</c:v>
                </c:pt>
                <c:pt idx="2501">
                  <c:v>521.04169000000002</c:v>
                </c:pt>
                <c:pt idx="2502">
                  <c:v>521.25</c:v>
                </c:pt>
                <c:pt idx="2503">
                  <c:v>521.45830999999998</c:v>
                </c:pt>
                <c:pt idx="2504">
                  <c:v>521.66669000000002</c:v>
                </c:pt>
                <c:pt idx="2505">
                  <c:v>521.875</c:v>
                </c:pt>
                <c:pt idx="2506">
                  <c:v>522.08330999999998</c:v>
                </c:pt>
                <c:pt idx="2507">
                  <c:v>522.29169000000002</c:v>
                </c:pt>
                <c:pt idx="2508">
                  <c:v>522.5</c:v>
                </c:pt>
                <c:pt idx="2509">
                  <c:v>522.70830999999998</c:v>
                </c:pt>
                <c:pt idx="2510">
                  <c:v>522.91669000000002</c:v>
                </c:pt>
                <c:pt idx="2511">
                  <c:v>523.125</c:v>
                </c:pt>
                <c:pt idx="2512">
                  <c:v>523.33330999999998</c:v>
                </c:pt>
                <c:pt idx="2513">
                  <c:v>523.54169000000002</c:v>
                </c:pt>
                <c:pt idx="2514">
                  <c:v>523.75</c:v>
                </c:pt>
                <c:pt idx="2515">
                  <c:v>523.95830999999998</c:v>
                </c:pt>
                <c:pt idx="2516">
                  <c:v>524.16669000000002</c:v>
                </c:pt>
                <c:pt idx="2517">
                  <c:v>524.375</c:v>
                </c:pt>
                <c:pt idx="2518">
                  <c:v>524.58330999999998</c:v>
                </c:pt>
                <c:pt idx="2519">
                  <c:v>524.79169000000002</c:v>
                </c:pt>
                <c:pt idx="2520">
                  <c:v>525</c:v>
                </c:pt>
                <c:pt idx="2521">
                  <c:v>525.20830999999998</c:v>
                </c:pt>
                <c:pt idx="2522">
                  <c:v>525.41669000000002</c:v>
                </c:pt>
                <c:pt idx="2523">
                  <c:v>525.625</c:v>
                </c:pt>
                <c:pt idx="2524">
                  <c:v>525.83330999999998</c:v>
                </c:pt>
                <c:pt idx="2525">
                  <c:v>526.04169000000002</c:v>
                </c:pt>
                <c:pt idx="2526">
                  <c:v>526.25</c:v>
                </c:pt>
                <c:pt idx="2527">
                  <c:v>526.45830999999998</c:v>
                </c:pt>
                <c:pt idx="2528">
                  <c:v>526.66669000000002</c:v>
                </c:pt>
                <c:pt idx="2529">
                  <c:v>526.875</c:v>
                </c:pt>
                <c:pt idx="2530">
                  <c:v>527.08330999999998</c:v>
                </c:pt>
                <c:pt idx="2531">
                  <c:v>527.29169000000002</c:v>
                </c:pt>
                <c:pt idx="2532">
                  <c:v>527.5</c:v>
                </c:pt>
                <c:pt idx="2533">
                  <c:v>527.70830999999998</c:v>
                </c:pt>
                <c:pt idx="2534">
                  <c:v>527.91669000000002</c:v>
                </c:pt>
                <c:pt idx="2535">
                  <c:v>528.125</c:v>
                </c:pt>
                <c:pt idx="2536">
                  <c:v>528.33330999999998</c:v>
                </c:pt>
                <c:pt idx="2537">
                  <c:v>528.54169000000002</c:v>
                </c:pt>
                <c:pt idx="2538">
                  <c:v>528.75</c:v>
                </c:pt>
                <c:pt idx="2539">
                  <c:v>528.95830999999998</c:v>
                </c:pt>
                <c:pt idx="2540">
                  <c:v>529.16669000000002</c:v>
                </c:pt>
                <c:pt idx="2541">
                  <c:v>529.375</c:v>
                </c:pt>
                <c:pt idx="2542">
                  <c:v>529.58330999999998</c:v>
                </c:pt>
                <c:pt idx="2543">
                  <c:v>529.79169000000002</c:v>
                </c:pt>
                <c:pt idx="2544">
                  <c:v>530</c:v>
                </c:pt>
                <c:pt idx="2545">
                  <c:v>530.20830999999998</c:v>
                </c:pt>
                <c:pt idx="2546">
                  <c:v>530.41669000000002</c:v>
                </c:pt>
                <c:pt idx="2547">
                  <c:v>530.625</c:v>
                </c:pt>
                <c:pt idx="2548">
                  <c:v>530.83330999999998</c:v>
                </c:pt>
                <c:pt idx="2549">
                  <c:v>531.04169000000002</c:v>
                </c:pt>
                <c:pt idx="2550">
                  <c:v>531.25</c:v>
                </c:pt>
                <c:pt idx="2551">
                  <c:v>531.45830999999998</c:v>
                </c:pt>
                <c:pt idx="2552">
                  <c:v>531.66669000000002</c:v>
                </c:pt>
                <c:pt idx="2553">
                  <c:v>531.875</c:v>
                </c:pt>
                <c:pt idx="2554">
                  <c:v>532.08330999999998</c:v>
                </c:pt>
                <c:pt idx="2555">
                  <c:v>532.29169000000002</c:v>
                </c:pt>
                <c:pt idx="2556">
                  <c:v>532.5</c:v>
                </c:pt>
                <c:pt idx="2557">
                  <c:v>532.70830999999998</c:v>
                </c:pt>
                <c:pt idx="2558">
                  <c:v>532.91669000000002</c:v>
                </c:pt>
                <c:pt idx="2559">
                  <c:v>533.125</c:v>
                </c:pt>
                <c:pt idx="2560">
                  <c:v>533.33330999999998</c:v>
                </c:pt>
                <c:pt idx="2561">
                  <c:v>533.54169000000002</c:v>
                </c:pt>
                <c:pt idx="2562">
                  <c:v>533.75</c:v>
                </c:pt>
                <c:pt idx="2563">
                  <c:v>533.95830999999998</c:v>
                </c:pt>
                <c:pt idx="2564">
                  <c:v>534.16669000000002</c:v>
                </c:pt>
                <c:pt idx="2565">
                  <c:v>534.375</c:v>
                </c:pt>
                <c:pt idx="2566">
                  <c:v>534.58330999999998</c:v>
                </c:pt>
                <c:pt idx="2567">
                  <c:v>534.79169000000002</c:v>
                </c:pt>
                <c:pt idx="2568">
                  <c:v>535</c:v>
                </c:pt>
                <c:pt idx="2569">
                  <c:v>535.20830999999998</c:v>
                </c:pt>
                <c:pt idx="2570">
                  <c:v>535.41669000000002</c:v>
                </c:pt>
                <c:pt idx="2571">
                  <c:v>535.625</c:v>
                </c:pt>
                <c:pt idx="2572">
                  <c:v>535.83330999999998</c:v>
                </c:pt>
                <c:pt idx="2573">
                  <c:v>536.04169000000002</c:v>
                </c:pt>
                <c:pt idx="2574">
                  <c:v>536.25</c:v>
                </c:pt>
                <c:pt idx="2575">
                  <c:v>536.45830999999998</c:v>
                </c:pt>
                <c:pt idx="2576">
                  <c:v>536.66669000000002</c:v>
                </c:pt>
                <c:pt idx="2577">
                  <c:v>536.875</c:v>
                </c:pt>
                <c:pt idx="2578">
                  <c:v>537.08330999999998</c:v>
                </c:pt>
                <c:pt idx="2579">
                  <c:v>537.29169000000002</c:v>
                </c:pt>
                <c:pt idx="2580">
                  <c:v>537.5</c:v>
                </c:pt>
                <c:pt idx="2581">
                  <c:v>537.70830999999998</c:v>
                </c:pt>
                <c:pt idx="2582">
                  <c:v>537.91669000000002</c:v>
                </c:pt>
                <c:pt idx="2583">
                  <c:v>538.125</c:v>
                </c:pt>
                <c:pt idx="2584">
                  <c:v>538.33330999999998</c:v>
                </c:pt>
                <c:pt idx="2585">
                  <c:v>538.54169000000002</c:v>
                </c:pt>
                <c:pt idx="2586">
                  <c:v>538.75</c:v>
                </c:pt>
                <c:pt idx="2587">
                  <c:v>538.95830999999998</c:v>
                </c:pt>
                <c:pt idx="2588">
                  <c:v>539.16669000000002</c:v>
                </c:pt>
                <c:pt idx="2589">
                  <c:v>539.375</c:v>
                </c:pt>
                <c:pt idx="2590">
                  <c:v>539.58330999999998</c:v>
                </c:pt>
                <c:pt idx="2591">
                  <c:v>539.79169000000002</c:v>
                </c:pt>
                <c:pt idx="2592">
                  <c:v>540</c:v>
                </c:pt>
                <c:pt idx="2593">
                  <c:v>540.20830999999998</c:v>
                </c:pt>
                <c:pt idx="2594">
                  <c:v>540.41669000000002</c:v>
                </c:pt>
                <c:pt idx="2595">
                  <c:v>540.625</c:v>
                </c:pt>
                <c:pt idx="2596">
                  <c:v>540.83330999999998</c:v>
                </c:pt>
                <c:pt idx="2597">
                  <c:v>541.04169000000002</c:v>
                </c:pt>
                <c:pt idx="2598">
                  <c:v>541.25</c:v>
                </c:pt>
                <c:pt idx="2599">
                  <c:v>541.45830999999998</c:v>
                </c:pt>
                <c:pt idx="2600">
                  <c:v>541.66669000000002</c:v>
                </c:pt>
                <c:pt idx="2601">
                  <c:v>541.875</c:v>
                </c:pt>
                <c:pt idx="2602">
                  <c:v>542.08330999999998</c:v>
                </c:pt>
                <c:pt idx="2603">
                  <c:v>542.29169000000002</c:v>
                </c:pt>
                <c:pt idx="2604">
                  <c:v>542.5</c:v>
                </c:pt>
                <c:pt idx="2605">
                  <c:v>542.70830999999998</c:v>
                </c:pt>
                <c:pt idx="2606">
                  <c:v>542.91669000000002</c:v>
                </c:pt>
                <c:pt idx="2607">
                  <c:v>543.125</c:v>
                </c:pt>
                <c:pt idx="2608">
                  <c:v>543.33330999999998</c:v>
                </c:pt>
                <c:pt idx="2609">
                  <c:v>543.54169000000002</c:v>
                </c:pt>
                <c:pt idx="2610">
                  <c:v>543.75</c:v>
                </c:pt>
                <c:pt idx="2611">
                  <c:v>543.95830999999998</c:v>
                </c:pt>
                <c:pt idx="2612">
                  <c:v>544.16669000000002</c:v>
                </c:pt>
                <c:pt idx="2613">
                  <c:v>544.375</c:v>
                </c:pt>
                <c:pt idx="2614">
                  <c:v>544.58330999999998</c:v>
                </c:pt>
                <c:pt idx="2615">
                  <c:v>544.79169000000002</c:v>
                </c:pt>
                <c:pt idx="2616">
                  <c:v>545</c:v>
                </c:pt>
                <c:pt idx="2617">
                  <c:v>545.20830999999998</c:v>
                </c:pt>
                <c:pt idx="2618">
                  <c:v>545.41669000000002</c:v>
                </c:pt>
                <c:pt idx="2619">
                  <c:v>545.625</c:v>
                </c:pt>
                <c:pt idx="2620">
                  <c:v>545.83330999999998</c:v>
                </c:pt>
                <c:pt idx="2621">
                  <c:v>546.04169000000002</c:v>
                </c:pt>
                <c:pt idx="2622">
                  <c:v>546.25</c:v>
                </c:pt>
                <c:pt idx="2623">
                  <c:v>546.45830999999998</c:v>
                </c:pt>
                <c:pt idx="2624">
                  <c:v>546.66669000000002</c:v>
                </c:pt>
                <c:pt idx="2625">
                  <c:v>546.875</c:v>
                </c:pt>
                <c:pt idx="2626">
                  <c:v>547.08330999999998</c:v>
                </c:pt>
                <c:pt idx="2627">
                  <c:v>547.29169000000002</c:v>
                </c:pt>
                <c:pt idx="2628">
                  <c:v>547.5</c:v>
                </c:pt>
                <c:pt idx="2629">
                  <c:v>547.70830999999998</c:v>
                </c:pt>
                <c:pt idx="2630">
                  <c:v>547.91669000000002</c:v>
                </c:pt>
                <c:pt idx="2631">
                  <c:v>548.125</c:v>
                </c:pt>
                <c:pt idx="2632">
                  <c:v>548.33330999999998</c:v>
                </c:pt>
                <c:pt idx="2633">
                  <c:v>548.54169000000002</c:v>
                </c:pt>
                <c:pt idx="2634">
                  <c:v>548.75</c:v>
                </c:pt>
                <c:pt idx="2635">
                  <c:v>548.95830999999998</c:v>
                </c:pt>
                <c:pt idx="2636">
                  <c:v>549.16669000000002</c:v>
                </c:pt>
                <c:pt idx="2637">
                  <c:v>549.375</c:v>
                </c:pt>
                <c:pt idx="2638">
                  <c:v>549.58330999999998</c:v>
                </c:pt>
                <c:pt idx="2639">
                  <c:v>549.79169000000002</c:v>
                </c:pt>
                <c:pt idx="2640">
                  <c:v>550</c:v>
                </c:pt>
                <c:pt idx="2641">
                  <c:v>550.20830999999998</c:v>
                </c:pt>
                <c:pt idx="2642">
                  <c:v>550.41669000000002</c:v>
                </c:pt>
                <c:pt idx="2643">
                  <c:v>550.625</c:v>
                </c:pt>
                <c:pt idx="2644">
                  <c:v>550.83330999999998</c:v>
                </c:pt>
                <c:pt idx="2645">
                  <c:v>551.04169000000002</c:v>
                </c:pt>
                <c:pt idx="2646">
                  <c:v>551.25</c:v>
                </c:pt>
                <c:pt idx="2647">
                  <c:v>551.45830999999998</c:v>
                </c:pt>
                <c:pt idx="2648">
                  <c:v>551.66669000000002</c:v>
                </c:pt>
                <c:pt idx="2649">
                  <c:v>551.875</c:v>
                </c:pt>
                <c:pt idx="2650">
                  <c:v>552.08330999999998</c:v>
                </c:pt>
                <c:pt idx="2651">
                  <c:v>552.29169000000002</c:v>
                </c:pt>
                <c:pt idx="2652">
                  <c:v>552.5</c:v>
                </c:pt>
                <c:pt idx="2653">
                  <c:v>552.70830999999998</c:v>
                </c:pt>
                <c:pt idx="2654">
                  <c:v>552.91669000000002</c:v>
                </c:pt>
                <c:pt idx="2655">
                  <c:v>553.125</c:v>
                </c:pt>
                <c:pt idx="2656">
                  <c:v>553.33330999999998</c:v>
                </c:pt>
                <c:pt idx="2657">
                  <c:v>553.54169000000002</c:v>
                </c:pt>
                <c:pt idx="2658">
                  <c:v>553.75</c:v>
                </c:pt>
                <c:pt idx="2659">
                  <c:v>553.95830999999998</c:v>
                </c:pt>
                <c:pt idx="2660">
                  <c:v>554.16669000000002</c:v>
                </c:pt>
                <c:pt idx="2661">
                  <c:v>554.375</c:v>
                </c:pt>
                <c:pt idx="2662">
                  <c:v>554.58330999999998</c:v>
                </c:pt>
                <c:pt idx="2663">
                  <c:v>554.79169000000002</c:v>
                </c:pt>
                <c:pt idx="2664">
                  <c:v>555</c:v>
                </c:pt>
                <c:pt idx="2665">
                  <c:v>555.20830999999998</c:v>
                </c:pt>
                <c:pt idx="2666">
                  <c:v>555.41669000000002</c:v>
                </c:pt>
                <c:pt idx="2667">
                  <c:v>555.625</c:v>
                </c:pt>
                <c:pt idx="2668">
                  <c:v>555.83330999999998</c:v>
                </c:pt>
                <c:pt idx="2669">
                  <c:v>556.04169000000002</c:v>
                </c:pt>
                <c:pt idx="2670">
                  <c:v>556.25</c:v>
                </c:pt>
                <c:pt idx="2671">
                  <c:v>556.45830999999998</c:v>
                </c:pt>
                <c:pt idx="2672">
                  <c:v>556.66669000000002</c:v>
                </c:pt>
                <c:pt idx="2673">
                  <c:v>556.875</c:v>
                </c:pt>
                <c:pt idx="2674">
                  <c:v>557.08330999999998</c:v>
                </c:pt>
                <c:pt idx="2675">
                  <c:v>557.29169000000002</c:v>
                </c:pt>
                <c:pt idx="2676">
                  <c:v>557.5</c:v>
                </c:pt>
                <c:pt idx="2677">
                  <c:v>557.70830999999998</c:v>
                </c:pt>
                <c:pt idx="2678">
                  <c:v>557.91669000000002</c:v>
                </c:pt>
                <c:pt idx="2679">
                  <c:v>558.125</c:v>
                </c:pt>
                <c:pt idx="2680">
                  <c:v>558.33330999999998</c:v>
                </c:pt>
                <c:pt idx="2681">
                  <c:v>558.54169000000002</c:v>
                </c:pt>
                <c:pt idx="2682">
                  <c:v>558.75</c:v>
                </c:pt>
                <c:pt idx="2683">
                  <c:v>558.95830999999998</c:v>
                </c:pt>
                <c:pt idx="2684">
                  <c:v>559.16669000000002</c:v>
                </c:pt>
                <c:pt idx="2685">
                  <c:v>559.375</c:v>
                </c:pt>
                <c:pt idx="2686">
                  <c:v>559.58330999999998</c:v>
                </c:pt>
                <c:pt idx="2687">
                  <c:v>559.79169000000002</c:v>
                </c:pt>
                <c:pt idx="2688">
                  <c:v>560</c:v>
                </c:pt>
                <c:pt idx="2689">
                  <c:v>560.20830999999998</c:v>
                </c:pt>
                <c:pt idx="2690">
                  <c:v>560.41669000000002</c:v>
                </c:pt>
                <c:pt idx="2691">
                  <c:v>560.625</c:v>
                </c:pt>
                <c:pt idx="2692">
                  <c:v>560.83330999999998</c:v>
                </c:pt>
                <c:pt idx="2693">
                  <c:v>561.04169000000002</c:v>
                </c:pt>
                <c:pt idx="2694">
                  <c:v>561.25</c:v>
                </c:pt>
                <c:pt idx="2695">
                  <c:v>561.45830999999998</c:v>
                </c:pt>
                <c:pt idx="2696">
                  <c:v>561.66669000000002</c:v>
                </c:pt>
                <c:pt idx="2697">
                  <c:v>561.875</c:v>
                </c:pt>
                <c:pt idx="2698">
                  <c:v>562.08330999999998</c:v>
                </c:pt>
                <c:pt idx="2699">
                  <c:v>562.29169000000002</c:v>
                </c:pt>
                <c:pt idx="2700">
                  <c:v>562.5</c:v>
                </c:pt>
                <c:pt idx="2701">
                  <c:v>562.70830999999998</c:v>
                </c:pt>
                <c:pt idx="2702">
                  <c:v>562.91669000000002</c:v>
                </c:pt>
                <c:pt idx="2703">
                  <c:v>563.125</c:v>
                </c:pt>
                <c:pt idx="2704">
                  <c:v>563.33330999999998</c:v>
                </c:pt>
                <c:pt idx="2705">
                  <c:v>563.54169000000002</c:v>
                </c:pt>
                <c:pt idx="2706">
                  <c:v>563.75</c:v>
                </c:pt>
                <c:pt idx="2707">
                  <c:v>563.95830999999998</c:v>
                </c:pt>
                <c:pt idx="2708">
                  <c:v>564.16669000000002</c:v>
                </c:pt>
                <c:pt idx="2709">
                  <c:v>564.375</c:v>
                </c:pt>
                <c:pt idx="2710">
                  <c:v>564.58330999999998</c:v>
                </c:pt>
                <c:pt idx="2711">
                  <c:v>564.79169000000002</c:v>
                </c:pt>
                <c:pt idx="2712">
                  <c:v>565</c:v>
                </c:pt>
                <c:pt idx="2713">
                  <c:v>565.20830999999998</c:v>
                </c:pt>
                <c:pt idx="2714">
                  <c:v>565.41669000000002</c:v>
                </c:pt>
                <c:pt idx="2715">
                  <c:v>565.625</c:v>
                </c:pt>
                <c:pt idx="2716">
                  <c:v>565.83330999999998</c:v>
                </c:pt>
                <c:pt idx="2717">
                  <c:v>566.04169000000002</c:v>
                </c:pt>
                <c:pt idx="2718">
                  <c:v>566.25</c:v>
                </c:pt>
                <c:pt idx="2719">
                  <c:v>566.45830999999998</c:v>
                </c:pt>
                <c:pt idx="2720">
                  <c:v>566.66669000000002</c:v>
                </c:pt>
                <c:pt idx="2721">
                  <c:v>566.875</c:v>
                </c:pt>
                <c:pt idx="2722">
                  <c:v>567.08330999999998</c:v>
                </c:pt>
                <c:pt idx="2723">
                  <c:v>567.29169000000002</c:v>
                </c:pt>
                <c:pt idx="2724">
                  <c:v>567.5</c:v>
                </c:pt>
                <c:pt idx="2725">
                  <c:v>567.70830999999998</c:v>
                </c:pt>
                <c:pt idx="2726">
                  <c:v>567.91669000000002</c:v>
                </c:pt>
                <c:pt idx="2727">
                  <c:v>568.125</c:v>
                </c:pt>
                <c:pt idx="2728">
                  <c:v>568.33330999999998</c:v>
                </c:pt>
                <c:pt idx="2729">
                  <c:v>568.54169000000002</c:v>
                </c:pt>
                <c:pt idx="2730">
                  <c:v>568.75</c:v>
                </c:pt>
                <c:pt idx="2731">
                  <c:v>568.95830999999998</c:v>
                </c:pt>
                <c:pt idx="2732">
                  <c:v>569.16669000000002</c:v>
                </c:pt>
                <c:pt idx="2733">
                  <c:v>569.375</c:v>
                </c:pt>
                <c:pt idx="2734">
                  <c:v>569.58330999999998</c:v>
                </c:pt>
                <c:pt idx="2735">
                  <c:v>569.79169000000002</c:v>
                </c:pt>
                <c:pt idx="2736">
                  <c:v>570</c:v>
                </c:pt>
                <c:pt idx="2737">
                  <c:v>570.20830999999998</c:v>
                </c:pt>
                <c:pt idx="2738">
                  <c:v>570.41669000000002</c:v>
                </c:pt>
                <c:pt idx="2739">
                  <c:v>570.625</c:v>
                </c:pt>
                <c:pt idx="2740">
                  <c:v>570.83330999999998</c:v>
                </c:pt>
                <c:pt idx="2741">
                  <c:v>571.04169000000002</c:v>
                </c:pt>
                <c:pt idx="2742">
                  <c:v>571.25</c:v>
                </c:pt>
                <c:pt idx="2743">
                  <c:v>571.45830999999998</c:v>
                </c:pt>
                <c:pt idx="2744">
                  <c:v>571.66669000000002</c:v>
                </c:pt>
                <c:pt idx="2745">
                  <c:v>571.875</c:v>
                </c:pt>
                <c:pt idx="2746">
                  <c:v>572.08330999999998</c:v>
                </c:pt>
                <c:pt idx="2747">
                  <c:v>572.29169000000002</c:v>
                </c:pt>
                <c:pt idx="2748">
                  <c:v>572.5</c:v>
                </c:pt>
                <c:pt idx="2749">
                  <c:v>572.70830999999998</c:v>
                </c:pt>
                <c:pt idx="2750">
                  <c:v>572.91669000000002</c:v>
                </c:pt>
                <c:pt idx="2751">
                  <c:v>573.125</c:v>
                </c:pt>
                <c:pt idx="2752">
                  <c:v>573.33330999999998</c:v>
                </c:pt>
                <c:pt idx="2753">
                  <c:v>573.54169000000002</c:v>
                </c:pt>
                <c:pt idx="2754">
                  <c:v>573.75</c:v>
                </c:pt>
                <c:pt idx="2755">
                  <c:v>573.95830999999998</c:v>
                </c:pt>
                <c:pt idx="2756">
                  <c:v>574.16669000000002</c:v>
                </c:pt>
                <c:pt idx="2757">
                  <c:v>574.375</c:v>
                </c:pt>
                <c:pt idx="2758">
                  <c:v>574.58330999999998</c:v>
                </c:pt>
                <c:pt idx="2759">
                  <c:v>574.79169000000002</c:v>
                </c:pt>
                <c:pt idx="2760">
                  <c:v>575</c:v>
                </c:pt>
                <c:pt idx="2761">
                  <c:v>575.20830999999998</c:v>
                </c:pt>
                <c:pt idx="2762">
                  <c:v>575.41669000000002</c:v>
                </c:pt>
                <c:pt idx="2763">
                  <c:v>575.625</c:v>
                </c:pt>
                <c:pt idx="2764">
                  <c:v>575.83330999999998</c:v>
                </c:pt>
                <c:pt idx="2765">
                  <c:v>576.04169000000002</c:v>
                </c:pt>
                <c:pt idx="2766">
                  <c:v>576.25</c:v>
                </c:pt>
                <c:pt idx="2767">
                  <c:v>576.45830999999998</c:v>
                </c:pt>
                <c:pt idx="2768">
                  <c:v>576.66669000000002</c:v>
                </c:pt>
                <c:pt idx="2769">
                  <c:v>576.875</c:v>
                </c:pt>
                <c:pt idx="2770">
                  <c:v>577.08330999999998</c:v>
                </c:pt>
                <c:pt idx="2771">
                  <c:v>577.29169000000002</c:v>
                </c:pt>
                <c:pt idx="2772">
                  <c:v>577.5</c:v>
                </c:pt>
                <c:pt idx="2773">
                  <c:v>577.70830999999998</c:v>
                </c:pt>
                <c:pt idx="2774">
                  <c:v>577.91669000000002</c:v>
                </c:pt>
                <c:pt idx="2775">
                  <c:v>578.125</c:v>
                </c:pt>
                <c:pt idx="2776">
                  <c:v>578.33330999999998</c:v>
                </c:pt>
                <c:pt idx="2777">
                  <c:v>578.54169000000002</c:v>
                </c:pt>
                <c:pt idx="2778">
                  <c:v>578.75</c:v>
                </c:pt>
                <c:pt idx="2779">
                  <c:v>578.95830999999998</c:v>
                </c:pt>
                <c:pt idx="2780">
                  <c:v>579.16669000000002</c:v>
                </c:pt>
                <c:pt idx="2781">
                  <c:v>579.375</c:v>
                </c:pt>
                <c:pt idx="2782">
                  <c:v>579.58330999999998</c:v>
                </c:pt>
                <c:pt idx="2783">
                  <c:v>579.79169000000002</c:v>
                </c:pt>
                <c:pt idx="2784">
                  <c:v>580</c:v>
                </c:pt>
                <c:pt idx="2785">
                  <c:v>580.20830999999998</c:v>
                </c:pt>
                <c:pt idx="2786">
                  <c:v>580.41669000000002</c:v>
                </c:pt>
                <c:pt idx="2787">
                  <c:v>580.625</c:v>
                </c:pt>
                <c:pt idx="2788">
                  <c:v>580.83330999999998</c:v>
                </c:pt>
                <c:pt idx="2789">
                  <c:v>581.04169000000002</c:v>
                </c:pt>
                <c:pt idx="2790">
                  <c:v>581.25</c:v>
                </c:pt>
                <c:pt idx="2791">
                  <c:v>581.45830999999998</c:v>
                </c:pt>
                <c:pt idx="2792">
                  <c:v>581.66669000000002</c:v>
                </c:pt>
                <c:pt idx="2793">
                  <c:v>581.875</c:v>
                </c:pt>
                <c:pt idx="2794">
                  <c:v>582.08330999999998</c:v>
                </c:pt>
                <c:pt idx="2795">
                  <c:v>582.29169000000002</c:v>
                </c:pt>
                <c:pt idx="2796">
                  <c:v>582.5</c:v>
                </c:pt>
                <c:pt idx="2797">
                  <c:v>582.70830999999998</c:v>
                </c:pt>
                <c:pt idx="2798">
                  <c:v>582.91669000000002</c:v>
                </c:pt>
                <c:pt idx="2799">
                  <c:v>583.125</c:v>
                </c:pt>
                <c:pt idx="2800">
                  <c:v>583.33330999999998</c:v>
                </c:pt>
                <c:pt idx="2801">
                  <c:v>583.54169000000002</c:v>
                </c:pt>
                <c:pt idx="2802">
                  <c:v>583.75</c:v>
                </c:pt>
                <c:pt idx="2803">
                  <c:v>583.95830999999998</c:v>
                </c:pt>
                <c:pt idx="2804">
                  <c:v>584.16669000000002</c:v>
                </c:pt>
                <c:pt idx="2805">
                  <c:v>584.375</c:v>
                </c:pt>
                <c:pt idx="2806">
                  <c:v>584.58330999999998</c:v>
                </c:pt>
                <c:pt idx="2807">
                  <c:v>584.79169000000002</c:v>
                </c:pt>
                <c:pt idx="2808">
                  <c:v>585</c:v>
                </c:pt>
                <c:pt idx="2809">
                  <c:v>585.20830999999998</c:v>
                </c:pt>
                <c:pt idx="2810">
                  <c:v>585.41669000000002</c:v>
                </c:pt>
                <c:pt idx="2811">
                  <c:v>585.625</c:v>
                </c:pt>
                <c:pt idx="2812">
                  <c:v>585.83330999999998</c:v>
                </c:pt>
                <c:pt idx="2813">
                  <c:v>586.04169000000002</c:v>
                </c:pt>
                <c:pt idx="2814">
                  <c:v>586.25</c:v>
                </c:pt>
                <c:pt idx="2815">
                  <c:v>586.45830999999998</c:v>
                </c:pt>
                <c:pt idx="2816">
                  <c:v>586.66669000000002</c:v>
                </c:pt>
                <c:pt idx="2817">
                  <c:v>586.875</c:v>
                </c:pt>
                <c:pt idx="2818">
                  <c:v>587.08330999999998</c:v>
                </c:pt>
                <c:pt idx="2819">
                  <c:v>587.29169000000002</c:v>
                </c:pt>
                <c:pt idx="2820">
                  <c:v>587.5</c:v>
                </c:pt>
                <c:pt idx="2821">
                  <c:v>587.70830999999998</c:v>
                </c:pt>
                <c:pt idx="2822">
                  <c:v>587.91669000000002</c:v>
                </c:pt>
                <c:pt idx="2823">
                  <c:v>588.125</c:v>
                </c:pt>
                <c:pt idx="2824">
                  <c:v>588.33330999999998</c:v>
                </c:pt>
                <c:pt idx="2825">
                  <c:v>588.54169000000002</c:v>
                </c:pt>
                <c:pt idx="2826">
                  <c:v>588.75</c:v>
                </c:pt>
                <c:pt idx="2827">
                  <c:v>588.95830999999998</c:v>
                </c:pt>
                <c:pt idx="2828">
                  <c:v>589.16669000000002</c:v>
                </c:pt>
                <c:pt idx="2829">
                  <c:v>589.375</c:v>
                </c:pt>
                <c:pt idx="2830">
                  <c:v>589.58330999999998</c:v>
                </c:pt>
                <c:pt idx="2831">
                  <c:v>589.79169000000002</c:v>
                </c:pt>
                <c:pt idx="2832">
                  <c:v>590</c:v>
                </c:pt>
                <c:pt idx="2833">
                  <c:v>590.20830999999998</c:v>
                </c:pt>
                <c:pt idx="2834">
                  <c:v>590.41669000000002</c:v>
                </c:pt>
                <c:pt idx="2835">
                  <c:v>590.625</c:v>
                </c:pt>
                <c:pt idx="2836">
                  <c:v>590.83330999999998</c:v>
                </c:pt>
                <c:pt idx="2837">
                  <c:v>591.04169000000002</c:v>
                </c:pt>
                <c:pt idx="2838">
                  <c:v>591.25</c:v>
                </c:pt>
                <c:pt idx="2839">
                  <c:v>591.45830999999998</c:v>
                </c:pt>
                <c:pt idx="2840">
                  <c:v>591.66669000000002</c:v>
                </c:pt>
                <c:pt idx="2841">
                  <c:v>591.875</c:v>
                </c:pt>
                <c:pt idx="2842">
                  <c:v>592.08330999999998</c:v>
                </c:pt>
                <c:pt idx="2843">
                  <c:v>592.29169000000002</c:v>
                </c:pt>
                <c:pt idx="2844">
                  <c:v>592.5</c:v>
                </c:pt>
                <c:pt idx="2845">
                  <c:v>592.70830999999998</c:v>
                </c:pt>
                <c:pt idx="2846">
                  <c:v>592.91669000000002</c:v>
                </c:pt>
                <c:pt idx="2847">
                  <c:v>593.125</c:v>
                </c:pt>
                <c:pt idx="2848">
                  <c:v>593.33330999999998</c:v>
                </c:pt>
                <c:pt idx="2849">
                  <c:v>593.54169000000002</c:v>
                </c:pt>
                <c:pt idx="2850">
                  <c:v>593.75</c:v>
                </c:pt>
                <c:pt idx="2851">
                  <c:v>593.95830999999998</c:v>
                </c:pt>
                <c:pt idx="2852">
                  <c:v>594.16669000000002</c:v>
                </c:pt>
                <c:pt idx="2853">
                  <c:v>594.375</c:v>
                </c:pt>
                <c:pt idx="2854">
                  <c:v>594.58330999999998</c:v>
                </c:pt>
                <c:pt idx="2855">
                  <c:v>594.79169000000002</c:v>
                </c:pt>
                <c:pt idx="2856">
                  <c:v>595</c:v>
                </c:pt>
                <c:pt idx="2857">
                  <c:v>595.20830999999998</c:v>
                </c:pt>
                <c:pt idx="2858">
                  <c:v>595.41669000000002</c:v>
                </c:pt>
                <c:pt idx="2859">
                  <c:v>595.625</c:v>
                </c:pt>
                <c:pt idx="2860">
                  <c:v>595.83330999999998</c:v>
                </c:pt>
                <c:pt idx="2861">
                  <c:v>596.04169000000002</c:v>
                </c:pt>
                <c:pt idx="2862">
                  <c:v>596.25</c:v>
                </c:pt>
                <c:pt idx="2863">
                  <c:v>596.45830999999998</c:v>
                </c:pt>
                <c:pt idx="2864">
                  <c:v>596.66669000000002</c:v>
                </c:pt>
                <c:pt idx="2865">
                  <c:v>596.875</c:v>
                </c:pt>
                <c:pt idx="2866">
                  <c:v>597.08330999999998</c:v>
                </c:pt>
                <c:pt idx="2867">
                  <c:v>597.29169000000002</c:v>
                </c:pt>
                <c:pt idx="2868">
                  <c:v>597.5</c:v>
                </c:pt>
                <c:pt idx="2869">
                  <c:v>597.70830999999998</c:v>
                </c:pt>
                <c:pt idx="2870">
                  <c:v>597.91669000000002</c:v>
                </c:pt>
                <c:pt idx="2871">
                  <c:v>598.125</c:v>
                </c:pt>
                <c:pt idx="2872">
                  <c:v>598.33330999999998</c:v>
                </c:pt>
                <c:pt idx="2873">
                  <c:v>598.54169000000002</c:v>
                </c:pt>
                <c:pt idx="2874">
                  <c:v>598.75</c:v>
                </c:pt>
                <c:pt idx="2875">
                  <c:v>598.95830999999998</c:v>
                </c:pt>
                <c:pt idx="2876">
                  <c:v>599.16669000000002</c:v>
                </c:pt>
                <c:pt idx="2877">
                  <c:v>599.375</c:v>
                </c:pt>
                <c:pt idx="2878">
                  <c:v>599.58330999999998</c:v>
                </c:pt>
                <c:pt idx="2879">
                  <c:v>599.79169000000002</c:v>
                </c:pt>
                <c:pt idx="2880">
                  <c:v>600</c:v>
                </c:pt>
                <c:pt idx="2881">
                  <c:v>600.20830999999998</c:v>
                </c:pt>
                <c:pt idx="2882">
                  <c:v>600.41669000000002</c:v>
                </c:pt>
                <c:pt idx="2883">
                  <c:v>600.625</c:v>
                </c:pt>
                <c:pt idx="2884">
                  <c:v>600.83330999999998</c:v>
                </c:pt>
                <c:pt idx="2885">
                  <c:v>601.04169000000002</c:v>
                </c:pt>
                <c:pt idx="2886">
                  <c:v>601.25</c:v>
                </c:pt>
                <c:pt idx="2887">
                  <c:v>601.45830999999998</c:v>
                </c:pt>
                <c:pt idx="2888">
                  <c:v>601.66669000000002</c:v>
                </c:pt>
                <c:pt idx="2889">
                  <c:v>601.875</c:v>
                </c:pt>
                <c:pt idx="2890">
                  <c:v>602.08330999999998</c:v>
                </c:pt>
                <c:pt idx="2891">
                  <c:v>602.29169000000002</c:v>
                </c:pt>
                <c:pt idx="2892">
                  <c:v>602.5</c:v>
                </c:pt>
                <c:pt idx="2893">
                  <c:v>602.70830999999998</c:v>
                </c:pt>
                <c:pt idx="2894">
                  <c:v>602.91669000000002</c:v>
                </c:pt>
                <c:pt idx="2895">
                  <c:v>603.125</c:v>
                </c:pt>
                <c:pt idx="2896">
                  <c:v>603.33330999999998</c:v>
                </c:pt>
                <c:pt idx="2897">
                  <c:v>603.54169000000002</c:v>
                </c:pt>
                <c:pt idx="2898">
                  <c:v>603.75</c:v>
                </c:pt>
                <c:pt idx="2899">
                  <c:v>603.95830999999998</c:v>
                </c:pt>
                <c:pt idx="2900">
                  <c:v>604.16669000000002</c:v>
                </c:pt>
                <c:pt idx="2901">
                  <c:v>604.375</c:v>
                </c:pt>
                <c:pt idx="2902">
                  <c:v>604.58330999999998</c:v>
                </c:pt>
                <c:pt idx="2903">
                  <c:v>604.79169000000002</c:v>
                </c:pt>
                <c:pt idx="2904">
                  <c:v>605</c:v>
                </c:pt>
                <c:pt idx="2905">
                  <c:v>605.20830999999998</c:v>
                </c:pt>
                <c:pt idx="2906">
                  <c:v>605.41669000000002</c:v>
                </c:pt>
                <c:pt idx="2907">
                  <c:v>605.625</c:v>
                </c:pt>
                <c:pt idx="2908">
                  <c:v>605.83330999999998</c:v>
                </c:pt>
                <c:pt idx="2909">
                  <c:v>606.04169000000002</c:v>
                </c:pt>
                <c:pt idx="2910">
                  <c:v>606.25</c:v>
                </c:pt>
                <c:pt idx="2911">
                  <c:v>606.45830999999998</c:v>
                </c:pt>
                <c:pt idx="2912">
                  <c:v>606.66669000000002</c:v>
                </c:pt>
                <c:pt idx="2913">
                  <c:v>606.875</c:v>
                </c:pt>
                <c:pt idx="2914">
                  <c:v>607.08330999999998</c:v>
                </c:pt>
                <c:pt idx="2915">
                  <c:v>607.29169000000002</c:v>
                </c:pt>
                <c:pt idx="2916">
                  <c:v>607.5</c:v>
                </c:pt>
                <c:pt idx="2917">
                  <c:v>607.70830999999998</c:v>
                </c:pt>
                <c:pt idx="2918">
                  <c:v>607.91669000000002</c:v>
                </c:pt>
                <c:pt idx="2919">
                  <c:v>608.125</c:v>
                </c:pt>
                <c:pt idx="2920">
                  <c:v>608.33330999999998</c:v>
                </c:pt>
                <c:pt idx="2921">
                  <c:v>608.54169000000002</c:v>
                </c:pt>
                <c:pt idx="2922">
                  <c:v>608.75</c:v>
                </c:pt>
                <c:pt idx="2923">
                  <c:v>608.95830999999998</c:v>
                </c:pt>
                <c:pt idx="2924">
                  <c:v>609.16669000000002</c:v>
                </c:pt>
                <c:pt idx="2925">
                  <c:v>609.375</c:v>
                </c:pt>
                <c:pt idx="2926">
                  <c:v>609.58330999999998</c:v>
                </c:pt>
                <c:pt idx="2927">
                  <c:v>609.79169000000002</c:v>
                </c:pt>
                <c:pt idx="2928">
                  <c:v>610</c:v>
                </c:pt>
                <c:pt idx="2929">
                  <c:v>610.20830999999998</c:v>
                </c:pt>
                <c:pt idx="2930">
                  <c:v>610.41669000000002</c:v>
                </c:pt>
                <c:pt idx="2931">
                  <c:v>610.625</c:v>
                </c:pt>
                <c:pt idx="2932">
                  <c:v>610.83330999999998</c:v>
                </c:pt>
                <c:pt idx="2933">
                  <c:v>611.04169000000002</c:v>
                </c:pt>
                <c:pt idx="2934">
                  <c:v>611.25</c:v>
                </c:pt>
                <c:pt idx="2935">
                  <c:v>611.45830999999998</c:v>
                </c:pt>
                <c:pt idx="2936">
                  <c:v>611.66669000000002</c:v>
                </c:pt>
                <c:pt idx="2937">
                  <c:v>611.875</c:v>
                </c:pt>
                <c:pt idx="2938">
                  <c:v>612.08330999999998</c:v>
                </c:pt>
                <c:pt idx="2939">
                  <c:v>612.29169000000002</c:v>
                </c:pt>
                <c:pt idx="2940">
                  <c:v>612.5</c:v>
                </c:pt>
                <c:pt idx="2941">
                  <c:v>612.70830999999998</c:v>
                </c:pt>
                <c:pt idx="2942">
                  <c:v>612.91669000000002</c:v>
                </c:pt>
                <c:pt idx="2943">
                  <c:v>613.125</c:v>
                </c:pt>
                <c:pt idx="2944">
                  <c:v>613.33330999999998</c:v>
                </c:pt>
                <c:pt idx="2945">
                  <c:v>613.54169000000002</c:v>
                </c:pt>
                <c:pt idx="2946">
                  <c:v>613.75</c:v>
                </c:pt>
                <c:pt idx="2947">
                  <c:v>613.95830999999998</c:v>
                </c:pt>
                <c:pt idx="2948">
                  <c:v>614.16669000000002</c:v>
                </c:pt>
                <c:pt idx="2949">
                  <c:v>614.375</c:v>
                </c:pt>
                <c:pt idx="2950">
                  <c:v>614.58330999999998</c:v>
                </c:pt>
                <c:pt idx="2951">
                  <c:v>614.79169000000002</c:v>
                </c:pt>
                <c:pt idx="2952">
                  <c:v>615</c:v>
                </c:pt>
                <c:pt idx="2953">
                  <c:v>615.20830999999998</c:v>
                </c:pt>
                <c:pt idx="2954">
                  <c:v>615.41669000000002</c:v>
                </c:pt>
                <c:pt idx="2955">
                  <c:v>615.625</c:v>
                </c:pt>
                <c:pt idx="2956">
                  <c:v>615.83330999999998</c:v>
                </c:pt>
                <c:pt idx="2957">
                  <c:v>616.04169000000002</c:v>
                </c:pt>
                <c:pt idx="2958">
                  <c:v>616.25</c:v>
                </c:pt>
                <c:pt idx="2959">
                  <c:v>616.45830999999998</c:v>
                </c:pt>
                <c:pt idx="2960">
                  <c:v>616.66669000000002</c:v>
                </c:pt>
                <c:pt idx="2961">
                  <c:v>616.875</c:v>
                </c:pt>
                <c:pt idx="2962">
                  <c:v>617.08330999999998</c:v>
                </c:pt>
                <c:pt idx="2963">
                  <c:v>617.29169000000002</c:v>
                </c:pt>
                <c:pt idx="2964">
                  <c:v>617.5</c:v>
                </c:pt>
                <c:pt idx="2965">
                  <c:v>617.70830999999998</c:v>
                </c:pt>
                <c:pt idx="2966">
                  <c:v>617.91669000000002</c:v>
                </c:pt>
                <c:pt idx="2967">
                  <c:v>618.125</c:v>
                </c:pt>
                <c:pt idx="2968">
                  <c:v>618.33330999999998</c:v>
                </c:pt>
                <c:pt idx="2969">
                  <c:v>618.54169000000002</c:v>
                </c:pt>
                <c:pt idx="2970">
                  <c:v>618.75</c:v>
                </c:pt>
                <c:pt idx="2971">
                  <c:v>618.95830999999998</c:v>
                </c:pt>
                <c:pt idx="2972">
                  <c:v>619.16669000000002</c:v>
                </c:pt>
                <c:pt idx="2973">
                  <c:v>619.375</c:v>
                </c:pt>
                <c:pt idx="2974">
                  <c:v>619.58330999999998</c:v>
                </c:pt>
                <c:pt idx="2975">
                  <c:v>619.79169000000002</c:v>
                </c:pt>
                <c:pt idx="2976">
                  <c:v>620</c:v>
                </c:pt>
                <c:pt idx="2977">
                  <c:v>620.20830999999998</c:v>
                </c:pt>
                <c:pt idx="2978">
                  <c:v>620.41669000000002</c:v>
                </c:pt>
                <c:pt idx="2979">
                  <c:v>620.625</c:v>
                </c:pt>
                <c:pt idx="2980">
                  <c:v>620.83330999999998</c:v>
                </c:pt>
                <c:pt idx="2981">
                  <c:v>621.04169000000002</c:v>
                </c:pt>
                <c:pt idx="2982">
                  <c:v>621.25</c:v>
                </c:pt>
                <c:pt idx="2983">
                  <c:v>621.45830999999998</c:v>
                </c:pt>
                <c:pt idx="2984">
                  <c:v>621.66669000000002</c:v>
                </c:pt>
                <c:pt idx="2985">
                  <c:v>621.875</c:v>
                </c:pt>
                <c:pt idx="2986">
                  <c:v>622.08330999999998</c:v>
                </c:pt>
                <c:pt idx="2987">
                  <c:v>622.29169000000002</c:v>
                </c:pt>
                <c:pt idx="2988">
                  <c:v>622.5</c:v>
                </c:pt>
                <c:pt idx="2989">
                  <c:v>622.70830999999998</c:v>
                </c:pt>
                <c:pt idx="2990">
                  <c:v>622.91669000000002</c:v>
                </c:pt>
                <c:pt idx="2991">
                  <c:v>623.125</c:v>
                </c:pt>
                <c:pt idx="2992">
                  <c:v>623.33330999999998</c:v>
                </c:pt>
                <c:pt idx="2993">
                  <c:v>623.54169000000002</c:v>
                </c:pt>
                <c:pt idx="2994">
                  <c:v>623.75</c:v>
                </c:pt>
                <c:pt idx="2995">
                  <c:v>623.95830999999998</c:v>
                </c:pt>
                <c:pt idx="2996">
                  <c:v>624.16669000000002</c:v>
                </c:pt>
                <c:pt idx="2997">
                  <c:v>624.375</c:v>
                </c:pt>
                <c:pt idx="2998">
                  <c:v>624.58330999999998</c:v>
                </c:pt>
                <c:pt idx="2999">
                  <c:v>624.79169000000002</c:v>
                </c:pt>
                <c:pt idx="3000">
                  <c:v>625</c:v>
                </c:pt>
                <c:pt idx="3001">
                  <c:v>625.20830999999998</c:v>
                </c:pt>
                <c:pt idx="3002">
                  <c:v>625.41669000000002</c:v>
                </c:pt>
                <c:pt idx="3003">
                  <c:v>625.625</c:v>
                </c:pt>
                <c:pt idx="3004">
                  <c:v>625.83330999999998</c:v>
                </c:pt>
                <c:pt idx="3005">
                  <c:v>626.04169000000002</c:v>
                </c:pt>
                <c:pt idx="3006">
                  <c:v>626.25</c:v>
                </c:pt>
                <c:pt idx="3007">
                  <c:v>626.45830999999998</c:v>
                </c:pt>
                <c:pt idx="3008">
                  <c:v>626.66669000000002</c:v>
                </c:pt>
                <c:pt idx="3009">
                  <c:v>626.875</c:v>
                </c:pt>
                <c:pt idx="3010">
                  <c:v>627.08330999999998</c:v>
                </c:pt>
                <c:pt idx="3011">
                  <c:v>627.29169000000002</c:v>
                </c:pt>
                <c:pt idx="3012">
                  <c:v>627.5</c:v>
                </c:pt>
                <c:pt idx="3013">
                  <c:v>627.70830999999998</c:v>
                </c:pt>
                <c:pt idx="3014">
                  <c:v>627.91669000000002</c:v>
                </c:pt>
                <c:pt idx="3015">
                  <c:v>628.125</c:v>
                </c:pt>
                <c:pt idx="3016">
                  <c:v>628.33330999999998</c:v>
                </c:pt>
                <c:pt idx="3017">
                  <c:v>628.54169000000002</c:v>
                </c:pt>
                <c:pt idx="3018">
                  <c:v>628.75</c:v>
                </c:pt>
                <c:pt idx="3019">
                  <c:v>628.95830999999998</c:v>
                </c:pt>
                <c:pt idx="3020">
                  <c:v>629.16669000000002</c:v>
                </c:pt>
                <c:pt idx="3021">
                  <c:v>629.375</c:v>
                </c:pt>
                <c:pt idx="3022">
                  <c:v>629.58330999999998</c:v>
                </c:pt>
                <c:pt idx="3023">
                  <c:v>629.79169000000002</c:v>
                </c:pt>
                <c:pt idx="3024">
                  <c:v>630</c:v>
                </c:pt>
                <c:pt idx="3025">
                  <c:v>630.20830999999998</c:v>
                </c:pt>
                <c:pt idx="3026">
                  <c:v>630.41669000000002</c:v>
                </c:pt>
                <c:pt idx="3027">
                  <c:v>630.625</c:v>
                </c:pt>
                <c:pt idx="3028">
                  <c:v>630.83330999999998</c:v>
                </c:pt>
                <c:pt idx="3029">
                  <c:v>631.04169000000002</c:v>
                </c:pt>
                <c:pt idx="3030">
                  <c:v>631.25</c:v>
                </c:pt>
                <c:pt idx="3031">
                  <c:v>631.45830999999998</c:v>
                </c:pt>
                <c:pt idx="3032">
                  <c:v>631.66669000000002</c:v>
                </c:pt>
                <c:pt idx="3033">
                  <c:v>631.875</c:v>
                </c:pt>
                <c:pt idx="3034">
                  <c:v>632.08330999999998</c:v>
                </c:pt>
                <c:pt idx="3035">
                  <c:v>632.29169000000002</c:v>
                </c:pt>
                <c:pt idx="3036">
                  <c:v>632.5</c:v>
                </c:pt>
                <c:pt idx="3037">
                  <c:v>632.70830999999998</c:v>
                </c:pt>
                <c:pt idx="3038">
                  <c:v>632.91669000000002</c:v>
                </c:pt>
                <c:pt idx="3039">
                  <c:v>633.125</c:v>
                </c:pt>
                <c:pt idx="3040">
                  <c:v>633.33330999999998</c:v>
                </c:pt>
                <c:pt idx="3041">
                  <c:v>633.54169000000002</c:v>
                </c:pt>
                <c:pt idx="3042">
                  <c:v>633.75</c:v>
                </c:pt>
                <c:pt idx="3043">
                  <c:v>633.95830999999998</c:v>
                </c:pt>
                <c:pt idx="3044">
                  <c:v>634.16669000000002</c:v>
                </c:pt>
                <c:pt idx="3045">
                  <c:v>634.375</c:v>
                </c:pt>
                <c:pt idx="3046">
                  <c:v>634.58330999999998</c:v>
                </c:pt>
                <c:pt idx="3047">
                  <c:v>634.79169000000002</c:v>
                </c:pt>
                <c:pt idx="3048">
                  <c:v>635</c:v>
                </c:pt>
                <c:pt idx="3049">
                  <c:v>635.20830999999998</c:v>
                </c:pt>
                <c:pt idx="3050">
                  <c:v>635.41669000000002</c:v>
                </c:pt>
                <c:pt idx="3051">
                  <c:v>635.625</c:v>
                </c:pt>
                <c:pt idx="3052">
                  <c:v>635.83330999999998</c:v>
                </c:pt>
                <c:pt idx="3053">
                  <c:v>636.04169000000002</c:v>
                </c:pt>
                <c:pt idx="3054">
                  <c:v>636.25</c:v>
                </c:pt>
                <c:pt idx="3055">
                  <c:v>636.45830999999998</c:v>
                </c:pt>
                <c:pt idx="3056">
                  <c:v>636.66669000000002</c:v>
                </c:pt>
                <c:pt idx="3057">
                  <c:v>636.875</c:v>
                </c:pt>
                <c:pt idx="3058">
                  <c:v>637.08330999999998</c:v>
                </c:pt>
                <c:pt idx="3059">
                  <c:v>637.29169000000002</c:v>
                </c:pt>
                <c:pt idx="3060">
                  <c:v>637.5</c:v>
                </c:pt>
                <c:pt idx="3061">
                  <c:v>637.70830999999998</c:v>
                </c:pt>
                <c:pt idx="3062">
                  <c:v>637.91669000000002</c:v>
                </c:pt>
                <c:pt idx="3063">
                  <c:v>638.125</c:v>
                </c:pt>
                <c:pt idx="3064">
                  <c:v>638.33330999999998</c:v>
                </c:pt>
                <c:pt idx="3065">
                  <c:v>638.54169000000002</c:v>
                </c:pt>
                <c:pt idx="3066">
                  <c:v>638.75</c:v>
                </c:pt>
                <c:pt idx="3067">
                  <c:v>638.95830999999998</c:v>
                </c:pt>
                <c:pt idx="3068">
                  <c:v>639.16669000000002</c:v>
                </c:pt>
                <c:pt idx="3069">
                  <c:v>639.375</c:v>
                </c:pt>
                <c:pt idx="3070">
                  <c:v>639.58330999999998</c:v>
                </c:pt>
                <c:pt idx="3071">
                  <c:v>639.79169000000002</c:v>
                </c:pt>
                <c:pt idx="3072">
                  <c:v>640</c:v>
                </c:pt>
                <c:pt idx="3073">
                  <c:v>640.20830999999998</c:v>
                </c:pt>
                <c:pt idx="3074">
                  <c:v>640.41669000000002</c:v>
                </c:pt>
                <c:pt idx="3075">
                  <c:v>640.625</c:v>
                </c:pt>
                <c:pt idx="3076">
                  <c:v>640.83330999999998</c:v>
                </c:pt>
                <c:pt idx="3077">
                  <c:v>641.04169000000002</c:v>
                </c:pt>
                <c:pt idx="3078">
                  <c:v>641.25</c:v>
                </c:pt>
                <c:pt idx="3079">
                  <c:v>641.45830999999998</c:v>
                </c:pt>
                <c:pt idx="3080">
                  <c:v>641.66669000000002</c:v>
                </c:pt>
                <c:pt idx="3081">
                  <c:v>641.875</c:v>
                </c:pt>
                <c:pt idx="3082">
                  <c:v>642.08330999999998</c:v>
                </c:pt>
                <c:pt idx="3083">
                  <c:v>642.29169000000002</c:v>
                </c:pt>
                <c:pt idx="3084">
                  <c:v>642.5</c:v>
                </c:pt>
                <c:pt idx="3085">
                  <c:v>642.70830999999998</c:v>
                </c:pt>
                <c:pt idx="3086">
                  <c:v>642.91669000000002</c:v>
                </c:pt>
                <c:pt idx="3087">
                  <c:v>643.125</c:v>
                </c:pt>
                <c:pt idx="3088">
                  <c:v>643.33330999999998</c:v>
                </c:pt>
                <c:pt idx="3089">
                  <c:v>643.54169000000002</c:v>
                </c:pt>
                <c:pt idx="3090">
                  <c:v>643.75</c:v>
                </c:pt>
                <c:pt idx="3091">
                  <c:v>643.95830999999998</c:v>
                </c:pt>
                <c:pt idx="3092">
                  <c:v>644.16669000000002</c:v>
                </c:pt>
                <c:pt idx="3093">
                  <c:v>644.375</c:v>
                </c:pt>
                <c:pt idx="3094">
                  <c:v>644.58330999999998</c:v>
                </c:pt>
                <c:pt idx="3095">
                  <c:v>644.79169000000002</c:v>
                </c:pt>
                <c:pt idx="3096">
                  <c:v>645</c:v>
                </c:pt>
                <c:pt idx="3097">
                  <c:v>645.20830999999998</c:v>
                </c:pt>
                <c:pt idx="3098">
                  <c:v>645.41669000000002</c:v>
                </c:pt>
                <c:pt idx="3099">
                  <c:v>645.625</c:v>
                </c:pt>
                <c:pt idx="3100">
                  <c:v>645.83330999999998</c:v>
                </c:pt>
                <c:pt idx="3101">
                  <c:v>646.04169000000002</c:v>
                </c:pt>
                <c:pt idx="3102">
                  <c:v>646.25</c:v>
                </c:pt>
                <c:pt idx="3103">
                  <c:v>646.45830999999998</c:v>
                </c:pt>
                <c:pt idx="3104">
                  <c:v>646.66669000000002</c:v>
                </c:pt>
                <c:pt idx="3105">
                  <c:v>646.875</c:v>
                </c:pt>
                <c:pt idx="3106">
                  <c:v>647.08330999999998</c:v>
                </c:pt>
                <c:pt idx="3107">
                  <c:v>647.29169000000002</c:v>
                </c:pt>
                <c:pt idx="3108">
                  <c:v>647.5</c:v>
                </c:pt>
                <c:pt idx="3109">
                  <c:v>647.70830999999998</c:v>
                </c:pt>
                <c:pt idx="3110">
                  <c:v>647.91669000000002</c:v>
                </c:pt>
                <c:pt idx="3111">
                  <c:v>648.125</c:v>
                </c:pt>
                <c:pt idx="3112">
                  <c:v>648.33330999999998</c:v>
                </c:pt>
                <c:pt idx="3113">
                  <c:v>648.54169000000002</c:v>
                </c:pt>
                <c:pt idx="3114">
                  <c:v>648.75</c:v>
                </c:pt>
                <c:pt idx="3115">
                  <c:v>648.95830999999998</c:v>
                </c:pt>
                <c:pt idx="3116">
                  <c:v>649.16669000000002</c:v>
                </c:pt>
                <c:pt idx="3117">
                  <c:v>649.375</c:v>
                </c:pt>
                <c:pt idx="3118">
                  <c:v>649.58330999999998</c:v>
                </c:pt>
                <c:pt idx="3119">
                  <c:v>649.79169000000002</c:v>
                </c:pt>
                <c:pt idx="3120">
                  <c:v>650</c:v>
                </c:pt>
                <c:pt idx="3121">
                  <c:v>650.20830999999998</c:v>
                </c:pt>
                <c:pt idx="3122">
                  <c:v>650.41669000000002</c:v>
                </c:pt>
                <c:pt idx="3123">
                  <c:v>650.625</c:v>
                </c:pt>
                <c:pt idx="3124">
                  <c:v>650.83330999999998</c:v>
                </c:pt>
                <c:pt idx="3125">
                  <c:v>651.04169000000002</c:v>
                </c:pt>
                <c:pt idx="3126">
                  <c:v>651.25</c:v>
                </c:pt>
                <c:pt idx="3127">
                  <c:v>651.45830999999998</c:v>
                </c:pt>
                <c:pt idx="3128">
                  <c:v>651.66669000000002</c:v>
                </c:pt>
                <c:pt idx="3129">
                  <c:v>651.875</c:v>
                </c:pt>
                <c:pt idx="3130">
                  <c:v>652.08330999999998</c:v>
                </c:pt>
                <c:pt idx="3131">
                  <c:v>652.29169000000002</c:v>
                </c:pt>
                <c:pt idx="3132">
                  <c:v>652.5</c:v>
                </c:pt>
                <c:pt idx="3133">
                  <c:v>652.70830999999998</c:v>
                </c:pt>
                <c:pt idx="3134">
                  <c:v>652.91669000000002</c:v>
                </c:pt>
                <c:pt idx="3135">
                  <c:v>653.125</c:v>
                </c:pt>
                <c:pt idx="3136">
                  <c:v>653.33330999999998</c:v>
                </c:pt>
                <c:pt idx="3137">
                  <c:v>653.54169000000002</c:v>
                </c:pt>
                <c:pt idx="3138">
                  <c:v>653.75</c:v>
                </c:pt>
                <c:pt idx="3139">
                  <c:v>653.95830999999998</c:v>
                </c:pt>
                <c:pt idx="3140">
                  <c:v>654.16669000000002</c:v>
                </c:pt>
                <c:pt idx="3141">
                  <c:v>654.375</c:v>
                </c:pt>
                <c:pt idx="3142">
                  <c:v>654.58330999999998</c:v>
                </c:pt>
                <c:pt idx="3143">
                  <c:v>654.79169000000002</c:v>
                </c:pt>
                <c:pt idx="3144">
                  <c:v>655</c:v>
                </c:pt>
                <c:pt idx="3145">
                  <c:v>655.20830999999998</c:v>
                </c:pt>
                <c:pt idx="3146">
                  <c:v>655.41669000000002</c:v>
                </c:pt>
                <c:pt idx="3147">
                  <c:v>655.625</c:v>
                </c:pt>
                <c:pt idx="3148">
                  <c:v>655.83330999999998</c:v>
                </c:pt>
                <c:pt idx="3149">
                  <c:v>656.04169000000002</c:v>
                </c:pt>
                <c:pt idx="3150">
                  <c:v>656.25</c:v>
                </c:pt>
                <c:pt idx="3151">
                  <c:v>656.45830999999998</c:v>
                </c:pt>
                <c:pt idx="3152">
                  <c:v>656.66669000000002</c:v>
                </c:pt>
                <c:pt idx="3153">
                  <c:v>656.875</c:v>
                </c:pt>
                <c:pt idx="3154">
                  <c:v>657.08330999999998</c:v>
                </c:pt>
                <c:pt idx="3155">
                  <c:v>657.29169000000002</c:v>
                </c:pt>
                <c:pt idx="3156">
                  <c:v>657.5</c:v>
                </c:pt>
                <c:pt idx="3157">
                  <c:v>657.70830999999998</c:v>
                </c:pt>
                <c:pt idx="3158">
                  <c:v>657.91669000000002</c:v>
                </c:pt>
                <c:pt idx="3159">
                  <c:v>658.125</c:v>
                </c:pt>
                <c:pt idx="3160">
                  <c:v>658.33330999999998</c:v>
                </c:pt>
                <c:pt idx="3161">
                  <c:v>658.54169000000002</c:v>
                </c:pt>
                <c:pt idx="3162">
                  <c:v>658.75</c:v>
                </c:pt>
                <c:pt idx="3163">
                  <c:v>658.95830999999998</c:v>
                </c:pt>
                <c:pt idx="3164">
                  <c:v>659.16669000000002</c:v>
                </c:pt>
                <c:pt idx="3165">
                  <c:v>659.375</c:v>
                </c:pt>
                <c:pt idx="3166">
                  <c:v>659.58330999999998</c:v>
                </c:pt>
                <c:pt idx="3167">
                  <c:v>659.79169000000002</c:v>
                </c:pt>
                <c:pt idx="3168">
                  <c:v>660</c:v>
                </c:pt>
                <c:pt idx="3169">
                  <c:v>660.20830999999998</c:v>
                </c:pt>
                <c:pt idx="3170">
                  <c:v>660.41669000000002</c:v>
                </c:pt>
                <c:pt idx="3171">
                  <c:v>660.625</c:v>
                </c:pt>
                <c:pt idx="3172">
                  <c:v>660.83330999999998</c:v>
                </c:pt>
                <c:pt idx="3173">
                  <c:v>661.04169000000002</c:v>
                </c:pt>
                <c:pt idx="3174">
                  <c:v>661.25</c:v>
                </c:pt>
                <c:pt idx="3175">
                  <c:v>661.45830999999998</c:v>
                </c:pt>
                <c:pt idx="3176">
                  <c:v>661.66669000000002</c:v>
                </c:pt>
                <c:pt idx="3177">
                  <c:v>661.875</c:v>
                </c:pt>
                <c:pt idx="3178">
                  <c:v>662.08330999999998</c:v>
                </c:pt>
                <c:pt idx="3179">
                  <c:v>662.29169000000002</c:v>
                </c:pt>
                <c:pt idx="3180">
                  <c:v>662.5</c:v>
                </c:pt>
                <c:pt idx="3181">
                  <c:v>662.70830999999998</c:v>
                </c:pt>
                <c:pt idx="3182">
                  <c:v>662.91669000000002</c:v>
                </c:pt>
                <c:pt idx="3183">
                  <c:v>663.125</c:v>
                </c:pt>
                <c:pt idx="3184">
                  <c:v>663.33330999999998</c:v>
                </c:pt>
                <c:pt idx="3185">
                  <c:v>663.54169000000002</c:v>
                </c:pt>
                <c:pt idx="3186">
                  <c:v>663.75</c:v>
                </c:pt>
                <c:pt idx="3187">
                  <c:v>663.95830999999998</c:v>
                </c:pt>
                <c:pt idx="3188">
                  <c:v>664.16669000000002</c:v>
                </c:pt>
                <c:pt idx="3189">
                  <c:v>664.375</c:v>
                </c:pt>
                <c:pt idx="3190">
                  <c:v>664.58330999999998</c:v>
                </c:pt>
                <c:pt idx="3191">
                  <c:v>664.79169000000002</c:v>
                </c:pt>
                <c:pt idx="3192">
                  <c:v>665</c:v>
                </c:pt>
                <c:pt idx="3193">
                  <c:v>665.20830999999998</c:v>
                </c:pt>
                <c:pt idx="3194">
                  <c:v>665.41669000000002</c:v>
                </c:pt>
                <c:pt idx="3195">
                  <c:v>665.625</c:v>
                </c:pt>
                <c:pt idx="3196">
                  <c:v>665.83330999999998</c:v>
                </c:pt>
                <c:pt idx="3197">
                  <c:v>666.04169000000002</c:v>
                </c:pt>
                <c:pt idx="3198">
                  <c:v>666.25</c:v>
                </c:pt>
                <c:pt idx="3199">
                  <c:v>666.45830999999998</c:v>
                </c:pt>
                <c:pt idx="3200">
                  <c:v>666.66669000000002</c:v>
                </c:pt>
                <c:pt idx="3201">
                  <c:v>666.875</c:v>
                </c:pt>
                <c:pt idx="3202">
                  <c:v>667.08330999999998</c:v>
                </c:pt>
                <c:pt idx="3203">
                  <c:v>667.29169000000002</c:v>
                </c:pt>
                <c:pt idx="3204">
                  <c:v>667.5</c:v>
                </c:pt>
                <c:pt idx="3205">
                  <c:v>667.70830999999998</c:v>
                </c:pt>
                <c:pt idx="3206">
                  <c:v>667.91669000000002</c:v>
                </c:pt>
                <c:pt idx="3207">
                  <c:v>668.125</c:v>
                </c:pt>
                <c:pt idx="3208">
                  <c:v>668.33330999999998</c:v>
                </c:pt>
                <c:pt idx="3209">
                  <c:v>668.54169000000002</c:v>
                </c:pt>
                <c:pt idx="3210">
                  <c:v>668.75</c:v>
                </c:pt>
                <c:pt idx="3211">
                  <c:v>668.95830999999998</c:v>
                </c:pt>
                <c:pt idx="3212">
                  <c:v>669.16669000000002</c:v>
                </c:pt>
                <c:pt idx="3213">
                  <c:v>669.375</c:v>
                </c:pt>
                <c:pt idx="3214">
                  <c:v>669.58330999999998</c:v>
                </c:pt>
                <c:pt idx="3215">
                  <c:v>669.79169000000002</c:v>
                </c:pt>
                <c:pt idx="3216">
                  <c:v>670</c:v>
                </c:pt>
                <c:pt idx="3217">
                  <c:v>670.20830999999998</c:v>
                </c:pt>
                <c:pt idx="3218">
                  <c:v>670.41669000000002</c:v>
                </c:pt>
                <c:pt idx="3219">
                  <c:v>670.625</c:v>
                </c:pt>
                <c:pt idx="3220">
                  <c:v>670.83330999999998</c:v>
                </c:pt>
                <c:pt idx="3221">
                  <c:v>671.04169000000002</c:v>
                </c:pt>
                <c:pt idx="3222">
                  <c:v>671.25</c:v>
                </c:pt>
                <c:pt idx="3223">
                  <c:v>671.45830999999998</c:v>
                </c:pt>
                <c:pt idx="3224">
                  <c:v>671.66669000000002</c:v>
                </c:pt>
                <c:pt idx="3225">
                  <c:v>671.875</c:v>
                </c:pt>
                <c:pt idx="3226">
                  <c:v>672.08330999999998</c:v>
                </c:pt>
                <c:pt idx="3227">
                  <c:v>672.29169000000002</c:v>
                </c:pt>
                <c:pt idx="3228">
                  <c:v>672.5</c:v>
                </c:pt>
                <c:pt idx="3229">
                  <c:v>672.70830999999998</c:v>
                </c:pt>
                <c:pt idx="3230">
                  <c:v>672.91669000000002</c:v>
                </c:pt>
                <c:pt idx="3231">
                  <c:v>673.125</c:v>
                </c:pt>
                <c:pt idx="3232">
                  <c:v>673.33330999999998</c:v>
                </c:pt>
                <c:pt idx="3233">
                  <c:v>673.54169000000002</c:v>
                </c:pt>
                <c:pt idx="3234">
                  <c:v>673.75</c:v>
                </c:pt>
                <c:pt idx="3235">
                  <c:v>673.95830999999998</c:v>
                </c:pt>
                <c:pt idx="3236">
                  <c:v>674.16669000000002</c:v>
                </c:pt>
                <c:pt idx="3237">
                  <c:v>674.375</c:v>
                </c:pt>
                <c:pt idx="3238">
                  <c:v>674.58330999999998</c:v>
                </c:pt>
                <c:pt idx="3239">
                  <c:v>674.79169000000002</c:v>
                </c:pt>
                <c:pt idx="3240">
                  <c:v>675</c:v>
                </c:pt>
                <c:pt idx="3241">
                  <c:v>675.20830999999998</c:v>
                </c:pt>
                <c:pt idx="3242">
                  <c:v>675.41669000000002</c:v>
                </c:pt>
                <c:pt idx="3243">
                  <c:v>675.625</c:v>
                </c:pt>
                <c:pt idx="3244">
                  <c:v>675.83330999999998</c:v>
                </c:pt>
                <c:pt idx="3245">
                  <c:v>676.04169000000002</c:v>
                </c:pt>
                <c:pt idx="3246">
                  <c:v>676.25</c:v>
                </c:pt>
                <c:pt idx="3247">
                  <c:v>676.45830999999998</c:v>
                </c:pt>
                <c:pt idx="3248">
                  <c:v>676.66669000000002</c:v>
                </c:pt>
                <c:pt idx="3249">
                  <c:v>676.875</c:v>
                </c:pt>
                <c:pt idx="3250">
                  <c:v>677.08330999999998</c:v>
                </c:pt>
                <c:pt idx="3251">
                  <c:v>677.29169000000002</c:v>
                </c:pt>
                <c:pt idx="3252">
                  <c:v>677.5</c:v>
                </c:pt>
                <c:pt idx="3253">
                  <c:v>677.70830999999998</c:v>
                </c:pt>
                <c:pt idx="3254">
                  <c:v>677.91669000000002</c:v>
                </c:pt>
                <c:pt idx="3255">
                  <c:v>678.125</c:v>
                </c:pt>
                <c:pt idx="3256">
                  <c:v>678.33330999999998</c:v>
                </c:pt>
                <c:pt idx="3257">
                  <c:v>678.54169000000002</c:v>
                </c:pt>
                <c:pt idx="3258">
                  <c:v>678.75</c:v>
                </c:pt>
                <c:pt idx="3259">
                  <c:v>678.95830999999998</c:v>
                </c:pt>
                <c:pt idx="3260">
                  <c:v>679.16669000000002</c:v>
                </c:pt>
                <c:pt idx="3261">
                  <c:v>679.375</c:v>
                </c:pt>
                <c:pt idx="3262">
                  <c:v>679.58330999999998</c:v>
                </c:pt>
                <c:pt idx="3263">
                  <c:v>679.79169000000002</c:v>
                </c:pt>
                <c:pt idx="3264">
                  <c:v>680</c:v>
                </c:pt>
                <c:pt idx="3265">
                  <c:v>680.20830999999998</c:v>
                </c:pt>
                <c:pt idx="3266">
                  <c:v>680.41669000000002</c:v>
                </c:pt>
                <c:pt idx="3267">
                  <c:v>680.625</c:v>
                </c:pt>
                <c:pt idx="3268">
                  <c:v>680.83330999999998</c:v>
                </c:pt>
                <c:pt idx="3269">
                  <c:v>681.04169000000002</c:v>
                </c:pt>
                <c:pt idx="3270">
                  <c:v>681.25</c:v>
                </c:pt>
                <c:pt idx="3271">
                  <c:v>681.45830999999998</c:v>
                </c:pt>
                <c:pt idx="3272">
                  <c:v>681.66669000000002</c:v>
                </c:pt>
                <c:pt idx="3273">
                  <c:v>681.875</c:v>
                </c:pt>
                <c:pt idx="3274">
                  <c:v>682.08330999999998</c:v>
                </c:pt>
                <c:pt idx="3275">
                  <c:v>682.29169000000002</c:v>
                </c:pt>
                <c:pt idx="3276">
                  <c:v>682.5</c:v>
                </c:pt>
                <c:pt idx="3277">
                  <c:v>682.70830999999998</c:v>
                </c:pt>
                <c:pt idx="3278">
                  <c:v>682.91669000000002</c:v>
                </c:pt>
                <c:pt idx="3279">
                  <c:v>683.125</c:v>
                </c:pt>
                <c:pt idx="3280">
                  <c:v>683.33330999999998</c:v>
                </c:pt>
                <c:pt idx="3281">
                  <c:v>683.54169000000002</c:v>
                </c:pt>
                <c:pt idx="3282">
                  <c:v>683.75</c:v>
                </c:pt>
                <c:pt idx="3283">
                  <c:v>683.95830999999998</c:v>
                </c:pt>
                <c:pt idx="3284">
                  <c:v>684.16669000000002</c:v>
                </c:pt>
                <c:pt idx="3285">
                  <c:v>684.375</c:v>
                </c:pt>
                <c:pt idx="3286">
                  <c:v>684.58330999999998</c:v>
                </c:pt>
                <c:pt idx="3287">
                  <c:v>684.79169000000002</c:v>
                </c:pt>
                <c:pt idx="3288">
                  <c:v>685</c:v>
                </c:pt>
                <c:pt idx="3289">
                  <c:v>685.20830999999998</c:v>
                </c:pt>
                <c:pt idx="3290">
                  <c:v>685.41669000000002</c:v>
                </c:pt>
                <c:pt idx="3291">
                  <c:v>685.625</c:v>
                </c:pt>
                <c:pt idx="3292">
                  <c:v>685.83330999999998</c:v>
                </c:pt>
                <c:pt idx="3293">
                  <c:v>686.04169000000002</c:v>
                </c:pt>
                <c:pt idx="3294">
                  <c:v>686.25</c:v>
                </c:pt>
                <c:pt idx="3295">
                  <c:v>686.45830999999998</c:v>
                </c:pt>
                <c:pt idx="3296">
                  <c:v>686.66669000000002</c:v>
                </c:pt>
                <c:pt idx="3297">
                  <c:v>686.875</c:v>
                </c:pt>
                <c:pt idx="3298">
                  <c:v>687.08330999999998</c:v>
                </c:pt>
                <c:pt idx="3299">
                  <c:v>687.29169000000002</c:v>
                </c:pt>
                <c:pt idx="3300">
                  <c:v>687.5</c:v>
                </c:pt>
                <c:pt idx="3301">
                  <c:v>687.70830999999998</c:v>
                </c:pt>
                <c:pt idx="3302">
                  <c:v>687.91669000000002</c:v>
                </c:pt>
                <c:pt idx="3303">
                  <c:v>688.125</c:v>
                </c:pt>
                <c:pt idx="3304">
                  <c:v>688.33330999999998</c:v>
                </c:pt>
                <c:pt idx="3305">
                  <c:v>688.54169000000002</c:v>
                </c:pt>
                <c:pt idx="3306">
                  <c:v>688.75</c:v>
                </c:pt>
                <c:pt idx="3307">
                  <c:v>688.95830999999998</c:v>
                </c:pt>
                <c:pt idx="3308">
                  <c:v>689.16669000000002</c:v>
                </c:pt>
                <c:pt idx="3309">
                  <c:v>689.375</c:v>
                </c:pt>
                <c:pt idx="3310">
                  <c:v>689.58330999999998</c:v>
                </c:pt>
                <c:pt idx="3311">
                  <c:v>689.79169000000002</c:v>
                </c:pt>
                <c:pt idx="3312">
                  <c:v>690</c:v>
                </c:pt>
                <c:pt idx="3313">
                  <c:v>690.20830999999998</c:v>
                </c:pt>
                <c:pt idx="3314">
                  <c:v>690.41669000000002</c:v>
                </c:pt>
                <c:pt idx="3315">
                  <c:v>690.625</c:v>
                </c:pt>
                <c:pt idx="3316">
                  <c:v>690.83330999999998</c:v>
                </c:pt>
                <c:pt idx="3317">
                  <c:v>691.04169000000002</c:v>
                </c:pt>
                <c:pt idx="3318">
                  <c:v>691.25</c:v>
                </c:pt>
                <c:pt idx="3319">
                  <c:v>691.45830999999998</c:v>
                </c:pt>
                <c:pt idx="3320">
                  <c:v>691.66669000000002</c:v>
                </c:pt>
                <c:pt idx="3321">
                  <c:v>691.875</c:v>
                </c:pt>
                <c:pt idx="3322">
                  <c:v>692.08330999999998</c:v>
                </c:pt>
                <c:pt idx="3323">
                  <c:v>692.29169000000002</c:v>
                </c:pt>
                <c:pt idx="3324">
                  <c:v>692.5</c:v>
                </c:pt>
                <c:pt idx="3325">
                  <c:v>692.70830999999998</c:v>
                </c:pt>
                <c:pt idx="3326">
                  <c:v>692.91669000000002</c:v>
                </c:pt>
                <c:pt idx="3327">
                  <c:v>693.125</c:v>
                </c:pt>
                <c:pt idx="3328">
                  <c:v>693.33330999999998</c:v>
                </c:pt>
                <c:pt idx="3329">
                  <c:v>693.54169000000002</c:v>
                </c:pt>
                <c:pt idx="3330">
                  <c:v>693.75</c:v>
                </c:pt>
                <c:pt idx="3331">
                  <c:v>693.95830999999998</c:v>
                </c:pt>
                <c:pt idx="3332">
                  <c:v>694.16669000000002</c:v>
                </c:pt>
                <c:pt idx="3333">
                  <c:v>694.375</c:v>
                </c:pt>
                <c:pt idx="3334">
                  <c:v>694.58330999999998</c:v>
                </c:pt>
                <c:pt idx="3335">
                  <c:v>694.79169000000002</c:v>
                </c:pt>
                <c:pt idx="3336">
                  <c:v>695</c:v>
                </c:pt>
                <c:pt idx="3337">
                  <c:v>695.20830999999998</c:v>
                </c:pt>
                <c:pt idx="3338">
                  <c:v>695.41669000000002</c:v>
                </c:pt>
                <c:pt idx="3339">
                  <c:v>695.625</c:v>
                </c:pt>
                <c:pt idx="3340">
                  <c:v>695.83330999999998</c:v>
                </c:pt>
                <c:pt idx="3341">
                  <c:v>696.04169000000002</c:v>
                </c:pt>
                <c:pt idx="3342">
                  <c:v>696.25</c:v>
                </c:pt>
                <c:pt idx="3343">
                  <c:v>696.45830999999998</c:v>
                </c:pt>
                <c:pt idx="3344">
                  <c:v>696.66669000000002</c:v>
                </c:pt>
                <c:pt idx="3345">
                  <c:v>696.875</c:v>
                </c:pt>
                <c:pt idx="3346">
                  <c:v>697.08330999999998</c:v>
                </c:pt>
                <c:pt idx="3347">
                  <c:v>697.29169000000002</c:v>
                </c:pt>
                <c:pt idx="3348">
                  <c:v>697.5</c:v>
                </c:pt>
                <c:pt idx="3349">
                  <c:v>697.70830999999998</c:v>
                </c:pt>
                <c:pt idx="3350">
                  <c:v>697.91669000000002</c:v>
                </c:pt>
                <c:pt idx="3351">
                  <c:v>698.125</c:v>
                </c:pt>
                <c:pt idx="3352">
                  <c:v>698.33330999999998</c:v>
                </c:pt>
                <c:pt idx="3353">
                  <c:v>698.54169000000002</c:v>
                </c:pt>
                <c:pt idx="3354">
                  <c:v>698.75</c:v>
                </c:pt>
                <c:pt idx="3355">
                  <c:v>698.95830999999998</c:v>
                </c:pt>
                <c:pt idx="3356">
                  <c:v>699.16669000000002</c:v>
                </c:pt>
                <c:pt idx="3357">
                  <c:v>699.375</c:v>
                </c:pt>
                <c:pt idx="3358">
                  <c:v>699.58330999999998</c:v>
                </c:pt>
                <c:pt idx="3359">
                  <c:v>699.79169000000002</c:v>
                </c:pt>
                <c:pt idx="3360">
                  <c:v>700</c:v>
                </c:pt>
                <c:pt idx="3361">
                  <c:v>700.20830999999998</c:v>
                </c:pt>
                <c:pt idx="3362">
                  <c:v>700.41669000000002</c:v>
                </c:pt>
                <c:pt idx="3363">
                  <c:v>700.625</c:v>
                </c:pt>
                <c:pt idx="3364">
                  <c:v>700.83330999999998</c:v>
                </c:pt>
                <c:pt idx="3365">
                  <c:v>701.04169000000002</c:v>
                </c:pt>
                <c:pt idx="3366">
                  <c:v>701.25</c:v>
                </c:pt>
                <c:pt idx="3367">
                  <c:v>701.45830999999998</c:v>
                </c:pt>
                <c:pt idx="3368">
                  <c:v>701.66669000000002</c:v>
                </c:pt>
                <c:pt idx="3369">
                  <c:v>701.875</c:v>
                </c:pt>
                <c:pt idx="3370">
                  <c:v>702.08330999999998</c:v>
                </c:pt>
                <c:pt idx="3371">
                  <c:v>702.29169000000002</c:v>
                </c:pt>
                <c:pt idx="3372">
                  <c:v>702.5</c:v>
                </c:pt>
                <c:pt idx="3373">
                  <c:v>702.70830999999998</c:v>
                </c:pt>
                <c:pt idx="3374">
                  <c:v>702.91669000000002</c:v>
                </c:pt>
                <c:pt idx="3375">
                  <c:v>703.125</c:v>
                </c:pt>
                <c:pt idx="3376">
                  <c:v>703.33330999999998</c:v>
                </c:pt>
                <c:pt idx="3377">
                  <c:v>703.54169000000002</c:v>
                </c:pt>
                <c:pt idx="3378">
                  <c:v>703.75</c:v>
                </c:pt>
                <c:pt idx="3379">
                  <c:v>703.95830999999998</c:v>
                </c:pt>
                <c:pt idx="3380">
                  <c:v>704.16669000000002</c:v>
                </c:pt>
                <c:pt idx="3381">
                  <c:v>704.375</c:v>
                </c:pt>
                <c:pt idx="3382">
                  <c:v>704.58330999999998</c:v>
                </c:pt>
                <c:pt idx="3383">
                  <c:v>704.79169000000002</c:v>
                </c:pt>
                <c:pt idx="3384">
                  <c:v>705</c:v>
                </c:pt>
                <c:pt idx="3385">
                  <c:v>705.20830999999998</c:v>
                </c:pt>
                <c:pt idx="3386">
                  <c:v>705.41669000000002</c:v>
                </c:pt>
                <c:pt idx="3387">
                  <c:v>705.625</c:v>
                </c:pt>
                <c:pt idx="3388">
                  <c:v>705.83330999999998</c:v>
                </c:pt>
                <c:pt idx="3389">
                  <c:v>706.04169000000002</c:v>
                </c:pt>
                <c:pt idx="3390">
                  <c:v>706.25</c:v>
                </c:pt>
                <c:pt idx="3391">
                  <c:v>706.45830999999998</c:v>
                </c:pt>
                <c:pt idx="3392">
                  <c:v>706.66669000000002</c:v>
                </c:pt>
                <c:pt idx="3393">
                  <c:v>706.875</c:v>
                </c:pt>
                <c:pt idx="3394">
                  <c:v>707.08330999999998</c:v>
                </c:pt>
                <c:pt idx="3395">
                  <c:v>707.29169000000002</c:v>
                </c:pt>
                <c:pt idx="3396">
                  <c:v>707.5</c:v>
                </c:pt>
                <c:pt idx="3397">
                  <c:v>707.70830999999998</c:v>
                </c:pt>
                <c:pt idx="3398">
                  <c:v>707.91669000000002</c:v>
                </c:pt>
                <c:pt idx="3399">
                  <c:v>708.125</c:v>
                </c:pt>
                <c:pt idx="3400">
                  <c:v>708.33330999999998</c:v>
                </c:pt>
                <c:pt idx="3401">
                  <c:v>708.54169000000002</c:v>
                </c:pt>
                <c:pt idx="3402">
                  <c:v>708.75</c:v>
                </c:pt>
                <c:pt idx="3403">
                  <c:v>708.95830999999998</c:v>
                </c:pt>
                <c:pt idx="3404">
                  <c:v>709.16669000000002</c:v>
                </c:pt>
                <c:pt idx="3405">
                  <c:v>709.375</c:v>
                </c:pt>
                <c:pt idx="3406">
                  <c:v>709.58330999999998</c:v>
                </c:pt>
                <c:pt idx="3407">
                  <c:v>709.79169000000002</c:v>
                </c:pt>
                <c:pt idx="3408">
                  <c:v>710</c:v>
                </c:pt>
                <c:pt idx="3409">
                  <c:v>710.20830999999998</c:v>
                </c:pt>
                <c:pt idx="3410">
                  <c:v>710.41669000000002</c:v>
                </c:pt>
                <c:pt idx="3411">
                  <c:v>710.625</c:v>
                </c:pt>
                <c:pt idx="3412">
                  <c:v>710.83330999999998</c:v>
                </c:pt>
                <c:pt idx="3413">
                  <c:v>711.04169000000002</c:v>
                </c:pt>
                <c:pt idx="3414">
                  <c:v>711.25</c:v>
                </c:pt>
                <c:pt idx="3415">
                  <c:v>711.45830999999998</c:v>
                </c:pt>
                <c:pt idx="3416">
                  <c:v>711.66669000000002</c:v>
                </c:pt>
                <c:pt idx="3417">
                  <c:v>711.875</c:v>
                </c:pt>
                <c:pt idx="3418">
                  <c:v>712.08330999999998</c:v>
                </c:pt>
                <c:pt idx="3419">
                  <c:v>712.29169000000002</c:v>
                </c:pt>
                <c:pt idx="3420">
                  <c:v>712.5</c:v>
                </c:pt>
                <c:pt idx="3421">
                  <c:v>712.70830999999998</c:v>
                </c:pt>
                <c:pt idx="3422">
                  <c:v>712.91669000000002</c:v>
                </c:pt>
                <c:pt idx="3423">
                  <c:v>713.125</c:v>
                </c:pt>
                <c:pt idx="3424">
                  <c:v>713.33330999999998</c:v>
                </c:pt>
                <c:pt idx="3425">
                  <c:v>713.54169000000002</c:v>
                </c:pt>
                <c:pt idx="3426">
                  <c:v>713.75</c:v>
                </c:pt>
                <c:pt idx="3427">
                  <c:v>713.95830999999998</c:v>
                </c:pt>
                <c:pt idx="3428">
                  <c:v>714.16669000000002</c:v>
                </c:pt>
                <c:pt idx="3429">
                  <c:v>714.375</c:v>
                </c:pt>
                <c:pt idx="3430">
                  <c:v>714.58330999999998</c:v>
                </c:pt>
                <c:pt idx="3431">
                  <c:v>714.79169000000002</c:v>
                </c:pt>
                <c:pt idx="3432">
                  <c:v>715</c:v>
                </c:pt>
                <c:pt idx="3433">
                  <c:v>715.20830999999998</c:v>
                </c:pt>
                <c:pt idx="3434">
                  <c:v>715.41669000000002</c:v>
                </c:pt>
                <c:pt idx="3435">
                  <c:v>715.625</c:v>
                </c:pt>
                <c:pt idx="3436">
                  <c:v>715.83330999999998</c:v>
                </c:pt>
                <c:pt idx="3437">
                  <c:v>716.04169000000002</c:v>
                </c:pt>
                <c:pt idx="3438">
                  <c:v>716.25</c:v>
                </c:pt>
                <c:pt idx="3439">
                  <c:v>716.45830999999998</c:v>
                </c:pt>
                <c:pt idx="3440">
                  <c:v>716.66669000000002</c:v>
                </c:pt>
                <c:pt idx="3441">
                  <c:v>716.875</c:v>
                </c:pt>
                <c:pt idx="3442">
                  <c:v>717.08330999999998</c:v>
                </c:pt>
                <c:pt idx="3443">
                  <c:v>717.29169000000002</c:v>
                </c:pt>
                <c:pt idx="3444">
                  <c:v>717.5</c:v>
                </c:pt>
                <c:pt idx="3445">
                  <c:v>717.70830999999998</c:v>
                </c:pt>
                <c:pt idx="3446">
                  <c:v>717.91669000000002</c:v>
                </c:pt>
                <c:pt idx="3447">
                  <c:v>718.125</c:v>
                </c:pt>
                <c:pt idx="3448">
                  <c:v>718.33330999999998</c:v>
                </c:pt>
                <c:pt idx="3449">
                  <c:v>718.54169000000002</c:v>
                </c:pt>
                <c:pt idx="3450">
                  <c:v>718.75</c:v>
                </c:pt>
                <c:pt idx="3451">
                  <c:v>718.95830999999998</c:v>
                </c:pt>
                <c:pt idx="3452">
                  <c:v>719.16669000000002</c:v>
                </c:pt>
                <c:pt idx="3453">
                  <c:v>719.375</c:v>
                </c:pt>
                <c:pt idx="3454">
                  <c:v>719.58330999999998</c:v>
                </c:pt>
                <c:pt idx="3455">
                  <c:v>719.79169000000002</c:v>
                </c:pt>
                <c:pt idx="3456">
                  <c:v>720</c:v>
                </c:pt>
                <c:pt idx="3457">
                  <c:v>720.20830999999998</c:v>
                </c:pt>
                <c:pt idx="3458">
                  <c:v>720.41669000000002</c:v>
                </c:pt>
                <c:pt idx="3459">
                  <c:v>720.625</c:v>
                </c:pt>
                <c:pt idx="3460">
                  <c:v>720.83330999999998</c:v>
                </c:pt>
                <c:pt idx="3461">
                  <c:v>721.04169000000002</c:v>
                </c:pt>
                <c:pt idx="3462">
                  <c:v>721.25</c:v>
                </c:pt>
                <c:pt idx="3463">
                  <c:v>721.45830999999998</c:v>
                </c:pt>
                <c:pt idx="3464">
                  <c:v>721.66669000000002</c:v>
                </c:pt>
                <c:pt idx="3465">
                  <c:v>721.875</c:v>
                </c:pt>
                <c:pt idx="3466">
                  <c:v>722.08330999999998</c:v>
                </c:pt>
                <c:pt idx="3467">
                  <c:v>722.29169000000002</c:v>
                </c:pt>
                <c:pt idx="3468">
                  <c:v>722.5</c:v>
                </c:pt>
                <c:pt idx="3469">
                  <c:v>722.70830999999998</c:v>
                </c:pt>
                <c:pt idx="3470">
                  <c:v>722.91669000000002</c:v>
                </c:pt>
                <c:pt idx="3471">
                  <c:v>723.125</c:v>
                </c:pt>
                <c:pt idx="3472">
                  <c:v>723.33330999999998</c:v>
                </c:pt>
                <c:pt idx="3473">
                  <c:v>723.54169000000002</c:v>
                </c:pt>
                <c:pt idx="3474">
                  <c:v>723.75</c:v>
                </c:pt>
                <c:pt idx="3475">
                  <c:v>723.95830999999998</c:v>
                </c:pt>
                <c:pt idx="3476">
                  <c:v>724.16669000000002</c:v>
                </c:pt>
                <c:pt idx="3477">
                  <c:v>724.375</c:v>
                </c:pt>
                <c:pt idx="3478">
                  <c:v>724.58330999999998</c:v>
                </c:pt>
                <c:pt idx="3479">
                  <c:v>724.79169000000002</c:v>
                </c:pt>
                <c:pt idx="3480">
                  <c:v>725</c:v>
                </c:pt>
                <c:pt idx="3481">
                  <c:v>725.20830999999998</c:v>
                </c:pt>
                <c:pt idx="3482">
                  <c:v>725.41669000000002</c:v>
                </c:pt>
                <c:pt idx="3483">
                  <c:v>725.625</c:v>
                </c:pt>
                <c:pt idx="3484">
                  <c:v>725.83330999999998</c:v>
                </c:pt>
                <c:pt idx="3485">
                  <c:v>726.04169000000002</c:v>
                </c:pt>
                <c:pt idx="3486">
                  <c:v>726.25</c:v>
                </c:pt>
                <c:pt idx="3487">
                  <c:v>726.45830999999998</c:v>
                </c:pt>
                <c:pt idx="3488">
                  <c:v>726.66669000000002</c:v>
                </c:pt>
                <c:pt idx="3489">
                  <c:v>726.875</c:v>
                </c:pt>
                <c:pt idx="3490">
                  <c:v>727.08330999999998</c:v>
                </c:pt>
                <c:pt idx="3491">
                  <c:v>727.29169000000002</c:v>
                </c:pt>
                <c:pt idx="3492">
                  <c:v>727.5</c:v>
                </c:pt>
                <c:pt idx="3493">
                  <c:v>727.70830999999998</c:v>
                </c:pt>
                <c:pt idx="3494">
                  <c:v>727.91669000000002</c:v>
                </c:pt>
                <c:pt idx="3495">
                  <c:v>728.125</c:v>
                </c:pt>
                <c:pt idx="3496">
                  <c:v>728.33330999999998</c:v>
                </c:pt>
                <c:pt idx="3497">
                  <c:v>728.54169000000002</c:v>
                </c:pt>
                <c:pt idx="3498">
                  <c:v>728.75</c:v>
                </c:pt>
                <c:pt idx="3499">
                  <c:v>728.95830999999998</c:v>
                </c:pt>
                <c:pt idx="3500">
                  <c:v>729.16669000000002</c:v>
                </c:pt>
                <c:pt idx="3501">
                  <c:v>729.375</c:v>
                </c:pt>
                <c:pt idx="3502">
                  <c:v>729.58330999999998</c:v>
                </c:pt>
                <c:pt idx="3503">
                  <c:v>729.79169000000002</c:v>
                </c:pt>
                <c:pt idx="3504">
                  <c:v>730</c:v>
                </c:pt>
                <c:pt idx="3505">
                  <c:v>730.20830999999998</c:v>
                </c:pt>
                <c:pt idx="3506">
                  <c:v>730.41669000000002</c:v>
                </c:pt>
                <c:pt idx="3507">
                  <c:v>730.625</c:v>
                </c:pt>
                <c:pt idx="3508">
                  <c:v>730.83330999999998</c:v>
                </c:pt>
                <c:pt idx="3509">
                  <c:v>731.04169000000002</c:v>
                </c:pt>
                <c:pt idx="3510">
                  <c:v>731.25</c:v>
                </c:pt>
                <c:pt idx="3511">
                  <c:v>731.45830999999998</c:v>
                </c:pt>
                <c:pt idx="3512">
                  <c:v>731.66669000000002</c:v>
                </c:pt>
                <c:pt idx="3513">
                  <c:v>731.875</c:v>
                </c:pt>
                <c:pt idx="3514">
                  <c:v>732.08330999999998</c:v>
                </c:pt>
                <c:pt idx="3515">
                  <c:v>732.29169000000002</c:v>
                </c:pt>
                <c:pt idx="3516">
                  <c:v>732.5</c:v>
                </c:pt>
                <c:pt idx="3517">
                  <c:v>732.70830999999998</c:v>
                </c:pt>
                <c:pt idx="3518">
                  <c:v>732.91669000000002</c:v>
                </c:pt>
                <c:pt idx="3519">
                  <c:v>733.125</c:v>
                </c:pt>
                <c:pt idx="3520">
                  <c:v>733.33330999999998</c:v>
                </c:pt>
                <c:pt idx="3521">
                  <c:v>733.54169000000002</c:v>
                </c:pt>
                <c:pt idx="3522">
                  <c:v>733.75</c:v>
                </c:pt>
                <c:pt idx="3523">
                  <c:v>733.95830999999998</c:v>
                </c:pt>
                <c:pt idx="3524">
                  <c:v>734.16669000000002</c:v>
                </c:pt>
                <c:pt idx="3525">
                  <c:v>734.375</c:v>
                </c:pt>
                <c:pt idx="3526">
                  <c:v>734.58330999999998</c:v>
                </c:pt>
                <c:pt idx="3527">
                  <c:v>734.79169000000002</c:v>
                </c:pt>
                <c:pt idx="3528">
                  <c:v>735</c:v>
                </c:pt>
                <c:pt idx="3529">
                  <c:v>735.20830999999998</c:v>
                </c:pt>
                <c:pt idx="3530">
                  <c:v>735.41669000000002</c:v>
                </c:pt>
                <c:pt idx="3531">
                  <c:v>735.625</c:v>
                </c:pt>
                <c:pt idx="3532">
                  <c:v>735.83330999999998</c:v>
                </c:pt>
                <c:pt idx="3533">
                  <c:v>736.04169000000002</c:v>
                </c:pt>
                <c:pt idx="3534">
                  <c:v>736.25</c:v>
                </c:pt>
                <c:pt idx="3535">
                  <c:v>736.45830999999998</c:v>
                </c:pt>
                <c:pt idx="3536">
                  <c:v>736.66669000000002</c:v>
                </c:pt>
                <c:pt idx="3537">
                  <c:v>736.875</c:v>
                </c:pt>
                <c:pt idx="3538">
                  <c:v>737.08330999999998</c:v>
                </c:pt>
                <c:pt idx="3539">
                  <c:v>737.29169000000002</c:v>
                </c:pt>
                <c:pt idx="3540">
                  <c:v>737.5</c:v>
                </c:pt>
                <c:pt idx="3541">
                  <c:v>737.70830999999998</c:v>
                </c:pt>
                <c:pt idx="3542">
                  <c:v>737.91669000000002</c:v>
                </c:pt>
                <c:pt idx="3543">
                  <c:v>738.125</c:v>
                </c:pt>
                <c:pt idx="3544">
                  <c:v>738.33330999999998</c:v>
                </c:pt>
                <c:pt idx="3545">
                  <c:v>738.54169000000002</c:v>
                </c:pt>
                <c:pt idx="3546">
                  <c:v>738.75</c:v>
                </c:pt>
                <c:pt idx="3547">
                  <c:v>738.95830999999998</c:v>
                </c:pt>
                <c:pt idx="3548">
                  <c:v>739.16669000000002</c:v>
                </c:pt>
                <c:pt idx="3549">
                  <c:v>739.375</c:v>
                </c:pt>
                <c:pt idx="3550">
                  <c:v>739.58330999999998</c:v>
                </c:pt>
                <c:pt idx="3551">
                  <c:v>739.79169000000002</c:v>
                </c:pt>
                <c:pt idx="3552">
                  <c:v>740</c:v>
                </c:pt>
                <c:pt idx="3553">
                  <c:v>740.20830999999998</c:v>
                </c:pt>
                <c:pt idx="3554">
                  <c:v>740.41669000000002</c:v>
                </c:pt>
                <c:pt idx="3555">
                  <c:v>740.625</c:v>
                </c:pt>
                <c:pt idx="3556">
                  <c:v>740.83330999999998</c:v>
                </c:pt>
                <c:pt idx="3557">
                  <c:v>741.04169000000002</c:v>
                </c:pt>
                <c:pt idx="3558">
                  <c:v>741.25</c:v>
                </c:pt>
                <c:pt idx="3559">
                  <c:v>741.45830999999998</c:v>
                </c:pt>
                <c:pt idx="3560">
                  <c:v>741.66669000000002</c:v>
                </c:pt>
                <c:pt idx="3561">
                  <c:v>741.875</c:v>
                </c:pt>
                <c:pt idx="3562">
                  <c:v>742.08330999999998</c:v>
                </c:pt>
                <c:pt idx="3563">
                  <c:v>742.29169000000002</c:v>
                </c:pt>
                <c:pt idx="3564">
                  <c:v>742.5</c:v>
                </c:pt>
                <c:pt idx="3565">
                  <c:v>742.70830999999998</c:v>
                </c:pt>
                <c:pt idx="3566">
                  <c:v>742.91669000000002</c:v>
                </c:pt>
                <c:pt idx="3567">
                  <c:v>743.125</c:v>
                </c:pt>
                <c:pt idx="3568">
                  <c:v>743.33330999999998</c:v>
                </c:pt>
                <c:pt idx="3569">
                  <c:v>743.54169000000002</c:v>
                </c:pt>
                <c:pt idx="3570">
                  <c:v>743.75</c:v>
                </c:pt>
                <c:pt idx="3571">
                  <c:v>743.95830999999998</c:v>
                </c:pt>
                <c:pt idx="3572">
                  <c:v>744.16669000000002</c:v>
                </c:pt>
                <c:pt idx="3573">
                  <c:v>744.375</c:v>
                </c:pt>
                <c:pt idx="3574">
                  <c:v>744.58330999999998</c:v>
                </c:pt>
                <c:pt idx="3575">
                  <c:v>744.79169000000002</c:v>
                </c:pt>
                <c:pt idx="3576">
                  <c:v>745</c:v>
                </c:pt>
                <c:pt idx="3577">
                  <c:v>745.20830999999998</c:v>
                </c:pt>
                <c:pt idx="3578">
                  <c:v>745.41669000000002</c:v>
                </c:pt>
                <c:pt idx="3579">
                  <c:v>745.625</c:v>
                </c:pt>
                <c:pt idx="3580">
                  <c:v>745.83330999999998</c:v>
                </c:pt>
                <c:pt idx="3581">
                  <c:v>746.04169000000002</c:v>
                </c:pt>
                <c:pt idx="3582">
                  <c:v>746.25</c:v>
                </c:pt>
                <c:pt idx="3583">
                  <c:v>746.45830999999998</c:v>
                </c:pt>
                <c:pt idx="3584">
                  <c:v>746.66669000000002</c:v>
                </c:pt>
                <c:pt idx="3585">
                  <c:v>746.875</c:v>
                </c:pt>
                <c:pt idx="3586">
                  <c:v>747.08330999999998</c:v>
                </c:pt>
                <c:pt idx="3587">
                  <c:v>747.29169000000002</c:v>
                </c:pt>
                <c:pt idx="3588">
                  <c:v>747.5</c:v>
                </c:pt>
                <c:pt idx="3589">
                  <c:v>747.70830999999998</c:v>
                </c:pt>
                <c:pt idx="3590">
                  <c:v>747.91669000000002</c:v>
                </c:pt>
                <c:pt idx="3591">
                  <c:v>748.125</c:v>
                </c:pt>
                <c:pt idx="3592">
                  <c:v>748.33330999999998</c:v>
                </c:pt>
                <c:pt idx="3593">
                  <c:v>748.54169000000002</c:v>
                </c:pt>
                <c:pt idx="3594">
                  <c:v>748.75</c:v>
                </c:pt>
                <c:pt idx="3595">
                  <c:v>748.95830999999998</c:v>
                </c:pt>
                <c:pt idx="3596">
                  <c:v>749.16669000000002</c:v>
                </c:pt>
                <c:pt idx="3597">
                  <c:v>749.375</c:v>
                </c:pt>
                <c:pt idx="3598">
                  <c:v>749.58330999999998</c:v>
                </c:pt>
                <c:pt idx="3599">
                  <c:v>749.79169000000002</c:v>
                </c:pt>
                <c:pt idx="3600">
                  <c:v>750</c:v>
                </c:pt>
                <c:pt idx="3601">
                  <c:v>750.20830999999998</c:v>
                </c:pt>
                <c:pt idx="3602">
                  <c:v>750.41669000000002</c:v>
                </c:pt>
                <c:pt idx="3603">
                  <c:v>750.625</c:v>
                </c:pt>
                <c:pt idx="3604">
                  <c:v>750.83330999999998</c:v>
                </c:pt>
                <c:pt idx="3605">
                  <c:v>751.04169000000002</c:v>
                </c:pt>
                <c:pt idx="3606">
                  <c:v>751.25</c:v>
                </c:pt>
                <c:pt idx="3607">
                  <c:v>751.45830999999998</c:v>
                </c:pt>
                <c:pt idx="3608">
                  <c:v>751.66669000000002</c:v>
                </c:pt>
                <c:pt idx="3609">
                  <c:v>751.875</c:v>
                </c:pt>
                <c:pt idx="3610">
                  <c:v>752.08330999999998</c:v>
                </c:pt>
                <c:pt idx="3611">
                  <c:v>752.29169000000002</c:v>
                </c:pt>
                <c:pt idx="3612">
                  <c:v>752.5</c:v>
                </c:pt>
                <c:pt idx="3613">
                  <c:v>752.70830999999998</c:v>
                </c:pt>
                <c:pt idx="3614">
                  <c:v>752.91669000000002</c:v>
                </c:pt>
                <c:pt idx="3615">
                  <c:v>753.125</c:v>
                </c:pt>
                <c:pt idx="3616">
                  <c:v>753.33330999999998</c:v>
                </c:pt>
                <c:pt idx="3617">
                  <c:v>753.54169000000002</c:v>
                </c:pt>
                <c:pt idx="3618">
                  <c:v>753.75</c:v>
                </c:pt>
                <c:pt idx="3619">
                  <c:v>753.95830999999998</c:v>
                </c:pt>
                <c:pt idx="3620">
                  <c:v>754.16669000000002</c:v>
                </c:pt>
                <c:pt idx="3621">
                  <c:v>754.375</c:v>
                </c:pt>
                <c:pt idx="3622">
                  <c:v>754.58330999999998</c:v>
                </c:pt>
                <c:pt idx="3623">
                  <c:v>754.79169000000002</c:v>
                </c:pt>
                <c:pt idx="3624">
                  <c:v>755</c:v>
                </c:pt>
                <c:pt idx="3625">
                  <c:v>755.20830999999998</c:v>
                </c:pt>
                <c:pt idx="3626">
                  <c:v>755.41669000000002</c:v>
                </c:pt>
                <c:pt idx="3627">
                  <c:v>755.625</c:v>
                </c:pt>
                <c:pt idx="3628">
                  <c:v>755.83330999999998</c:v>
                </c:pt>
                <c:pt idx="3629">
                  <c:v>756.04169000000002</c:v>
                </c:pt>
                <c:pt idx="3630">
                  <c:v>756.25</c:v>
                </c:pt>
                <c:pt idx="3631">
                  <c:v>756.45830999999998</c:v>
                </c:pt>
                <c:pt idx="3632">
                  <c:v>756.66669000000002</c:v>
                </c:pt>
                <c:pt idx="3633">
                  <c:v>756.875</c:v>
                </c:pt>
                <c:pt idx="3634">
                  <c:v>757.08330999999998</c:v>
                </c:pt>
                <c:pt idx="3635">
                  <c:v>757.29169000000002</c:v>
                </c:pt>
                <c:pt idx="3636">
                  <c:v>757.5</c:v>
                </c:pt>
                <c:pt idx="3637">
                  <c:v>757.70830999999998</c:v>
                </c:pt>
                <c:pt idx="3638">
                  <c:v>757.91669000000002</c:v>
                </c:pt>
                <c:pt idx="3639">
                  <c:v>758.125</c:v>
                </c:pt>
                <c:pt idx="3640">
                  <c:v>758.33330999999998</c:v>
                </c:pt>
                <c:pt idx="3641">
                  <c:v>758.54169000000002</c:v>
                </c:pt>
                <c:pt idx="3642">
                  <c:v>758.75</c:v>
                </c:pt>
                <c:pt idx="3643">
                  <c:v>758.95830999999998</c:v>
                </c:pt>
                <c:pt idx="3644">
                  <c:v>759.16669000000002</c:v>
                </c:pt>
                <c:pt idx="3645">
                  <c:v>759.375</c:v>
                </c:pt>
                <c:pt idx="3646">
                  <c:v>759.58330999999998</c:v>
                </c:pt>
                <c:pt idx="3647">
                  <c:v>759.79169000000002</c:v>
                </c:pt>
                <c:pt idx="3648">
                  <c:v>760</c:v>
                </c:pt>
                <c:pt idx="3649">
                  <c:v>760.20830999999998</c:v>
                </c:pt>
                <c:pt idx="3650">
                  <c:v>760.41669000000002</c:v>
                </c:pt>
                <c:pt idx="3651">
                  <c:v>760.625</c:v>
                </c:pt>
                <c:pt idx="3652">
                  <c:v>760.83330999999998</c:v>
                </c:pt>
                <c:pt idx="3653">
                  <c:v>761.04169000000002</c:v>
                </c:pt>
                <c:pt idx="3654">
                  <c:v>761.25</c:v>
                </c:pt>
                <c:pt idx="3655">
                  <c:v>761.45830999999998</c:v>
                </c:pt>
                <c:pt idx="3656">
                  <c:v>761.66669000000002</c:v>
                </c:pt>
                <c:pt idx="3657">
                  <c:v>761.875</c:v>
                </c:pt>
                <c:pt idx="3658">
                  <c:v>762.08330999999998</c:v>
                </c:pt>
                <c:pt idx="3659">
                  <c:v>762.29169000000002</c:v>
                </c:pt>
                <c:pt idx="3660">
                  <c:v>762.5</c:v>
                </c:pt>
                <c:pt idx="3661">
                  <c:v>762.70830999999998</c:v>
                </c:pt>
                <c:pt idx="3662">
                  <c:v>762.91669000000002</c:v>
                </c:pt>
                <c:pt idx="3663">
                  <c:v>763.125</c:v>
                </c:pt>
                <c:pt idx="3664">
                  <c:v>763.33330999999998</c:v>
                </c:pt>
                <c:pt idx="3665">
                  <c:v>763.54169000000002</c:v>
                </c:pt>
                <c:pt idx="3666">
                  <c:v>763.75</c:v>
                </c:pt>
                <c:pt idx="3667">
                  <c:v>763.95830999999998</c:v>
                </c:pt>
                <c:pt idx="3668">
                  <c:v>764.16669000000002</c:v>
                </c:pt>
                <c:pt idx="3669">
                  <c:v>764.375</c:v>
                </c:pt>
                <c:pt idx="3670">
                  <c:v>764.58330999999998</c:v>
                </c:pt>
                <c:pt idx="3671">
                  <c:v>764.79169000000002</c:v>
                </c:pt>
                <c:pt idx="3672">
                  <c:v>765</c:v>
                </c:pt>
                <c:pt idx="3673">
                  <c:v>765.20830999999998</c:v>
                </c:pt>
                <c:pt idx="3674">
                  <c:v>765.41669000000002</c:v>
                </c:pt>
                <c:pt idx="3675">
                  <c:v>765.625</c:v>
                </c:pt>
                <c:pt idx="3676">
                  <c:v>765.83330999999998</c:v>
                </c:pt>
                <c:pt idx="3677">
                  <c:v>766.04169000000002</c:v>
                </c:pt>
                <c:pt idx="3678">
                  <c:v>766.25</c:v>
                </c:pt>
                <c:pt idx="3679">
                  <c:v>766.45830999999998</c:v>
                </c:pt>
                <c:pt idx="3680">
                  <c:v>766.66669000000002</c:v>
                </c:pt>
                <c:pt idx="3681">
                  <c:v>766.875</c:v>
                </c:pt>
                <c:pt idx="3682">
                  <c:v>767.08330999999998</c:v>
                </c:pt>
                <c:pt idx="3683">
                  <c:v>767.29169000000002</c:v>
                </c:pt>
                <c:pt idx="3684">
                  <c:v>767.5</c:v>
                </c:pt>
                <c:pt idx="3685">
                  <c:v>767.70830999999998</c:v>
                </c:pt>
                <c:pt idx="3686">
                  <c:v>767.91669000000002</c:v>
                </c:pt>
                <c:pt idx="3687">
                  <c:v>768.125</c:v>
                </c:pt>
                <c:pt idx="3688">
                  <c:v>768.33330999999998</c:v>
                </c:pt>
                <c:pt idx="3689">
                  <c:v>768.54169000000002</c:v>
                </c:pt>
                <c:pt idx="3690">
                  <c:v>768.75</c:v>
                </c:pt>
                <c:pt idx="3691">
                  <c:v>768.95830999999998</c:v>
                </c:pt>
                <c:pt idx="3692">
                  <c:v>769.16669000000002</c:v>
                </c:pt>
                <c:pt idx="3693">
                  <c:v>769.375</c:v>
                </c:pt>
                <c:pt idx="3694">
                  <c:v>769.58330999999998</c:v>
                </c:pt>
                <c:pt idx="3695">
                  <c:v>769.79169000000002</c:v>
                </c:pt>
                <c:pt idx="3696">
                  <c:v>770</c:v>
                </c:pt>
                <c:pt idx="3697">
                  <c:v>770.20830999999998</c:v>
                </c:pt>
                <c:pt idx="3698">
                  <c:v>770.41669000000002</c:v>
                </c:pt>
                <c:pt idx="3699">
                  <c:v>770.625</c:v>
                </c:pt>
                <c:pt idx="3700">
                  <c:v>770.83330999999998</c:v>
                </c:pt>
                <c:pt idx="3701">
                  <c:v>771.04169000000002</c:v>
                </c:pt>
                <c:pt idx="3702">
                  <c:v>771.25</c:v>
                </c:pt>
                <c:pt idx="3703">
                  <c:v>771.45830999999998</c:v>
                </c:pt>
                <c:pt idx="3704">
                  <c:v>771.66669000000002</c:v>
                </c:pt>
                <c:pt idx="3705">
                  <c:v>771.875</c:v>
                </c:pt>
                <c:pt idx="3706">
                  <c:v>772.08330999999998</c:v>
                </c:pt>
                <c:pt idx="3707">
                  <c:v>772.29169000000002</c:v>
                </c:pt>
                <c:pt idx="3708">
                  <c:v>772.5</c:v>
                </c:pt>
                <c:pt idx="3709">
                  <c:v>772.70830999999998</c:v>
                </c:pt>
                <c:pt idx="3710">
                  <c:v>772.91669000000002</c:v>
                </c:pt>
                <c:pt idx="3711">
                  <c:v>773.125</c:v>
                </c:pt>
                <c:pt idx="3712">
                  <c:v>773.33330999999998</c:v>
                </c:pt>
                <c:pt idx="3713">
                  <c:v>773.54169000000002</c:v>
                </c:pt>
                <c:pt idx="3714">
                  <c:v>773.75</c:v>
                </c:pt>
                <c:pt idx="3715">
                  <c:v>773.95830999999998</c:v>
                </c:pt>
                <c:pt idx="3716">
                  <c:v>774.16669000000002</c:v>
                </c:pt>
                <c:pt idx="3717">
                  <c:v>774.375</c:v>
                </c:pt>
                <c:pt idx="3718">
                  <c:v>774.58330999999998</c:v>
                </c:pt>
                <c:pt idx="3719">
                  <c:v>774.79169000000002</c:v>
                </c:pt>
                <c:pt idx="3720">
                  <c:v>775</c:v>
                </c:pt>
                <c:pt idx="3721">
                  <c:v>775.20830999999998</c:v>
                </c:pt>
                <c:pt idx="3722">
                  <c:v>775.41669000000002</c:v>
                </c:pt>
                <c:pt idx="3723">
                  <c:v>775.625</c:v>
                </c:pt>
                <c:pt idx="3724">
                  <c:v>775.83330999999998</c:v>
                </c:pt>
                <c:pt idx="3725">
                  <c:v>776.04169000000002</c:v>
                </c:pt>
                <c:pt idx="3726">
                  <c:v>776.25</c:v>
                </c:pt>
                <c:pt idx="3727">
                  <c:v>776.45830999999998</c:v>
                </c:pt>
                <c:pt idx="3728">
                  <c:v>776.66669000000002</c:v>
                </c:pt>
                <c:pt idx="3729">
                  <c:v>776.875</c:v>
                </c:pt>
                <c:pt idx="3730">
                  <c:v>777.08330999999998</c:v>
                </c:pt>
                <c:pt idx="3731">
                  <c:v>777.29169000000002</c:v>
                </c:pt>
                <c:pt idx="3732">
                  <c:v>777.5</c:v>
                </c:pt>
                <c:pt idx="3733">
                  <c:v>777.70830999999998</c:v>
                </c:pt>
                <c:pt idx="3734">
                  <c:v>777.91669000000002</c:v>
                </c:pt>
                <c:pt idx="3735">
                  <c:v>778.125</c:v>
                </c:pt>
                <c:pt idx="3736">
                  <c:v>778.33330999999998</c:v>
                </c:pt>
                <c:pt idx="3737">
                  <c:v>778.54169000000002</c:v>
                </c:pt>
                <c:pt idx="3738">
                  <c:v>778.75</c:v>
                </c:pt>
                <c:pt idx="3739">
                  <c:v>778.95830999999998</c:v>
                </c:pt>
                <c:pt idx="3740">
                  <c:v>779.16669000000002</c:v>
                </c:pt>
                <c:pt idx="3741">
                  <c:v>779.375</c:v>
                </c:pt>
                <c:pt idx="3742">
                  <c:v>779.58330999999998</c:v>
                </c:pt>
                <c:pt idx="3743">
                  <c:v>779.79169000000002</c:v>
                </c:pt>
                <c:pt idx="3744">
                  <c:v>780</c:v>
                </c:pt>
                <c:pt idx="3745">
                  <c:v>780.20830999999998</c:v>
                </c:pt>
                <c:pt idx="3746">
                  <c:v>780.41669000000002</c:v>
                </c:pt>
                <c:pt idx="3747">
                  <c:v>780.625</c:v>
                </c:pt>
                <c:pt idx="3748">
                  <c:v>780.83330999999998</c:v>
                </c:pt>
                <c:pt idx="3749">
                  <c:v>781.04169000000002</c:v>
                </c:pt>
                <c:pt idx="3750">
                  <c:v>781.25</c:v>
                </c:pt>
                <c:pt idx="3751">
                  <c:v>781.45830999999998</c:v>
                </c:pt>
                <c:pt idx="3752">
                  <c:v>781.66669000000002</c:v>
                </c:pt>
                <c:pt idx="3753">
                  <c:v>781.875</c:v>
                </c:pt>
                <c:pt idx="3754">
                  <c:v>782.08330999999998</c:v>
                </c:pt>
                <c:pt idx="3755">
                  <c:v>782.29169000000002</c:v>
                </c:pt>
                <c:pt idx="3756">
                  <c:v>782.5</c:v>
                </c:pt>
                <c:pt idx="3757">
                  <c:v>782.70830999999998</c:v>
                </c:pt>
                <c:pt idx="3758">
                  <c:v>782.91669000000002</c:v>
                </c:pt>
                <c:pt idx="3759">
                  <c:v>783.125</c:v>
                </c:pt>
                <c:pt idx="3760">
                  <c:v>783.33330999999998</c:v>
                </c:pt>
                <c:pt idx="3761">
                  <c:v>783.54169000000002</c:v>
                </c:pt>
                <c:pt idx="3762">
                  <c:v>783.75</c:v>
                </c:pt>
                <c:pt idx="3763">
                  <c:v>783.95830999999998</c:v>
                </c:pt>
                <c:pt idx="3764">
                  <c:v>784.16669000000002</c:v>
                </c:pt>
                <c:pt idx="3765">
                  <c:v>784.375</c:v>
                </c:pt>
                <c:pt idx="3766">
                  <c:v>784.58330999999998</c:v>
                </c:pt>
                <c:pt idx="3767">
                  <c:v>784.79169000000002</c:v>
                </c:pt>
                <c:pt idx="3768">
                  <c:v>785</c:v>
                </c:pt>
                <c:pt idx="3769">
                  <c:v>785.20830999999998</c:v>
                </c:pt>
                <c:pt idx="3770">
                  <c:v>785.41669000000002</c:v>
                </c:pt>
                <c:pt idx="3771">
                  <c:v>785.625</c:v>
                </c:pt>
                <c:pt idx="3772">
                  <c:v>785.83330999999998</c:v>
                </c:pt>
                <c:pt idx="3773">
                  <c:v>786.04169000000002</c:v>
                </c:pt>
                <c:pt idx="3774">
                  <c:v>786.25</c:v>
                </c:pt>
                <c:pt idx="3775">
                  <c:v>786.45830999999998</c:v>
                </c:pt>
                <c:pt idx="3776">
                  <c:v>786.66669000000002</c:v>
                </c:pt>
                <c:pt idx="3777">
                  <c:v>786.875</c:v>
                </c:pt>
                <c:pt idx="3778">
                  <c:v>787.08330999999998</c:v>
                </c:pt>
                <c:pt idx="3779">
                  <c:v>787.29169000000002</c:v>
                </c:pt>
                <c:pt idx="3780">
                  <c:v>787.5</c:v>
                </c:pt>
                <c:pt idx="3781">
                  <c:v>787.70830999999998</c:v>
                </c:pt>
                <c:pt idx="3782">
                  <c:v>787.91669000000002</c:v>
                </c:pt>
                <c:pt idx="3783">
                  <c:v>788.125</c:v>
                </c:pt>
                <c:pt idx="3784">
                  <c:v>788.33330999999998</c:v>
                </c:pt>
                <c:pt idx="3785">
                  <c:v>788.54169000000002</c:v>
                </c:pt>
                <c:pt idx="3786">
                  <c:v>788.75</c:v>
                </c:pt>
                <c:pt idx="3787">
                  <c:v>788.95830999999998</c:v>
                </c:pt>
                <c:pt idx="3788">
                  <c:v>789.16669000000002</c:v>
                </c:pt>
                <c:pt idx="3789">
                  <c:v>789.375</c:v>
                </c:pt>
                <c:pt idx="3790">
                  <c:v>789.58330999999998</c:v>
                </c:pt>
                <c:pt idx="3791">
                  <c:v>789.79169000000002</c:v>
                </c:pt>
                <c:pt idx="3792">
                  <c:v>790</c:v>
                </c:pt>
                <c:pt idx="3793">
                  <c:v>790.20830999999998</c:v>
                </c:pt>
                <c:pt idx="3794">
                  <c:v>790.41669000000002</c:v>
                </c:pt>
                <c:pt idx="3795">
                  <c:v>790.625</c:v>
                </c:pt>
                <c:pt idx="3796">
                  <c:v>790.83330999999998</c:v>
                </c:pt>
                <c:pt idx="3797">
                  <c:v>791.04169000000002</c:v>
                </c:pt>
                <c:pt idx="3798">
                  <c:v>791.25</c:v>
                </c:pt>
                <c:pt idx="3799">
                  <c:v>791.45830999999998</c:v>
                </c:pt>
                <c:pt idx="3800">
                  <c:v>791.66669000000002</c:v>
                </c:pt>
                <c:pt idx="3801">
                  <c:v>791.875</c:v>
                </c:pt>
                <c:pt idx="3802">
                  <c:v>792.08330999999998</c:v>
                </c:pt>
                <c:pt idx="3803">
                  <c:v>792.29169000000002</c:v>
                </c:pt>
                <c:pt idx="3804">
                  <c:v>792.5</c:v>
                </c:pt>
                <c:pt idx="3805">
                  <c:v>792.70830999999998</c:v>
                </c:pt>
                <c:pt idx="3806">
                  <c:v>792.91669000000002</c:v>
                </c:pt>
                <c:pt idx="3807">
                  <c:v>793.125</c:v>
                </c:pt>
                <c:pt idx="3808">
                  <c:v>793.33330999999998</c:v>
                </c:pt>
                <c:pt idx="3809">
                  <c:v>793.54169000000002</c:v>
                </c:pt>
                <c:pt idx="3810">
                  <c:v>793.75</c:v>
                </c:pt>
                <c:pt idx="3811">
                  <c:v>793.95830999999998</c:v>
                </c:pt>
                <c:pt idx="3812">
                  <c:v>794.16669000000002</c:v>
                </c:pt>
                <c:pt idx="3813">
                  <c:v>794.375</c:v>
                </c:pt>
                <c:pt idx="3814">
                  <c:v>794.58330999999998</c:v>
                </c:pt>
                <c:pt idx="3815">
                  <c:v>794.79169000000002</c:v>
                </c:pt>
                <c:pt idx="3816">
                  <c:v>795</c:v>
                </c:pt>
                <c:pt idx="3817">
                  <c:v>795.20830999999998</c:v>
                </c:pt>
                <c:pt idx="3818">
                  <c:v>795.41669000000002</c:v>
                </c:pt>
                <c:pt idx="3819">
                  <c:v>795.625</c:v>
                </c:pt>
                <c:pt idx="3820">
                  <c:v>795.83330999999998</c:v>
                </c:pt>
                <c:pt idx="3821">
                  <c:v>796.04169000000002</c:v>
                </c:pt>
                <c:pt idx="3822">
                  <c:v>796.25</c:v>
                </c:pt>
                <c:pt idx="3823">
                  <c:v>796.45830999999998</c:v>
                </c:pt>
                <c:pt idx="3824">
                  <c:v>796.66669000000002</c:v>
                </c:pt>
                <c:pt idx="3825">
                  <c:v>796.875</c:v>
                </c:pt>
                <c:pt idx="3826">
                  <c:v>797.08330999999998</c:v>
                </c:pt>
                <c:pt idx="3827">
                  <c:v>797.29169000000002</c:v>
                </c:pt>
                <c:pt idx="3828">
                  <c:v>797.5</c:v>
                </c:pt>
                <c:pt idx="3829">
                  <c:v>797.70830999999998</c:v>
                </c:pt>
                <c:pt idx="3830">
                  <c:v>797.91669000000002</c:v>
                </c:pt>
                <c:pt idx="3831">
                  <c:v>798.125</c:v>
                </c:pt>
                <c:pt idx="3832">
                  <c:v>798.33330999999998</c:v>
                </c:pt>
                <c:pt idx="3833">
                  <c:v>798.54169000000002</c:v>
                </c:pt>
                <c:pt idx="3834">
                  <c:v>798.75</c:v>
                </c:pt>
                <c:pt idx="3835">
                  <c:v>798.95830999999998</c:v>
                </c:pt>
                <c:pt idx="3836">
                  <c:v>799.16669000000002</c:v>
                </c:pt>
                <c:pt idx="3837">
                  <c:v>799.375</c:v>
                </c:pt>
                <c:pt idx="3838">
                  <c:v>799.58330999999998</c:v>
                </c:pt>
                <c:pt idx="3839">
                  <c:v>799.79169000000002</c:v>
                </c:pt>
                <c:pt idx="3840">
                  <c:v>800</c:v>
                </c:pt>
                <c:pt idx="3841">
                  <c:v>800.20830999999998</c:v>
                </c:pt>
                <c:pt idx="3842">
                  <c:v>800.41669000000002</c:v>
                </c:pt>
                <c:pt idx="3843">
                  <c:v>800.625</c:v>
                </c:pt>
                <c:pt idx="3844">
                  <c:v>800.83330999999998</c:v>
                </c:pt>
                <c:pt idx="3845">
                  <c:v>801.04169000000002</c:v>
                </c:pt>
                <c:pt idx="3846">
                  <c:v>801.25</c:v>
                </c:pt>
                <c:pt idx="3847">
                  <c:v>801.45830999999998</c:v>
                </c:pt>
                <c:pt idx="3848">
                  <c:v>801.66669000000002</c:v>
                </c:pt>
                <c:pt idx="3849">
                  <c:v>801.875</c:v>
                </c:pt>
                <c:pt idx="3850">
                  <c:v>802.08330999999998</c:v>
                </c:pt>
                <c:pt idx="3851">
                  <c:v>802.29169000000002</c:v>
                </c:pt>
                <c:pt idx="3852">
                  <c:v>802.5</c:v>
                </c:pt>
                <c:pt idx="3853">
                  <c:v>802.70830999999998</c:v>
                </c:pt>
                <c:pt idx="3854">
                  <c:v>802.91669000000002</c:v>
                </c:pt>
                <c:pt idx="3855">
                  <c:v>803.125</c:v>
                </c:pt>
                <c:pt idx="3856">
                  <c:v>803.33330999999998</c:v>
                </c:pt>
                <c:pt idx="3857">
                  <c:v>803.54169000000002</c:v>
                </c:pt>
                <c:pt idx="3858">
                  <c:v>803.75</c:v>
                </c:pt>
                <c:pt idx="3859">
                  <c:v>803.95830999999998</c:v>
                </c:pt>
                <c:pt idx="3860">
                  <c:v>804.16669000000002</c:v>
                </c:pt>
                <c:pt idx="3861">
                  <c:v>804.375</c:v>
                </c:pt>
                <c:pt idx="3862">
                  <c:v>804.58330999999998</c:v>
                </c:pt>
                <c:pt idx="3863">
                  <c:v>804.79169000000002</c:v>
                </c:pt>
                <c:pt idx="3864">
                  <c:v>805</c:v>
                </c:pt>
                <c:pt idx="3865">
                  <c:v>805.20830999999998</c:v>
                </c:pt>
                <c:pt idx="3866">
                  <c:v>805.41669000000002</c:v>
                </c:pt>
                <c:pt idx="3867">
                  <c:v>805.625</c:v>
                </c:pt>
                <c:pt idx="3868">
                  <c:v>805.83330999999998</c:v>
                </c:pt>
                <c:pt idx="3869">
                  <c:v>806.04169000000002</c:v>
                </c:pt>
                <c:pt idx="3870">
                  <c:v>806.25</c:v>
                </c:pt>
                <c:pt idx="3871">
                  <c:v>806.45830999999998</c:v>
                </c:pt>
                <c:pt idx="3872">
                  <c:v>806.66669000000002</c:v>
                </c:pt>
                <c:pt idx="3873">
                  <c:v>806.875</c:v>
                </c:pt>
                <c:pt idx="3874">
                  <c:v>807.08330999999998</c:v>
                </c:pt>
                <c:pt idx="3875">
                  <c:v>807.29169000000002</c:v>
                </c:pt>
                <c:pt idx="3876">
                  <c:v>807.5</c:v>
                </c:pt>
                <c:pt idx="3877">
                  <c:v>807.70830999999998</c:v>
                </c:pt>
                <c:pt idx="3878">
                  <c:v>807.91669000000002</c:v>
                </c:pt>
                <c:pt idx="3879">
                  <c:v>808.125</c:v>
                </c:pt>
                <c:pt idx="3880">
                  <c:v>808.33330999999998</c:v>
                </c:pt>
                <c:pt idx="3881">
                  <c:v>808.54169000000002</c:v>
                </c:pt>
                <c:pt idx="3882">
                  <c:v>808.75</c:v>
                </c:pt>
                <c:pt idx="3883">
                  <c:v>808.95830999999998</c:v>
                </c:pt>
                <c:pt idx="3884">
                  <c:v>809.16669000000002</c:v>
                </c:pt>
                <c:pt idx="3885">
                  <c:v>809.375</c:v>
                </c:pt>
                <c:pt idx="3886">
                  <c:v>809.58330999999998</c:v>
                </c:pt>
                <c:pt idx="3887">
                  <c:v>809.79169000000002</c:v>
                </c:pt>
                <c:pt idx="3888">
                  <c:v>810</c:v>
                </c:pt>
                <c:pt idx="3889">
                  <c:v>810.20830999999998</c:v>
                </c:pt>
                <c:pt idx="3890">
                  <c:v>810.41669000000002</c:v>
                </c:pt>
                <c:pt idx="3891">
                  <c:v>810.625</c:v>
                </c:pt>
                <c:pt idx="3892">
                  <c:v>810.83330999999998</c:v>
                </c:pt>
                <c:pt idx="3893">
                  <c:v>811.04169000000002</c:v>
                </c:pt>
                <c:pt idx="3894">
                  <c:v>811.25</c:v>
                </c:pt>
                <c:pt idx="3895">
                  <c:v>811.45830999999998</c:v>
                </c:pt>
                <c:pt idx="3896">
                  <c:v>811.66669000000002</c:v>
                </c:pt>
                <c:pt idx="3897">
                  <c:v>811.875</c:v>
                </c:pt>
                <c:pt idx="3898">
                  <c:v>812.08330999999998</c:v>
                </c:pt>
                <c:pt idx="3899">
                  <c:v>812.29169000000002</c:v>
                </c:pt>
                <c:pt idx="3900">
                  <c:v>812.5</c:v>
                </c:pt>
                <c:pt idx="3901">
                  <c:v>812.70830999999998</c:v>
                </c:pt>
                <c:pt idx="3902">
                  <c:v>812.91669000000002</c:v>
                </c:pt>
                <c:pt idx="3903">
                  <c:v>813.125</c:v>
                </c:pt>
                <c:pt idx="3904">
                  <c:v>813.33330999999998</c:v>
                </c:pt>
                <c:pt idx="3905">
                  <c:v>813.54169000000002</c:v>
                </c:pt>
                <c:pt idx="3906">
                  <c:v>813.75</c:v>
                </c:pt>
                <c:pt idx="3907">
                  <c:v>813.95830999999998</c:v>
                </c:pt>
                <c:pt idx="3908">
                  <c:v>814.16669000000002</c:v>
                </c:pt>
                <c:pt idx="3909">
                  <c:v>814.375</c:v>
                </c:pt>
                <c:pt idx="3910">
                  <c:v>814.58330999999998</c:v>
                </c:pt>
                <c:pt idx="3911">
                  <c:v>814.79169000000002</c:v>
                </c:pt>
                <c:pt idx="3912">
                  <c:v>815</c:v>
                </c:pt>
                <c:pt idx="3913">
                  <c:v>815.20830999999998</c:v>
                </c:pt>
                <c:pt idx="3914">
                  <c:v>815.41669000000002</c:v>
                </c:pt>
                <c:pt idx="3915">
                  <c:v>815.625</c:v>
                </c:pt>
                <c:pt idx="3916">
                  <c:v>815.83330999999998</c:v>
                </c:pt>
                <c:pt idx="3917">
                  <c:v>816.04169000000002</c:v>
                </c:pt>
                <c:pt idx="3918">
                  <c:v>816.25</c:v>
                </c:pt>
                <c:pt idx="3919">
                  <c:v>816.45830999999998</c:v>
                </c:pt>
                <c:pt idx="3920">
                  <c:v>816.66669000000002</c:v>
                </c:pt>
                <c:pt idx="3921">
                  <c:v>816.875</c:v>
                </c:pt>
                <c:pt idx="3922">
                  <c:v>817.08330999999998</c:v>
                </c:pt>
                <c:pt idx="3923">
                  <c:v>817.29169000000002</c:v>
                </c:pt>
                <c:pt idx="3924">
                  <c:v>817.5</c:v>
                </c:pt>
                <c:pt idx="3925">
                  <c:v>817.70830999999998</c:v>
                </c:pt>
                <c:pt idx="3926">
                  <c:v>817.91669000000002</c:v>
                </c:pt>
                <c:pt idx="3927">
                  <c:v>818.125</c:v>
                </c:pt>
                <c:pt idx="3928">
                  <c:v>818.33330999999998</c:v>
                </c:pt>
                <c:pt idx="3929">
                  <c:v>818.54169000000002</c:v>
                </c:pt>
                <c:pt idx="3930">
                  <c:v>818.75</c:v>
                </c:pt>
                <c:pt idx="3931">
                  <c:v>818.95830999999998</c:v>
                </c:pt>
                <c:pt idx="3932">
                  <c:v>819.16669000000002</c:v>
                </c:pt>
                <c:pt idx="3933">
                  <c:v>819.375</c:v>
                </c:pt>
                <c:pt idx="3934">
                  <c:v>819.58330999999998</c:v>
                </c:pt>
                <c:pt idx="3935">
                  <c:v>819.79169000000002</c:v>
                </c:pt>
                <c:pt idx="3936">
                  <c:v>820</c:v>
                </c:pt>
                <c:pt idx="3937">
                  <c:v>820.20830999999998</c:v>
                </c:pt>
                <c:pt idx="3938">
                  <c:v>820.41669000000002</c:v>
                </c:pt>
                <c:pt idx="3939">
                  <c:v>820.625</c:v>
                </c:pt>
                <c:pt idx="3940">
                  <c:v>820.83330999999998</c:v>
                </c:pt>
                <c:pt idx="3941">
                  <c:v>821.04169000000002</c:v>
                </c:pt>
                <c:pt idx="3942">
                  <c:v>821.25</c:v>
                </c:pt>
                <c:pt idx="3943">
                  <c:v>821.45830999999998</c:v>
                </c:pt>
                <c:pt idx="3944">
                  <c:v>821.66669000000002</c:v>
                </c:pt>
                <c:pt idx="3945">
                  <c:v>821.875</c:v>
                </c:pt>
                <c:pt idx="3946">
                  <c:v>822.08330999999998</c:v>
                </c:pt>
                <c:pt idx="3947">
                  <c:v>822.29169000000002</c:v>
                </c:pt>
                <c:pt idx="3948">
                  <c:v>822.5</c:v>
                </c:pt>
                <c:pt idx="3949">
                  <c:v>822.70830999999998</c:v>
                </c:pt>
                <c:pt idx="3950">
                  <c:v>822.91669000000002</c:v>
                </c:pt>
                <c:pt idx="3951">
                  <c:v>823.125</c:v>
                </c:pt>
                <c:pt idx="3952">
                  <c:v>823.33330999999998</c:v>
                </c:pt>
                <c:pt idx="3953">
                  <c:v>823.54169000000002</c:v>
                </c:pt>
                <c:pt idx="3954">
                  <c:v>823.75</c:v>
                </c:pt>
                <c:pt idx="3955">
                  <c:v>823.95830999999998</c:v>
                </c:pt>
                <c:pt idx="3956">
                  <c:v>824.16669000000002</c:v>
                </c:pt>
                <c:pt idx="3957">
                  <c:v>824.375</c:v>
                </c:pt>
                <c:pt idx="3958">
                  <c:v>824.58330999999998</c:v>
                </c:pt>
                <c:pt idx="3959">
                  <c:v>824.79169000000002</c:v>
                </c:pt>
                <c:pt idx="3960">
                  <c:v>825</c:v>
                </c:pt>
                <c:pt idx="3961">
                  <c:v>825.20830999999998</c:v>
                </c:pt>
                <c:pt idx="3962">
                  <c:v>825.41669000000002</c:v>
                </c:pt>
                <c:pt idx="3963">
                  <c:v>825.625</c:v>
                </c:pt>
                <c:pt idx="3964">
                  <c:v>825.83330999999998</c:v>
                </c:pt>
                <c:pt idx="3965">
                  <c:v>826.04169000000002</c:v>
                </c:pt>
                <c:pt idx="3966">
                  <c:v>826.25</c:v>
                </c:pt>
                <c:pt idx="3967">
                  <c:v>826.45830999999998</c:v>
                </c:pt>
                <c:pt idx="3968">
                  <c:v>826.66669000000002</c:v>
                </c:pt>
                <c:pt idx="3969">
                  <c:v>826.875</c:v>
                </c:pt>
                <c:pt idx="3970">
                  <c:v>827.08330999999998</c:v>
                </c:pt>
                <c:pt idx="3971">
                  <c:v>827.29169000000002</c:v>
                </c:pt>
                <c:pt idx="3972">
                  <c:v>827.5</c:v>
                </c:pt>
                <c:pt idx="3973">
                  <c:v>827.70830999999998</c:v>
                </c:pt>
                <c:pt idx="3974">
                  <c:v>827.91669000000002</c:v>
                </c:pt>
                <c:pt idx="3975">
                  <c:v>828.125</c:v>
                </c:pt>
                <c:pt idx="3976">
                  <c:v>828.33330999999998</c:v>
                </c:pt>
                <c:pt idx="3977">
                  <c:v>828.54169000000002</c:v>
                </c:pt>
                <c:pt idx="3978">
                  <c:v>828.75</c:v>
                </c:pt>
                <c:pt idx="3979">
                  <c:v>828.95830999999998</c:v>
                </c:pt>
                <c:pt idx="3980">
                  <c:v>829.16669000000002</c:v>
                </c:pt>
                <c:pt idx="3981">
                  <c:v>829.375</c:v>
                </c:pt>
                <c:pt idx="3982">
                  <c:v>829.58330999999998</c:v>
                </c:pt>
                <c:pt idx="3983">
                  <c:v>829.79169000000002</c:v>
                </c:pt>
                <c:pt idx="3984">
                  <c:v>830</c:v>
                </c:pt>
                <c:pt idx="3985">
                  <c:v>830.20830999999998</c:v>
                </c:pt>
                <c:pt idx="3986">
                  <c:v>830.41669000000002</c:v>
                </c:pt>
                <c:pt idx="3987">
                  <c:v>830.625</c:v>
                </c:pt>
                <c:pt idx="3988">
                  <c:v>830.83330999999998</c:v>
                </c:pt>
                <c:pt idx="3989">
                  <c:v>831.04169000000002</c:v>
                </c:pt>
                <c:pt idx="3990">
                  <c:v>831.25</c:v>
                </c:pt>
                <c:pt idx="3991">
                  <c:v>831.45830999999998</c:v>
                </c:pt>
                <c:pt idx="3992">
                  <c:v>831.66669000000002</c:v>
                </c:pt>
                <c:pt idx="3993">
                  <c:v>831.875</c:v>
                </c:pt>
                <c:pt idx="3994">
                  <c:v>832.08330999999998</c:v>
                </c:pt>
                <c:pt idx="3995">
                  <c:v>832.29169000000002</c:v>
                </c:pt>
                <c:pt idx="3996">
                  <c:v>832.5</c:v>
                </c:pt>
                <c:pt idx="3997">
                  <c:v>832.70830999999998</c:v>
                </c:pt>
                <c:pt idx="3998">
                  <c:v>832.91669000000002</c:v>
                </c:pt>
                <c:pt idx="3999">
                  <c:v>833.125</c:v>
                </c:pt>
                <c:pt idx="4000">
                  <c:v>833.33330999999998</c:v>
                </c:pt>
                <c:pt idx="4001">
                  <c:v>833.54169000000002</c:v>
                </c:pt>
                <c:pt idx="4002">
                  <c:v>833.75</c:v>
                </c:pt>
                <c:pt idx="4003">
                  <c:v>833.95830999999998</c:v>
                </c:pt>
                <c:pt idx="4004">
                  <c:v>834.16669000000002</c:v>
                </c:pt>
                <c:pt idx="4005">
                  <c:v>834.375</c:v>
                </c:pt>
                <c:pt idx="4006">
                  <c:v>834.58330999999998</c:v>
                </c:pt>
                <c:pt idx="4007">
                  <c:v>834.79169000000002</c:v>
                </c:pt>
                <c:pt idx="4008">
                  <c:v>835</c:v>
                </c:pt>
                <c:pt idx="4009">
                  <c:v>835.20830999999998</c:v>
                </c:pt>
                <c:pt idx="4010">
                  <c:v>835.41669000000002</c:v>
                </c:pt>
                <c:pt idx="4011">
                  <c:v>835.625</c:v>
                </c:pt>
                <c:pt idx="4012">
                  <c:v>835.83330999999998</c:v>
                </c:pt>
                <c:pt idx="4013">
                  <c:v>836.04169000000002</c:v>
                </c:pt>
                <c:pt idx="4014">
                  <c:v>836.25</c:v>
                </c:pt>
                <c:pt idx="4015">
                  <c:v>836.45830999999998</c:v>
                </c:pt>
                <c:pt idx="4016">
                  <c:v>836.66669000000002</c:v>
                </c:pt>
                <c:pt idx="4017">
                  <c:v>836.875</c:v>
                </c:pt>
                <c:pt idx="4018">
                  <c:v>837.08330999999998</c:v>
                </c:pt>
                <c:pt idx="4019">
                  <c:v>837.29169000000002</c:v>
                </c:pt>
                <c:pt idx="4020">
                  <c:v>837.5</c:v>
                </c:pt>
                <c:pt idx="4021">
                  <c:v>837.70830999999998</c:v>
                </c:pt>
                <c:pt idx="4022">
                  <c:v>837.91669000000002</c:v>
                </c:pt>
                <c:pt idx="4023">
                  <c:v>838.125</c:v>
                </c:pt>
                <c:pt idx="4024">
                  <c:v>838.33330999999998</c:v>
                </c:pt>
                <c:pt idx="4025">
                  <c:v>838.54169000000002</c:v>
                </c:pt>
                <c:pt idx="4026">
                  <c:v>838.75</c:v>
                </c:pt>
                <c:pt idx="4027">
                  <c:v>838.95830999999998</c:v>
                </c:pt>
                <c:pt idx="4028">
                  <c:v>839.16669000000002</c:v>
                </c:pt>
                <c:pt idx="4029">
                  <c:v>839.375</c:v>
                </c:pt>
                <c:pt idx="4030">
                  <c:v>839.58330999999998</c:v>
                </c:pt>
                <c:pt idx="4031">
                  <c:v>839.79169000000002</c:v>
                </c:pt>
                <c:pt idx="4032">
                  <c:v>840</c:v>
                </c:pt>
                <c:pt idx="4033">
                  <c:v>840.20830999999998</c:v>
                </c:pt>
                <c:pt idx="4034">
                  <c:v>840.41669000000002</c:v>
                </c:pt>
                <c:pt idx="4035">
                  <c:v>840.625</c:v>
                </c:pt>
                <c:pt idx="4036">
                  <c:v>840.83330999999998</c:v>
                </c:pt>
                <c:pt idx="4037">
                  <c:v>841.04169000000002</c:v>
                </c:pt>
                <c:pt idx="4038">
                  <c:v>841.25</c:v>
                </c:pt>
                <c:pt idx="4039">
                  <c:v>841.45830999999998</c:v>
                </c:pt>
                <c:pt idx="4040">
                  <c:v>841.66669000000002</c:v>
                </c:pt>
                <c:pt idx="4041">
                  <c:v>841.875</c:v>
                </c:pt>
                <c:pt idx="4042">
                  <c:v>842.08330999999998</c:v>
                </c:pt>
                <c:pt idx="4043">
                  <c:v>842.29169000000002</c:v>
                </c:pt>
                <c:pt idx="4044">
                  <c:v>842.5</c:v>
                </c:pt>
                <c:pt idx="4045">
                  <c:v>842.70830999999998</c:v>
                </c:pt>
                <c:pt idx="4046">
                  <c:v>842.91669000000002</c:v>
                </c:pt>
                <c:pt idx="4047">
                  <c:v>843.125</c:v>
                </c:pt>
                <c:pt idx="4048">
                  <c:v>843.33330999999998</c:v>
                </c:pt>
                <c:pt idx="4049">
                  <c:v>843.54169000000002</c:v>
                </c:pt>
                <c:pt idx="4050">
                  <c:v>843.75</c:v>
                </c:pt>
                <c:pt idx="4051">
                  <c:v>843.95830999999998</c:v>
                </c:pt>
                <c:pt idx="4052">
                  <c:v>844.16669000000002</c:v>
                </c:pt>
                <c:pt idx="4053">
                  <c:v>844.375</c:v>
                </c:pt>
                <c:pt idx="4054">
                  <c:v>844.58330999999998</c:v>
                </c:pt>
                <c:pt idx="4055">
                  <c:v>844.79169000000002</c:v>
                </c:pt>
                <c:pt idx="4056">
                  <c:v>845</c:v>
                </c:pt>
                <c:pt idx="4057">
                  <c:v>845.20830999999998</c:v>
                </c:pt>
                <c:pt idx="4058">
                  <c:v>845.41669000000002</c:v>
                </c:pt>
                <c:pt idx="4059">
                  <c:v>845.625</c:v>
                </c:pt>
                <c:pt idx="4060">
                  <c:v>845.83330999999998</c:v>
                </c:pt>
                <c:pt idx="4061">
                  <c:v>846.04169000000002</c:v>
                </c:pt>
                <c:pt idx="4062">
                  <c:v>846.25</c:v>
                </c:pt>
                <c:pt idx="4063">
                  <c:v>846.45830999999998</c:v>
                </c:pt>
                <c:pt idx="4064">
                  <c:v>846.66669000000002</c:v>
                </c:pt>
                <c:pt idx="4065">
                  <c:v>846.875</c:v>
                </c:pt>
                <c:pt idx="4066">
                  <c:v>847.08330999999998</c:v>
                </c:pt>
                <c:pt idx="4067">
                  <c:v>847.29169000000002</c:v>
                </c:pt>
                <c:pt idx="4068">
                  <c:v>847.5</c:v>
                </c:pt>
                <c:pt idx="4069">
                  <c:v>847.70830999999998</c:v>
                </c:pt>
                <c:pt idx="4070">
                  <c:v>847.91669000000002</c:v>
                </c:pt>
                <c:pt idx="4071">
                  <c:v>848.125</c:v>
                </c:pt>
                <c:pt idx="4072">
                  <c:v>848.33330999999998</c:v>
                </c:pt>
                <c:pt idx="4073">
                  <c:v>848.54169000000002</c:v>
                </c:pt>
                <c:pt idx="4074">
                  <c:v>848.75</c:v>
                </c:pt>
                <c:pt idx="4075">
                  <c:v>848.95830999999998</c:v>
                </c:pt>
                <c:pt idx="4076">
                  <c:v>849.16669000000002</c:v>
                </c:pt>
                <c:pt idx="4077">
                  <c:v>849.375</c:v>
                </c:pt>
                <c:pt idx="4078">
                  <c:v>849.58330999999998</c:v>
                </c:pt>
                <c:pt idx="4079">
                  <c:v>849.79169000000002</c:v>
                </c:pt>
                <c:pt idx="4080">
                  <c:v>850</c:v>
                </c:pt>
                <c:pt idx="4081">
                  <c:v>850.20830999999998</c:v>
                </c:pt>
                <c:pt idx="4082">
                  <c:v>850.41669000000002</c:v>
                </c:pt>
                <c:pt idx="4083">
                  <c:v>850.625</c:v>
                </c:pt>
                <c:pt idx="4084">
                  <c:v>850.83330999999998</c:v>
                </c:pt>
                <c:pt idx="4085">
                  <c:v>851.04169000000002</c:v>
                </c:pt>
                <c:pt idx="4086">
                  <c:v>851.25</c:v>
                </c:pt>
                <c:pt idx="4087">
                  <c:v>851.45830999999998</c:v>
                </c:pt>
                <c:pt idx="4088">
                  <c:v>851.66669000000002</c:v>
                </c:pt>
                <c:pt idx="4089">
                  <c:v>851.875</c:v>
                </c:pt>
                <c:pt idx="4090">
                  <c:v>852.08330999999998</c:v>
                </c:pt>
                <c:pt idx="4091">
                  <c:v>852.29169000000002</c:v>
                </c:pt>
                <c:pt idx="4092">
                  <c:v>852.5</c:v>
                </c:pt>
                <c:pt idx="4093">
                  <c:v>852.70830999999998</c:v>
                </c:pt>
                <c:pt idx="4094">
                  <c:v>852.91669000000002</c:v>
                </c:pt>
                <c:pt idx="4095">
                  <c:v>853.125</c:v>
                </c:pt>
                <c:pt idx="4096">
                  <c:v>853.33330999999998</c:v>
                </c:pt>
                <c:pt idx="4097">
                  <c:v>853.54169000000002</c:v>
                </c:pt>
                <c:pt idx="4098">
                  <c:v>853.75</c:v>
                </c:pt>
                <c:pt idx="4099">
                  <c:v>853.95830999999998</c:v>
                </c:pt>
                <c:pt idx="4100">
                  <c:v>854.16669000000002</c:v>
                </c:pt>
                <c:pt idx="4101">
                  <c:v>854.375</c:v>
                </c:pt>
                <c:pt idx="4102">
                  <c:v>854.58330999999998</c:v>
                </c:pt>
                <c:pt idx="4103">
                  <c:v>854.79169000000002</c:v>
                </c:pt>
                <c:pt idx="4104">
                  <c:v>855</c:v>
                </c:pt>
                <c:pt idx="4105">
                  <c:v>855.20830999999998</c:v>
                </c:pt>
                <c:pt idx="4106">
                  <c:v>855.41669000000002</c:v>
                </c:pt>
                <c:pt idx="4107">
                  <c:v>855.625</c:v>
                </c:pt>
                <c:pt idx="4108">
                  <c:v>855.83330999999998</c:v>
                </c:pt>
                <c:pt idx="4109">
                  <c:v>856.04169000000002</c:v>
                </c:pt>
                <c:pt idx="4110">
                  <c:v>856.25</c:v>
                </c:pt>
                <c:pt idx="4111">
                  <c:v>856.45830999999998</c:v>
                </c:pt>
                <c:pt idx="4112">
                  <c:v>856.66669000000002</c:v>
                </c:pt>
                <c:pt idx="4113">
                  <c:v>856.875</c:v>
                </c:pt>
                <c:pt idx="4114">
                  <c:v>857.08330999999998</c:v>
                </c:pt>
                <c:pt idx="4115">
                  <c:v>857.29169000000002</c:v>
                </c:pt>
                <c:pt idx="4116">
                  <c:v>857.5</c:v>
                </c:pt>
                <c:pt idx="4117">
                  <c:v>857.70830999999998</c:v>
                </c:pt>
                <c:pt idx="4118">
                  <c:v>857.91669000000002</c:v>
                </c:pt>
                <c:pt idx="4119">
                  <c:v>858.125</c:v>
                </c:pt>
                <c:pt idx="4120">
                  <c:v>858.33330999999998</c:v>
                </c:pt>
                <c:pt idx="4121">
                  <c:v>858.54169000000002</c:v>
                </c:pt>
                <c:pt idx="4122">
                  <c:v>858.75</c:v>
                </c:pt>
                <c:pt idx="4123">
                  <c:v>858.95830999999998</c:v>
                </c:pt>
                <c:pt idx="4124">
                  <c:v>859.16669000000002</c:v>
                </c:pt>
                <c:pt idx="4125">
                  <c:v>859.375</c:v>
                </c:pt>
                <c:pt idx="4126">
                  <c:v>859.58330999999998</c:v>
                </c:pt>
                <c:pt idx="4127">
                  <c:v>859.79169000000002</c:v>
                </c:pt>
                <c:pt idx="4128">
                  <c:v>860</c:v>
                </c:pt>
                <c:pt idx="4129">
                  <c:v>860.20830999999998</c:v>
                </c:pt>
                <c:pt idx="4130">
                  <c:v>860.41669000000002</c:v>
                </c:pt>
                <c:pt idx="4131">
                  <c:v>860.625</c:v>
                </c:pt>
                <c:pt idx="4132">
                  <c:v>860.83330999999998</c:v>
                </c:pt>
                <c:pt idx="4133">
                  <c:v>861.04169000000002</c:v>
                </c:pt>
                <c:pt idx="4134">
                  <c:v>861.25</c:v>
                </c:pt>
                <c:pt idx="4135">
                  <c:v>861.45830999999998</c:v>
                </c:pt>
                <c:pt idx="4136">
                  <c:v>861.66669000000002</c:v>
                </c:pt>
                <c:pt idx="4137">
                  <c:v>861.875</c:v>
                </c:pt>
                <c:pt idx="4138">
                  <c:v>862.08330999999998</c:v>
                </c:pt>
                <c:pt idx="4139">
                  <c:v>862.29169000000002</c:v>
                </c:pt>
                <c:pt idx="4140">
                  <c:v>862.5</c:v>
                </c:pt>
                <c:pt idx="4141">
                  <c:v>862.70830999999998</c:v>
                </c:pt>
                <c:pt idx="4142">
                  <c:v>862.91669000000002</c:v>
                </c:pt>
                <c:pt idx="4143">
                  <c:v>863.125</c:v>
                </c:pt>
                <c:pt idx="4144">
                  <c:v>863.33330999999998</c:v>
                </c:pt>
                <c:pt idx="4145">
                  <c:v>863.54169000000002</c:v>
                </c:pt>
                <c:pt idx="4146">
                  <c:v>863.75</c:v>
                </c:pt>
                <c:pt idx="4147">
                  <c:v>863.95830999999998</c:v>
                </c:pt>
                <c:pt idx="4148">
                  <c:v>864.16669000000002</c:v>
                </c:pt>
                <c:pt idx="4149">
                  <c:v>864.375</c:v>
                </c:pt>
                <c:pt idx="4150">
                  <c:v>864.58330999999998</c:v>
                </c:pt>
                <c:pt idx="4151">
                  <c:v>864.79169000000002</c:v>
                </c:pt>
                <c:pt idx="4152">
                  <c:v>865</c:v>
                </c:pt>
                <c:pt idx="4153">
                  <c:v>865.20830999999998</c:v>
                </c:pt>
                <c:pt idx="4154">
                  <c:v>865.41669000000002</c:v>
                </c:pt>
                <c:pt idx="4155">
                  <c:v>865.625</c:v>
                </c:pt>
                <c:pt idx="4156">
                  <c:v>865.83330999999998</c:v>
                </c:pt>
                <c:pt idx="4157">
                  <c:v>866.04169000000002</c:v>
                </c:pt>
                <c:pt idx="4158">
                  <c:v>866.25</c:v>
                </c:pt>
                <c:pt idx="4159">
                  <c:v>866.45830999999998</c:v>
                </c:pt>
                <c:pt idx="4160">
                  <c:v>866.66669000000002</c:v>
                </c:pt>
                <c:pt idx="4161">
                  <c:v>866.875</c:v>
                </c:pt>
                <c:pt idx="4162">
                  <c:v>867.08330999999998</c:v>
                </c:pt>
                <c:pt idx="4163">
                  <c:v>867.29169000000002</c:v>
                </c:pt>
                <c:pt idx="4164">
                  <c:v>867.5</c:v>
                </c:pt>
                <c:pt idx="4165">
                  <c:v>867.70830999999998</c:v>
                </c:pt>
                <c:pt idx="4166">
                  <c:v>867.91669000000002</c:v>
                </c:pt>
                <c:pt idx="4167">
                  <c:v>868.125</c:v>
                </c:pt>
                <c:pt idx="4168">
                  <c:v>868.33330999999998</c:v>
                </c:pt>
                <c:pt idx="4169">
                  <c:v>868.54169000000002</c:v>
                </c:pt>
                <c:pt idx="4170">
                  <c:v>868.75</c:v>
                </c:pt>
                <c:pt idx="4171">
                  <c:v>868.95830999999998</c:v>
                </c:pt>
                <c:pt idx="4172">
                  <c:v>869.16669000000002</c:v>
                </c:pt>
                <c:pt idx="4173">
                  <c:v>869.375</c:v>
                </c:pt>
                <c:pt idx="4174">
                  <c:v>869.58330999999998</c:v>
                </c:pt>
                <c:pt idx="4175">
                  <c:v>869.79169000000002</c:v>
                </c:pt>
                <c:pt idx="4176">
                  <c:v>870</c:v>
                </c:pt>
                <c:pt idx="4177">
                  <c:v>870.20830999999998</c:v>
                </c:pt>
                <c:pt idx="4178">
                  <c:v>870.41669000000002</c:v>
                </c:pt>
                <c:pt idx="4179">
                  <c:v>870.625</c:v>
                </c:pt>
                <c:pt idx="4180">
                  <c:v>870.83330999999998</c:v>
                </c:pt>
                <c:pt idx="4181">
                  <c:v>871.04169000000002</c:v>
                </c:pt>
                <c:pt idx="4182">
                  <c:v>871.25</c:v>
                </c:pt>
                <c:pt idx="4183">
                  <c:v>871.45830999999998</c:v>
                </c:pt>
                <c:pt idx="4184">
                  <c:v>871.66669000000002</c:v>
                </c:pt>
                <c:pt idx="4185">
                  <c:v>871.875</c:v>
                </c:pt>
                <c:pt idx="4186">
                  <c:v>872.08330999999998</c:v>
                </c:pt>
                <c:pt idx="4187">
                  <c:v>872.29169000000002</c:v>
                </c:pt>
                <c:pt idx="4188">
                  <c:v>872.5</c:v>
                </c:pt>
                <c:pt idx="4189">
                  <c:v>872.70830999999998</c:v>
                </c:pt>
                <c:pt idx="4190">
                  <c:v>872.91669000000002</c:v>
                </c:pt>
                <c:pt idx="4191">
                  <c:v>873.125</c:v>
                </c:pt>
                <c:pt idx="4192">
                  <c:v>873.33330999999998</c:v>
                </c:pt>
                <c:pt idx="4193">
                  <c:v>873.54169000000002</c:v>
                </c:pt>
                <c:pt idx="4194">
                  <c:v>873.75</c:v>
                </c:pt>
                <c:pt idx="4195">
                  <c:v>873.95830999999998</c:v>
                </c:pt>
                <c:pt idx="4196">
                  <c:v>874.16669000000002</c:v>
                </c:pt>
                <c:pt idx="4197">
                  <c:v>874.375</c:v>
                </c:pt>
                <c:pt idx="4198">
                  <c:v>874.58330999999998</c:v>
                </c:pt>
                <c:pt idx="4199">
                  <c:v>874.79169000000002</c:v>
                </c:pt>
                <c:pt idx="4200">
                  <c:v>875</c:v>
                </c:pt>
                <c:pt idx="4201">
                  <c:v>875.20830999999998</c:v>
                </c:pt>
                <c:pt idx="4202">
                  <c:v>875.41669000000002</c:v>
                </c:pt>
                <c:pt idx="4203">
                  <c:v>875.625</c:v>
                </c:pt>
                <c:pt idx="4204">
                  <c:v>875.83330999999998</c:v>
                </c:pt>
                <c:pt idx="4205">
                  <c:v>876.04169000000002</c:v>
                </c:pt>
                <c:pt idx="4206">
                  <c:v>876.25</c:v>
                </c:pt>
                <c:pt idx="4207">
                  <c:v>876.45830999999998</c:v>
                </c:pt>
                <c:pt idx="4208">
                  <c:v>876.66669000000002</c:v>
                </c:pt>
                <c:pt idx="4209">
                  <c:v>876.875</c:v>
                </c:pt>
                <c:pt idx="4210">
                  <c:v>877.08330999999998</c:v>
                </c:pt>
                <c:pt idx="4211">
                  <c:v>877.29169000000002</c:v>
                </c:pt>
                <c:pt idx="4212">
                  <c:v>877.5</c:v>
                </c:pt>
                <c:pt idx="4213">
                  <c:v>877.70830999999998</c:v>
                </c:pt>
                <c:pt idx="4214">
                  <c:v>877.91669000000002</c:v>
                </c:pt>
                <c:pt idx="4215">
                  <c:v>878.125</c:v>
                </c:pt>
                <c:pt idx="4216">
                  <c:v>878.33330999999998</c:v>
                </c:pt>
                <c:pt idx="4217">
                  <c:v>878.54169000000002</c:v>
                </c:pt>
                <c:pt idx="4218">
                  <c:v>878.75</c:v>
                </c:pt>
                <c:pt idx="4219">
                  <c:v>878.95830999999998</c:v>
                </c:pt>
                <c:pt idx="4220">
                  <c:v>879.16669000000002</c:v>
                </c:pt>
                <c:pt idx="4221">
                  <c:v>879.375</c:v>
                </c:pt>
                <c:pt idx="4222">
                  <c:v>879.58330999999998</c:v>
                </c:pt>
                <c:pt idx="4223">
                  <c:v>879.79169000000002</c:v>
                </c:pt>
                <c:pt idx="4224">
                  <c:v>880</c:v>
                </c:pt>
                <c:pt idx="4225">
                  <c:v>880.20830999999998</c:v>
                </c:pt>
                <c:pt idx="4226">
                  <c:v>880.41669000000002</c:v>
                </c:pt>
                <c:pt idx="4227">
                  <c:v>880.625</c:v>
                </c:pt>
                <c:pt idx="4228">
                  <c:v>880.83330999999998</c:v>
                </c:pt>
                <c:pt idx="4229">
                  <c:v>881.04169000000002</c:v>
                </c:pt>
                <c:pt idx="4230">
                  <c:v>881.25</c:v>
                </c:pt>
                <c:pt idx="4231">
                  <c:v>881.45830999999998</c:v>
                </c:pt>
                <c:pt idx="4232">
                  <c:v>881.66669000000002</c:v>
                </c:pt>
                <c:pt idx="4233">
                  <c:v>881.875</c:v>
                </c:pt>
                <c:pt idx="4234">
                  <c:v>882.08330999999998</c:v>
                </c:pt>
                <c:pt idx="4235">
                  <c:v>882.29169000000002</c:v>
                </c:pt>
                <c:pt idx="4236">
                  <c:v>882.5</c:v>
                </c:pt>
                <c:pt idx="4237">
                  <c:v>882.70830999999998</c:v>
                </c:pt>
                <c:pt idx="4238">
                  <c:v>882.91669000000002</c:v>
                </c:pt>
                <c:pt idx="4239">
                  <c:v>883.125</c:v>
                </c:pt>
                <c:pt idx="4240">
                  <c:v>883.33330999999998</c:v>
                </c:pt>
                <c:pt idx="4241">
                  <c:v>883.54169000000002</c:v>
                </c:pt>
                <c:pt idx="4242">
                  <c:v>883.75</c:v>
                </c:pt>
                <c:pt idx="4243">
                  <c:v>883.95830999999998</c:v>
                </c:pt>
                <c:pt idx="4244">
                  <c:v>884.16669000000002</c:v>
                </c:pt>
                <c:pt idx="4245">
                  <c:v>884.375</c:v>
                </c:pt>
                <c:pt idx="4246">
                  <c:v>884.58330999999998</c:v>
                </c:pt>
                <c:pt idx="4247">
                  <c:v>884.79169000000002</c:v>
                </c:pt>
                <c:pt idx="4248">
                  <c:v>885</c:v>
                </c:pt>
                <c:pt idx="4249">
                  <c:v>885.20830999999998</c:v>
                </c:pt>
                <c:pt idx="4250">
                  <c:v>885.41669000000002</c:v>
                </c:pt>
                <c:pt idx="4251">
                  <c:v>885.625</c:v>
                </c:pt>
                <c:pt idx="4252">
                  <c:v>885.83330999999998</c:v>
                </c:pt>
                <c:pt idx="4253">
                  <c:v>886.04169000000002</c:v>
                </c:pt>
                <c:pt idx="4254">
                  <c:v>886.25</c:v>
                </c:pt>
                <c:pt idx="4255">
                  <c:v>886.45830999999998</c:v>
                </c:pt>
                <c:pt idx="4256">
                  <c:v>886.66669000000002</c:v>
                </c:pt>
                <c:pt idx="4257">
                  <c:v>886.875</c:v>
                </c:pt>
                <c:pt idx="4258">
                  <c:v>887.08330999999998</c:v>
                </c:pt>
                <c:pt idx="4259">
                  <c:v>887.29169000000002</c:v>
                </c:pt>
                <c:pt idx="4260">
                  <c:v>887.5</c:v>
                </c:pt>
                <c:pt idx="4261">
                  <c:v>887.70830999999998</c:v>
                </c:pt>
                <c:pt idx="4262">
                  <c:v>887.91669000000002</c:v>
                </c:pt>
                <c:pt idx="4263">
                  <c:v>888.125</c:v>
                </c:pt>
                <c:pt idx="4264">
                  <c:v>888.33330999999998</c:v>
                </c:pt>
                <c:pt idx="4265">
                  <c:v>888.54169000000002</c:v>
                </c:pt>
                <c:pt idx="4266">
                  <c:v>888.75</c:v>
                </c:pt>
                <c:pt idx="4267">
                  <c:v>888.95830999999998</c:v>
                </c:pt>
                <c:pt idx="4268">
                  <c:v>889.16669000000002</c:v>
                </c:pt>
                <c:pt idx="4269">
                  <c:v>889.375</c:v>
                </c:pt>
                <c:pt idx="4270">
                  <c:v>889.58330999999998</c:v>
                </c:pt>
                <c:pt idx="4271">
                  <c:v>889.79169000000002</c:v>
                </c:pt>
                <c:pt idx="4272">
                  <c:v>890</c:v>
                </c:pt>
                <c:pt idx="4273">
                  <c:v>890.20830999999998</c:v>
                </c:pt>
                <c:pt idx="4274">
                  <c:v>890.41669000000002</c:v>
                </c:pt>
                <c:pt idx="4275">
                  <c:v>890.625</c:v>
                </c:pt>
                <c:pt idx="4276">
                  <c:v>890.83330999999998</c:v>
                </c:pt>
                <c:pt idx="4277">
                  <c:v>891.04169000000002</c:v>
                </c:pt>
                <c:pt idx="4278">
                  <c:v>891.25</c:v>
                </c:pt>
                <c:pt idx="4279">
                  <c:v>891.45830999999998</c:v>
                </c:pt>
                <c:pt idx="4280">
                  <c:v>891.66669000000002</c:v>
                </c:pt>
                <c:pt idx="4281">
                  <c:v>891.875</c:v>
                </c:pt>
                <c:pt idx="4282">
                  <c:v>892.08330999999998</c:v>
                </c:pt>
                <c:pt idx="4283">
                  <c:v>892.29169000000002</c:v>
                </c:pt>
                <c:pt idx="4284">
                  <c:v>892.5</c:v>
                </c:pt>
                <c:pt idx="4285">
                  <c:v>892.70830999999998</c:v>
                </c:pt>
                <c:pt idx="4286">
                  <c:v>892.91669000000002</c:v>
                </c:pt>
                <c:pt idx="4287">
                  <c:v>893.125</c:v>
                </c:pt>
                <c:pt idx="4288">
                  <c:v>893.33330999999998</c:v>
                </c:pt>
                <c:pt idx="4289">
                  <c:v>893.54169000000002</c:v>
                </c:pt>
                <c:pt idx="4290">
                  <c:v>893.75</c:v>
                </c:pt>
                <c:pt idx="4291">
                  <c:v>893.95830999999998</c:v>
                </c:pt>
                <c:pt idx="4292">
                  <c:v>894.16669000000002</c:v>
                </c:pt>
                <c:pt idx="4293">
                  <c:v>894.375</c:v>
                </c:pt>
                <c:pt idx="4294">
                  <c:v>894.58330999999998</c:v>
                </c:pt>
                <c:pt idx="4295">
                  <c:v>894.79169000000002</c:v>
                </c:pt>
                <c:pt idx="4296">
                  <c:v>895</c:v>
                </c:pt>
                <c:pt idx="4297">
                  <c:v>895.20830999999998</c:v>
                </c:pt>
                <c:pt idx="4298">
                  <c:v>895.41669000000002</c:v>
                </c:pt>
                <c:pt idx="4299">
                  <c:v>895.625</c:v>
                </c:pt>
                <c:pt idx="4300">
                  <c:v>895.83330999999998</c:v>
                </c:pt>
                <c:pt idx="4301">
                  <c:v>896.04169000000002</c:v>
                </c:pt>
                <c:pt idx="4302">
                  <c:v>896.25</c:v>
                </c:pt>
                <c:pt idx="4303">
                  <c:v>896.45830999999998</c:v>
                </c:pt>
                <c:pt idx="4304">
                  <c:v>896.66669000000002</c:v>
                </c:pt>
                <c:pt idx="4305">
                  <c:v>896.875</c:v>
                </c:pt>
                <c:pt idx="4306">
                  <c:v>897.08330999999998</c:v>
                </c:pt>
                <c:pt idx="4307">
                  <c:v>897.29169000000002</c:v>
                </c:pt>
                <c:pt idx="4308">
                  <c:v>897.5</c:v>
                </c:pt>
                <c:pt idx="4309">
                  <c:v>897.70830999999998</c:v>
                </c:pt>
                <c:pt idx="4310">
                  <c:v>897.91669000000002</c:v>
                </c:pt>
                <c:pt idx="4311">
                  <c:v>898.125</c:v>
                </c:pt>
                <c:pt idx="4312">
                  <c:v>898.33330999999998</c:v>
                </c:pt>
                <c:pt idx="4313">
                  <c:v>898.54169000000002</c:v>
                </c:pt>
                <c:pt idx="4314">
                  <c:v>898.75</c:v>
                </c:pt>
                <c:pt idx="4315">
                  <c:v>898.95830999999998</c:v>
                </c:pt>
                <c:pt idx="4316">
                  <c:v>899.16669000000002</c:v>
                </c:pt>
                <c:pt idx="4317">
                  <c:v>899.375</c:v>
                </c:pt>
                <c:pt idx="4318">
                  <c:v>899.58330999999998</c:v>
                </c:pt>
                <c:pt idx="4319">
                  <c:v>899.79169000000002</c:v>
                </c:pt>
                <c:pt idx="4320">
                  <c:v>900</c:v>
                </c:pt>
                <c:pt idx="4321">
                  <c:v>900.20830999999998</c:v>
                </c:pt>
                <c:pt idx="4322">
                  <c:v>900.41669000000002</c:v>
                </c:pt>
                <c:pt idx="4323">
                  <c:v>900.625</c:v>
                </c:pt>
                <c:pt idx="4324">
                  <c:v>900.83330999999998</c:v>
                </c:pt>
                <c:pt idx="4325">
                  <c:v>901.04169000000002</c:v>
                </c:pt>
                <c:pt idx="4326">
                  <c:v>901.25</c:v>
                </c:pt>
                <c:pt idx="4327">
                  <c:v>901.45830999999998</c:v>
                </c:pt>
                <c:pt idx="4328">
                  <c:v>901.66669000000002</c:v>
                </c:pt>
                <c:pt idx="4329">
                  <c:v>901.875</c:v>
                </c:pt>
                <c:pt idx="4330">
                  <c:v>902.08330999999998</c:v>
                </c:pt>
                <c:pt idx="4331">
                  <c:v>902.29169000000002</c:v>
                </c:pt>
                <c:pt idx="4332">
                  <c:v>902.5</c:v>
                </c:pt>
                <c:pt idx="4333">
                  <c:v>902.70830999999998</c:v>
                </c:pt>
                <c:pt idx="4334">
                  <c:v>902.91669000000002</c:v>
                </c:pt>
                <c:pt idx="4335">
                  <c:v>903.125</c:v>
                </c:pt>
                <c:pt idx="4336">
                  <c:v>903.33330999999998</c:v>
                </c:pt>
                <c:pt idx="4337">
                  <c:v>903.54169000000002</c:v>
                </c:pt>
                <c:pt idx="4338">
                  <c:v>903.75</c:v>
                </c:pt>
                <c:pt idx="4339">
                  <c:v>903.95830999999998</c:v>
                </c:pt>
                <c:pt idx="4340">
                  <c:v>904.16669000000002</c:v>
                </c:pt>
                <c:pt idx="4341">
                  <c:v>904.375</c:v>
                </c:pt>
                <c:pt idx="4342">
                  <c:v>904.58330999999998</c:v>
                </c:pt>
                <c:pt idx="4343">
                  <c:v>904.79169000000002</c:v>
                </c:pt>
                <c:pt idx="4344">
                  <c:v>905</c:v>
                </c:pt>
                <c:pt idx="4345">
                  <c:v>905.20830999999998</c:v>
                </c:pt>
                <c:pt idx="4346">
                  <c:v>905.41669000000002</c:v>
                </c:pt>
                <c:pt idx="4347">
                  <c:v>905.625</c:v>
                </c:pt>
                <c:pt idx="4348">
                  <c:v>905.83330999999998</c:v>
                </c:pt>
                <c:pt idx="4349">
                  <c:v>906.04169000000002</c:v>
                </c:pt>
                <c:pt idx="4350">
                  <c:v>906.25</c:v>
                </c:pt>
                <c:pt idx="4351">
                  <c:v>906.45830999999998</c:v>
                </c:pt>
                <c:pt idx="4352">
                  <c:v>906.66669000000002</c:v>
                </c:pt>
                <c:pt idx="4353">
                  <c:v>906.875</c:v>
                </c:pt>
                <c:pt idx="4354">
                  <c:v>907.08330999999998</c:v>
                </c:pt>
                <c:pt idx="4355">
                  <c:v>907.29169000000002</c:v>
                </c:pt>
                <c:pt idx="4356">
                  <c:v>907.5</c:v>
                </c:pt>
                <c:pt idx="4357">
                  <c:v>907.70830999999998</c:v>
                </c:pt>
                <c:pt idx="4358">
                  <c:v>907.91669000000002</c:v>
                </c:pt>
                <c:pt idx="4359">
                  <c:v>908.125</c:v>
                </c:pt>
                <c:pt idx="4360">
                  <c:v>908.33330999999998</c:v>
                </c:pt>
                <c:pt idx="4361">
                  <c:v>908.54169000000002</c:v>
                </c:pt>
                <c:pt idx="4362">
                  <c:v>908.75</c:v>
                </c:pt>
                <c:pt idx="4363">
                  <c:v>908.95830999999998</c:v>
                </c:pt>
                <c:pt idx="4364">
                  <c:v>909.16669000000002</c:v>
                </c:pt>
                <c:pt idx="4365">
                  <c:v>909.375</c:v>
                </c:pt>
                <c:pt idx="4366">
                  <c:v>909.58330999999998</c:v>
                </c:pt>
                <c:pt idx="4367">
                  <c:v>909.79169000000002</c:v>
                </c:pt>
                <c:pt idx="4368">
                  <c:v>910</c:v>
                </c:pt>
                <c:pt idx="4369">
                  <c:v>910.20830999999998</c:v>
                </c:pt>
                <c:pt idx="4370">
                  <c:v>910.41669000000002</c:v>
                </c:pt>
                <c:pt idx="4371">
                  <c:v>910.625</c:v>
                </c:pt>
                <c:pt idx="4372">
                  <c:v>910.83330999999998</c:v>
                </c:pt>
                <c:pt idx="4373">
                  <c:v>911.04169000000002</c:v>
                </c:pt>
                <c:pt idx="4374">
                  <c:v>911.25</c:v>
                </c:pt>
                <c:pt idx="4375">
                  <c:v>911.45830999999998</c:v>
                </c:pt>
                <c:pt idx="4376">
                  <c:v>911.66669000000002</c:v>
                </c:pt>
                <c:pt idx="4377">
                  <c:v>911.875</c:v>
                </c:pt>
                <c:pt idx="4378">
                  <c:v>912.08330999999998</c:v>
                </c:pt>
                <c:pt idx="4379">
                  <c:v>912.29169000000002</c:v>
                </c:pt>
                <c:pt idx="4380">
                  <c:v>912.5</c:v>
                </c:pt>
                <c:pt idx="4381">
                  <c:v>912.70830999999998</c:v>
                </c:pt>
                <c:pt idx="4382">
                  <c:v>912.91669000000002</c:v>
                </c:pt>
                <c:pt idx="4383">
                  <c:v>913.125</c:v>
                </c:pt>
                <c:pt idx="4384">
                  <c:v>913.33330999999998</c:v>
                </c:pt>
                <c:pt idx="4385">
                  <c:v>913.54169000000002</c:v>
                </c:pt>
                <c:pt idx="4386">
                  <c:v>913.75</c:v>
                </c:pt>
                <c:pt idx="4387">
                  <c:v>913.95830999999998</c:v>
                </c:pt>
                <c:pt idx="4388">
                  <c:v>914.16669000000002</c:v>
                </c:pt>
                <c:pt idx="4389">
                  <c:v>914.375</c:v>
                </c:pt>
                <c:pt idx="4390">
                  <c:v>914.58330999999998</c:v>
                </c:pt>
                <c:pt idx="4391">
                  <c:v>914.79169000000002</c:v>
                </c:pt>
                <c:pt idx="4392">
                  <c:v>915</c:v>
                </c:pt>
                <c:pt idx="4393">
                  <c:v>915.20830999999998</c:v>
                </c:pt>
                <c:pt idx="4394">
                  <c:v>915.41669000000002</c:v>
                </c:pt>
                <c:pt idx="4395">
                  <c:v>915.625</c:v>
                </c:pt>
                <c:pt idx="4396">
                  <c:v>915.83330999999998</c:v>
                </c:pt>
                <c:pt idx="4397">
                  <c:v>916.04169000000002</c:v>
                </c:pt>
                <c:pt idx="4398">
                  <c:v>916.25</c:v>
                </c:pt>
                <c:pt idx="4399">
                  <c:v>916.45830999999998</c:v>
                </c:pt>
                <c:pt idx="4400">
                  <c:v>916.66669000000002</c:v>
                </c:pt>
                <c:pt idx="4401">
                  <c:v>916.875</c:v>
                </c:pt>
                <c:pt idx="4402">
                  <c:v>917.08330999999998</c:v>
                </c:pt>
                <c:pt idx="4403">
                  <c:v>917.29169000000002</c:v>
                </c:pt>
                <c:pt idx="4404">
                  <c:v>917.5</c:v>
                </c:pt>
                <c:pt idx="4405">
                  <c:v>917.70830999999998</c:v>
                </c:pt>
                <c:pt idx="4406">
                  <c:v>917.91669000000002</c:v>
                </c:pt>
                <c:pt idx="4407">
                  <c:v>918.125</c:v>
                </c:pt>
                <c:pt idx="4408">
                  <c:v>918.33330999999998</c:v>
                </c:pt>
                <c:pt idx="4409">
                  <c:v>918.54169000000002</c:v>
                </c:pt>
                <c:pt idx="4410">
                  <c:v>918.75</c:v>
                </c:pt>
                <c:pt idx="4411">
                  <c:v>918.95830999999998</c:v>
                </c:pt>
                <c:pt idx="4412">
                  <c:v>919.16669000000002</c:v>
                </c:pt>
                <c:pt idx="4413">
                  <c:v>919.375</c:v>
                </c:pt>
                <c:pt idx="4414">
                  <c:v>919.58330999999998</c:v>
                </c:pt>
                <c:pt idx="4415">
                  <c:v>919.79169000000002</c:v>
                </c:pt>
                <c:pt idx="4416">
                  <c:v>920</c:v>
                </c:pt>
                <c:pt idx="4417">
                  <c:v>920.20830999999998</c:v>
                </c:pt>
                <c:pt idx="4418">
                  <c:v>920.41669000000002</c:v>
                </c:pt>
                <c:pt idx="4419">
                  <c:v>920.625</c:v>
                </c:pt>
                <c:pt idx="4420">
                  <c:v>920.83330999999998</c:v>
                </c:pt>
                <c:pt idx="4421">
                  <c:v>921.04169000000002</c:v>
                </c:pt>
                <c:pt idx="4422">
                  <c:v>921.25</c:v>
                </c:pt>
                <c:pt idx="4423">
                  <c:v>921.45830999999998</c:v>
                </c:pt>
                <c:pt idx="4424">
                  <c:v>921.66669000000002</c:v>
                </c:pt>
                <c:pt idx="4425">
                  <c:v>921.875</c:v>
                </c:pt>
                <c:pt idx="4426">
                  <c:v>922.08330999999998</c:v>
                </c:pt>
                <c:pt idx="4427">
                  <c:v>922.29169000000002</c:v>
                </c:pt>
                <c:pt idx="4428">
                  <c:v>922.5</c:v>
                </c:pt>
                <c:pt idx="4429">
                  <c:v>922.70830999999998</c:v>
                </c:pt>
                <c:pt idx="4430">
                  <c:v>922.91669000000002</c:v>
                </c:pt>
                <c:pt idx="4431">
                  <c:v>923.125</c:v>
                </c:pt>
                <c:pt idx="4432">
                  <c:v>923.33330999999998</c:v>
                </c:pt>
                <c:pt idx="4433">
                  <c:v>923.54169000000002</c:v>
                </c:pt>
                <c:pt idx="4434">
                  <c:v>923.75</c:v>
                </c:pt>
                <c:pt idx="4435">
                  <c:v>923.95830999999998</c:v>
                </c:pt>
                <c:pt idx="4436">
                  <c:v>924.16669000000002</c:v>
                </c:pt>
                <c:pt idx="4437">
                  <c:v>924.375</c:v>
                </c:pt>
                <c:pt idx="4438">
                  <c:v>924.58330999999998</c:v>
                </c:pt>
                <c:pt idx="4439">
                  <c:v>924.79169000000002</c:v>
                </c:pt>
                <c:pt idx="4440">
                  <c:v>925</c:v>
                </c:pt>
                <c:pt idx="4441">
                  <c:v>925.20830999999998</c:v>
                </c:pt>
                <c:pt idx="4442">
                  <c:v>925.41669000000002</c:v>
                </c:pt>
                <c:pt idx="4443">
                  <c:v>925.625</c:v>
                </c:pt>
                <c:pt idx="4444">
                  <c:v>925.83330999999998</c:v>
                </c:pt>
                <c:pt idx="4445">
                  <c:v>926.04169000000002</c:v>
                </c:pt>
                <c:pt idx="4446">
                  <c:v>926.25</c:v>
                </c:pt>
                <c:pt idx="4447">
                  <c:v>926.45830999999998</c:v>
                </c:pt>
                <c:pt idx="4448">
                  <c:v>926.66669000000002</c:v>
                </c:pt>
                <c:pt idx="4449">
                  <c:v>926.875</c:v>
                </c:pt>
                <c:pt idx="4450">
                  <c:v>927.08330999999998</c:v>
                </c:pt>
                <c:pt idx="4451">
                  <c:v>927.29169000000002</c:v>
                </c:pt>
                <c:pt idx="4452">
                  <c:v>927.5</c:v>
                </c:pt>
                <c:pt idx="4453">
                  <c:v>927.70830999999998</c:v>
                </c:pt>
                <c:pt idx="4454">
                  <c:v>927.91669000000002</c:v>
                </c:pt>
                <c:pt idx="4455">
                  <c:v>928.125</c:v>
                </c:pt>
                <c:pt idx="4456">
                  <c:v>928.33330999999998</c:v>
                </c:pt>
                <c:pt idx="4457">
                  <c:v>928.54169000000002</c:v>
                </c:pt>
                <c:pt idx="4458">
                  <c:v>928.75</c:v>
                </c:pt>
                <c:pt idx="4459">
                  <c:v>928.95830999999998</c:v>
                </c:pt>
                <c:pt idx="4460">
                  <c:v>929.16669000000002</c:v>
                </c:pt>
                <c:pt idx="4461">
                  <c:v>929.375</c:v>
                </c:pt>
                <c:pt idx="4462">
                  <c:v>929.58330999999998</c:v>
                </c:pt>
                <c:pt idx="4463">
                  <c:v>929.79169000000002</c:v>
                </c:pt>
                <c:pt idx="4464">
                  <c:v>930</c:v>
                </c:pt>
                <c:pt idx="4465">
                  <c:v>930.20830999999998</c:v>
                </c:pt>
                <c:pt idx="4466">
                  <c:v>930.41669000000002</c:v>
                </c:pt>
                <c:pt idx="4467">
                  <c:v>930.625</c:v>
                </c:pt>
                <c:pt idx="4468">
                  <c:v>930.83330999999998</c:v>
                </c:pt>
                <c:pt idx="4469">
                  <c:v>931.04169000000002</c:v>
                </c:pt>
                <c:pt idx="4470">
                  <c:v>931.25</c:v>
                </c:pt>
                <c:pt idx="4471">
                  <c:v>931.45830999999998</c:v>
                </c:pt>
                <c:pt idx="4472">
                  <c:v>931.66669000000002</c:v>
                </c:pt>
                <c:pt idx="4473">
                  <c:v>931.875</c:v>
                </c:pt>
                <c:pt idx="4474">
                  <c:v>932.08330999999998</c:v>
                </c:pt>
                <c:pt idx="4475">
                  <c:v>932.29169000000002</c:v>
                </c:pt>
                <c:pt idx="4476">
                  <c:v>932.5</c:v>
                </c:pt>
                <c:pt idx="4477">
                  <c:v>932.70830999999998</c:v>
                </c:pt>
                <c:pt idx="4478">
                  <c:v>932.91669000000002</c:v>
                </c:pt>
                <c:pt idx="4479">
                  <c:v>933.125</c:v>
                </c:pt>
                <c:pt idx="4480">
                  <c:v>933.33330999999998</c:v>
                </c:pt>
                <c:pt idx="4481">
                  <c:v>933.54169000000002</c:v>
                </c:pt>
                <c:pt idx="4482">
                  <c:v>933.75</c:v>
                </c:pt>
                <c:pt idx="4483">
                  <c:v>933.95830999999998</c:v>
                </c:pt>
                <c:pt idx="4484">
                  <c:v>934.16669000000002</c:v>
                </c:pt>
                <c:pt idx="4485">
                  <c:v>934.375</c:v>
                </c:pt>
                <c:pt idx="4486">
                  <c:v>934.58330999999998</c:v>
                </c:pt>
                <c:pt idx="4487">
                  <c:v>934.79169000000002</c:v>
                </c:pt>
                <c:pt idx="4488">
                  <c:v>935</c:v>
                </c:pt>
                <c:pt idx="4489">
                  <c:v>935.20830999999998</c:v>
                </c:pt>
                <c:pt idx="4490">
                  <c:v>935.41669000000002</c:v>
                </c:pt>
                <c:pt idx="4491">
                  <c:v>935.625</c:v>
                </c:pt>
                <c:pt idx="4492">
                  <c:v>935.83330999999998</c:v>
                </c:pt>
                <c:pt idx="4493">
                  <c:v>936.04169000000002</c:v>
                </c:pt>
                <c:pt idx="4494">
                  <c:v>936.25</c:v>
                </c:pt>
                <c:pt idx="4495">
                  <c:v>936.45830999999998</c:v>
                </c:pt>
                <c:pt idx="4496">
                  <c:v>936.66669000000002</c:v>
                </c:pt>
                <c:pt idx="4497">
                  <c:v>936.875</c:v>
                </c:pt>
                <c:pt idx="4498">
                  <c:v>937.08330999999998</c:v>
                </c:pt>
                <c:pt idx="4499">
                  <c:v>937.29169000000002</c:v>
                </c:pt>
                <c:pt idx="4500">
                  <c:v>937.5</c:v>
                </c:pt>
                <c:pt idx="4501">
                  <c:v>937.70830999999998</c:v>
                </c:pt>
                <c:pt idx="4502">
                  <c:v>937.91669000000002</c:v>
                </c:pt>
                <c:pt idx="4503">
                  <c:v>938.125</c:v>
                </c:pt>
                <c:pt idx="4504">
                  <c:v>938.33330999999998</c:v>
                </c:pt>
                <c:pt idx="4505">
                  <c:v>938.54169000000002</c:v>
                </c:pt>
                <c:pt idx="4506">
                  <c:v>938.75</c:v>
                </c:pt>
                <c:pt idx="4507">
                  <c:v>938.95830999999998</c:v>
                </c:pt>
                <c:pt idx="4508">
                  <c:v>939.16669000000002</c:v>
                </c:pt>
                <c:pt idx="4509">
                  <c:v>939.375</c:v>
                </c:pt>
                <c:pt idx="4510">
                  <c:v>939.58330999999998</c:v>
                </c:pt>
                <c:pt idx="4511">
                  <c:v>939.79169000000002</c:v>
                </c:pt>
                <c:pt idx="4512">
                  <c:v>940</c:v>
                </c:pt>
                <c:pt idx="4513">
                  <c:v>940.20830999999998</c:v>
                </c:pt>
                <c:pt idx="4514">
                  <c:v>940.41669000000002</c:v>
                </c:pt>
                <c:pt idx="4515">
                  <c:v>940.625</c:v>
                </c:pt>
                <c:pt idx="4516">
                  <c:v>940.83330999999998</c:v>
                </c:pt>
                <c:pt idx="4517">
                  <c:v>941.04169000000002</c:v>
                </c:pt>
                <c:pt idx="4518">
                  <c:v>941.25</c:v>
                </c:pt>
                <c:pt idx="4519">
                  <c:v>941.45830999999998</c:v>
                </c:pt>
                <c:pt idx="4520">
                  <c:v>941.66669000000002</c:v>
                </c:pt>
                <c:pt idx="4521">
                  <c:v>941.875</c:v>
                </c:pt>
                <c:pt idx="4522">
                  <c:v>942.08330999999998</c:v>
                </c:pt>
                <c:pt idx="4523">
                  <c:v>942.29169000000002</c:v>
                </c:pt>
                <c:pt idx="4524">
                  <c:v>942.5</c:v>
                </c:pt>
                <c:pt idx="4525">
                  <c:v>942.70830999999998</c:v>
                </c:pt>
                <c:pt idx="4526">
                  <c:v>942.91669000000002</c:v>
                </c:pt>
                <c:pt idx="4527">
                  <c:v>943.125</c:v>
                </c:pt>
                <c:pt idx="4528">
                  <c:v>943.33330999999998</c:v>
                </c:pt>
                <c:pt idx="4529">
                  <c:v>943.54169000000002</c:v>
                </c:pt>
                <c:pt idx="4530">
                  <c:v>943.75</c:v>
                </c:pt>
                <c:pt idx="4531">
                  <c:v>943.95830999999998</c:v>
                </c:pt>
                <c:pt idx="4532">
                  <c:v>944.16669000000002</c:v>
                </c:pt>
                <c:pt idx="4533">
                  <c:v>944.375</c:v>
                </c:pt>
                <c:pt idx="4534">
                  <c:v>944.58330999999998</c:v>
                </c:pt>
                <c:pt idx="4535">
                  <c:v>944.79169000000002</c:v>
                </c:pt>
                <c:pt idx="4536">
                  <c:v>945</c:v>
                </c:pt>
                <c:pt idx="4537">
                  <c:v>945.20830999999998</c:v>
                </c:pt>
                <c:pt idx="4538">
                  <c:v>945.41669000000002</c:v>
                </c:pt>
                <c:pt idx="4539">
                  <c:v>945.625</c:v>
                </c:pt>
                <c:pt idx="4540">
                  <c:v>945.83330999999998</c:v>
                </c:pt>
                <c:pt idx="4541">
                  <c:v>946.04169000000002</c:v>
                </c:pt>
                <c:pt idx="4542">
                  <c:v>946.25</c:v>
                </c:pt>
                <c:pt idx="4543">
                  <c:v>946.45830999999998</c:v>
                </c:pt>
                <c:pt idx="4544">
                  <c:v>946.66669000000002</c:v>
                </c:pt>
                <c:pt idx="4545">
                  <c:v>946.875</c:v>
                </c:pt>
                <c:pt idx="4546">
                  <c:v>947.08330999999998</c:v>
                </c:pt>
                <c:pt idx="4547">
                  <c:v>947.29169000000002</c:v>
                </c:pt>
                <c:pt idx="4548">
                  <c:v>947.5</c:v>
                </c:pt>
                <c:pt idx="4549">
                  <c:v>947.70830999999998</c:v>
                </c:pt>
                <c:pt idx="4550">
                  <c:v>947.91669000000002</c:v>
                </c:pt>
                <c:pt idx="4551">
                  <c:v>948.125</c:v>
                </c:pt>
                <c:pt idx="4552">
                  <c:v>948.33330999999998</c:v>
                </c:pt>
                <c:pt idx="4553">
                  <c:v>948.54169000000002</c:v>
                </c:pt>
                <c:pt idx="4554">
                  <c:v>948.75</c:v>
                </c:pt>
                <c:pt idx="4555">
                  <c:v>948.95830999999998</c:v>
                </c:pt>
                <c:pt idx="4556">
                  <c:v>949.16669000000002</c:v>
                </c:pt>
                <c:pt idx="4557">
                  <c:v>949.375</c:v>
                </c:pt>
                <c:pt idx="4558">
                  <c:v>949.58330999999998</c:v>
                </c:pt>
                <c:pt idx="4559">
                  <c:v>949.79169000000002</c:v>
                </c:pt>
                <c:pt idx="4560">
                  <c:v>950</c:v>
                </c:pt>
                <c:pt idx="4561">
                  <c:v>950.20830999999998</c:v>
                </c:pt>
                <c:pt idx="4562">
                  <c:v>950.41669000000002</c:v>
                </c:pt>
                <c:pt idx="4563">
                  <c:v>950.625</c:v>
                </c:pt>
                <c:pt idx="4564">
                  <c:v>950.83330999999998</c:v>
                </c:pt>
                <c:pt idx="4565">
                  <c:v>951.04169000000002</c:v>
                </c:pt>
                <c:pt idx="4566">
                  <c:v>951.25</c:v>
                </c:pt>
                <c:pt idx="4567">
                  <c:v>951.45830999999998</c:v>
                </c:pt>
                <c:pt idx="4568">
                  <c:v>951.66669000000002</c:v>
                </c:pt>
                <c:pt idx="4569">
                  <c:v>951.875</c:v>
                </c:pt>
                <c:pt idx="4570">
                  <c:v>952.08330999999998</c:v>
                </c:pt>
                <c:pt idx="4571">
                  <c:v>952.29169000000002</c:v>
                </c:pt>
                <c:pt idx="4572">
                  <c:v>952.5</c:v>
                </c:pt>
                <c:pt idx="4573">
                  <c:v>952.70830999999998</c:v>
                </c:pt>
                <c:pt idx="4574">
                  <c:v>952.91669000000002</c:v>
                </c:pt>
                <c:pt idx="4575">
                  <c:v>953.125</c:v>
                </c:pt>
                <c:pt idx="4576">
                  <c:v>953.33330999999998</c:v>
                </c:pt>
                <c:pt idx="4577">
                  <c:v>953.54169000000002</c:v>
                </c:pt>
                <c:pt idx="4578">
                  <c:v>953.75</c:v>
                </c:pt>
                <c:pt idx="4579">
                  <c:v>953.95830999999998</c:v>
                </c:pt>
                <c:pt idx="4580">
                  <c:v>954.16669000000002</c:v>
                </c:pt>
                <c:pt idx="4581">
                  <c:v>954.375</c:v>
                </c:pt>
                <c:pt idx="4582">
                  <c:v>954.58330999999998</c:v>
                </c:pt>
                <c:pt idx="4583">
                  <c:v>954.79169000000002</c:v>
                </c:pt>
                <c:pt idx="4584">
                  <c:v>955</c:v>
                </c:pt>
                <c:pt idx="4585">
                  <c:v>955.20830999999998</c:v>
                </c:pt>
                <c:pt idx="4586">
                  <c:v>955.41669000000002</c:v>
                </c:pt>
                <c:pt idx="4587">
                  <c:v>955.625</c:v>
                </c:pt>
                <c:pt idx="4588">
                  <c:v>955.83330999999998</c:v>
                </c:pt>
                <c:pt idx="4589">
                  <c:v>956.04169000000002</c:v>
                </c:pt>
                <c:pt idx="4590">
                  <c:v>956.25</c:v>
                </c:pt>
                <c:pt idx="4591">
                  <c:v>956.45830999999998</c:v>
                </c:pt>
                <c:pt idx="4592">
                  <c:v>956.66669000000002</c:v>
                </c:pt>
                <c:pt idx="4593">
                  <c:v>956.875</c:v>
                </c:pt>
                <c:pt idx="4594">
                  <c:v>957.08330999999998</c:v>
                </c:pt>
                <c:pt idx="4595">
                  <c:v>957.29169000000002</c:v>
                </c:pt>
                <c:pt idx="4596">
                  <c:v>957.5</c:v>
                </c:pt>
                <c:pt idx="4597">
                  <c:v>957.70830999999998</c:v>
                </c:pt>
                <c:pt idx="4598">
                  <c:v>957.91669000000002</c:v>
                </c:pt>
                <c:pt idx="4599">
                  <c:v>958.125</c:v>
                </c:pt>
                <c:pt idx="4600">
                  <c:v>958.33330999999998</c:v>
                </c:pt>
                <c:pt idx="4601">
                  <c:v>958.54169000000002</c:v>
                </c:pt>
                <c:pt idx="4602">
                  <c:v>958.75</c:v>
                </c:pt>
                <c:pt idx="4603">
                  <c:v>958.95830999999998</c:v>
                </c:pt>
                <c:pt idx="4604">
                  <c:v>959.16669000000002</c:v>
                </c:pt>
                <c:pt idx="4605">
                  <c:v>959.375</c:v>
                </c:pt>
                <c:pt idx="4606">
                  <c:v>959.58330999999998</c:v>
                </c:pt>
                <c:pt idx="4607">
                  <c:v>959.79169000000002</c:v>
                </c:pt>
                <c:pt idx="4608">
                  <c:v>960</c:v>
                </c:pt>
                <c:pt idx="4609">
                  <c:v>960.20830999999998</c:v>
                </c:pt>
                <c:pt idx="4610">
                  <c:v>960.41669000000002</c:v>
                </c:pt>
                <c:pt idx="4611">
                  <c:v>960.625</c:v>
                </c:pt>
                <c:pt idx="4612">
                  <c:v>960.83330999999998</c:v>
                </c:pt>
                <c:pt idx="4613">
                  <c:v>961.04169000000002</c:v>
                </c:pt>
                <c:pt idx="4614">
                  <c:v>961.25</c:v>
                </c:pt>
                <c:pt idx="4615">
                  <c:v>961.45830999999998</c:v>
                </c:pt>
                <c:pt idx="4616">
                  <c:v>961.66669000000002</c:v>
                </c:pt>
                <c:pt idx="4617">
                  <c:v>961.875</c:v>
                </c:pt>
                <c:pt idx="4618">
                  <c:v>962.08330999999998</c:v>
                </c:pt>
                <c:pt idx="4619">
                  <c:v>962.29169000000002</c:v>
                </c:pt>
                <c:pt idx="4620">
                  <c:v>962.5</c:v>
                </c:pt>
                <c:pt idx="4621">
                  <c:v>962.70830999999998</c:v>
                </c:pt>
                <c:pt idx="4622">
                  <c:v>962.91669000000002</c:v>
                </c:pt>
                <c:pt idx="4623">
                  <c:v>963.125</c:v>
                </c:pt>
                <c:pt idx="4624">
                  <c:v>963.33330999999998</c:v>
                </c:pt>
                <c:pt idx="4625">
                  <c:v>963.54169000000002</c:v>
                </c:pt>
                <c:pt idx="4626">
                  <c:v>963.75</c:v>
                </c:pt>
                <c:pt idx="4627">
                  <c:v>963.95830999999998</c:v>
                </c:pt>
                <c:pt idx="4628">
                  <c:v>964.16669000000002</c:v>
                </c:pt>
                <c:pt idx="4629">
                  <c:v>964.375</c:v>
                </c:pt>
                <c:pt idx="4630">
                  <c:v>964.58330999999998</c:v>
                </c:pt>
                <c:pt idx="4631">
                  <c:v>964.79169000000002</c:v>
                </c:pt>
                <c:pt idx="4632">
                  <c:v>965</c:v>
                </c:pt>
                <c:pt idx="4633">
                  <c:v>965.20830999999998</c:v>
                </c:pt>
                <c:pt idx="4634">
                  <c:v>965.41669000000002</c:v>
                </c:pt>
                <c:pt idx="4635">
                  <c:v>965.625</c:v>
                </c:pt>
                <c:pt idx="4636">
                  <c:v>965.83330999999998</c:v>
                </c:pt>
                <c:pt idx="4637">
                  <c:v>966.04169000000002</c:v>
                </c:pt>
                <c:pt idx="4638">
                  <c:v>966.25</c:v>
                </c:pt>
                <c:pt idx="4639">
                  <c:v>966.45830999999998</c:v>
                </c:pt>
                <c:pt idx="4640">
                  <c:v>966.66669000000002</c:v>
                </c:pt>
                <c:pt idx="4641">
                  <c:v>966.875</c:v>
                </c:pt>
                <c:pt idx="4642">
                  <c:v>967.08330999999998</c:v>
                </c:pt>
                <c:pt idx="4643">
                  <c:v>967.29169000000002</c:v>
                </c:pt>
                <c:pt idx="4644">
                  <c:v>967.5</c:v>
                </c:pt>
                <c:pt idx="4645">
                  <c:v>967.70830999999998</c:v>
                </c:pt>
                <c:pt idx="4646">
                  <c:v>967.91669000000002</c:v>
                </c:pt>
                <c:pt idx="4647">
                  <c:v>968.125</c:v>
                </c:pt>
                <c:pt idx="4648">
                  <c:v>968.33330999999998</c:v>
                </c:pt>
                <c:pt idx="4649">
                  <c:v>968.54169000000002</c:v>
                </c:pt>
                <c:pt idx="4650">
                  <c:v>968.75</c:v>
                </c:pt>
                <c:pt idx="4651">
                  <c:v>968.95830999999998</c:v>
                </c:pt>
                <c:pt idx="4652">
                  <c:v>969.16669000000002</c:v>
                </c:pt>
                <c:pt idx="4653">
                  <c:v>969.375</c:v>
                </c:pt>
                <c:pt idx="4654">
                  <c:v>969.58330999999998</c:v>
                </c:pt>
                <c:pt idx="4655">
                  <c:v>969.79169000000002</c:v>
                </c:pt>
                <c:pt idx="4656">
                  <c:v>970</c:v>
                </c:pt>
                <c:pt idx="4657">
                  <c:v>970.20830999999998</c:v>
                </c:pt>
                <c:pt idx="4658">
                  <c:v>970.41669000000002</c:v>
                </c:pt>
                <c:pt idx="4659">
                  <c:v>970.625</c:v>
                </c:pt>
                <c:pt idx="4660">
                  <c:v>970.83330999999998</c:v>
                </c:pt>
                <c:pt idx="4661">
                  <c:v>971.04169000000002</c:v>
                </c:pt>
                <c:pt idx="4662">
                  <c:v>971.25</c:v>
                </c:pt>
                <c:pt idx="4663">
                  <c:v>971.45830999999998</c:v>
                </c:pt>
                <c:pt idx="4664">
                  <c:v>971.66669000000002</c:v>
                </c:pt>
                <c:pt idx="4665">
                  <c:v>971.875</c:v>
                </c:pt>
                <c:pt idx="4666">
                  <c:v>972.08330999999998</c:v>
                </c:pt>
                <c:pt idx="4667">
                  <c:v>972.29169000000002</c:v>
                </c:pt>
                <c:pt idx="4668">
                  <c:v>972.5</c:v>
                </c:pt>
                <c:pt idx="4669">
                  <c:v>972.70830999999998</c:v>
                </c:pt>
                <c:pt idx="4670">
                  <c:v>972.91669000000002</c:v>
                </c:pt>
                <c:pt idx="4671">
                  <c:v>973.125</c:v>
                </c:pt>
                <c:pt idx="4672">
                  <c:v>973.33330999999998</c:v>
                </c:pt>
                <c:pt idx="4673">
                  <c:v>973.54169000000002</c:v>
                </c:pt>
                <c:pt idx="4674">
                  <c:v>973.75</c:v>
                </c:pt>
                <c:pt idx="4675">
                  <c:v>973.95830999999998</c:v>
                </c:pt>
                <c:pt idx="4676">
                  <c:v>974.16669000000002</c:v>
                </c:pt>
                <c:pt idx="4677">
                  <c:v>974.375</c:v>
                </c:pt>
                <c:pt idx="4678">
                  <c:v>974.58330999999998</c:v>
                </c:pt>
                <c:pt idx="4679">
                  <c:v>974.79169000000002</c:v>
                </c:pt>
                <c:pt idx="4680">
                  <c:v>975</c:v>
                </c:pt>
                <c:pt idx="4681">
                  <c:v>975.20830999999998</c:v>
                </c:pt>
                <c:pt idx="4682">
                  <c:v>975.41669000000002</c:v>
                </c:pt>
                <c:pt idx="4683">
                  <c:v>975.625</c:v>
                </c:pt>
                <c:pt idx="4684">
                  <c:v>975.83330999999998</c:v>
                </c:pt>
                <c:pt idx="4685">
                  <c:v>976.04169000000002</c:v>
                </c:pt>
                <c:pt idx="4686">
                  <c:v>976.25</c:v>
                </c:pt>
                <c:pt idx="4687">
                  <c:v>976.45830999999998</c:v>
                </c:pt>
                <c:pt idx="4688">
                  <c:v>976.66669000000002</c:v>
                </c:pt>
                <c:pt idx="4689">
                  <c:v>976.875</c:v>
                </c:pt>
                <c:pt idx="4690">
                  <c:v>977.08330999999998</c:v>
                </c:pt>
                <c:pt idx="4691">
                  <c:v>977.29169000000002</c:v>
                </c:pt>
                <c:pt idx="4692">
                  <c:v>977.5</c:v>
                </c:pt>
                <c:pt idx="4693">
                  <c:v>977.70830999999998</c:v>
                </c:pt>
                <c:pt idx="4694">
                  <c:v>977.91669000000002</c:v>
                </c:pt>
                <c:pt idx="4695">
                  <c:v>978.125</c:v>
                </c:pt>
                <c:pt idx="4696">
                  <c:v>978.33330999999998</c:v>
                </c:pt>
                <c:pt idx="4697">
                  <c:v>978.54169000000002</c:v>
                </c:pt>
                <c:pt idx="4698">
                  <c:v>978.75</c:v>
                </c:pt>
                <c:pt idx="4699">
                  <c:v>978.95830999999998</c:v>
                </c:pt>
                <c:pt idx="4700">
                  <c:v>979.16669000000002</c:v>
                </c:pt>
                <c:pt idx="4701">
                  <c:v>979.375</c:v>
                </c:pt>
                <c:pt idx="4702">
                  <c:v>979.58330999999998</c:v>
                </c:pt>
                <c:pt idx="4703">
                  <c:v>979.79169000000002</c:v>
                </c:pt>
                <c:pt idx="4704">
                  <c:v>980</c:v>
                </c:pt>
                <c:pt idx="4705">
                  <c:v>980.20830999999998</c:v>
                </c:pt>
                <c:pt idx="4706">
                  <c:v>980.41669000000002</c:v>
                </c:pt>
                <c:pt idx="4707">
                  <c:v>980.625</c:v>
                </c:pt>
                <c:pt idx="4708">
                  <c:v>980.83330999999998</c:v>
                </c:pt>
                <c:pt idx="4709">
                  <c:v>981.04169000000002</c:v>
                </c:pt>
                <c:pt idx="4710">
                  <c:v>981.25</c:v>
                </c:pt>
                <c:pt idx="4711">
                  <c:v>981.45830999999998</c:v>
                </c:pt>
                <c:pt idx="4712">
                  <c:v>981.66669000000002</c:v>
                </c:pt>
                <c:pt idx="4713">
                  <c:v>981.875</c:v>
                </c:pt>
                <c:pt idx="4714">
                  <c:v>982.08330999999998</c:v>
                </c:pt>
                <c:pt idx="4715">
                  <c:v>982.29169000000002</c:v>
                </c:pt>
                <c:pt idx="4716">
                  <c:v>982.5</c:v>
                </c:pt>
                <c:pt idx="4717">
                  <c:v>982.70830999999998</c:v>
                </c:pt>
                <c:pt idx="4718">
                  <c:v>982.91669000000002</c:v>
                </c:pt>
                <c:pt idx="4719">
                  <c:v>983.125</c:v>
                </c:pt>
                <c:pt idx="4720">
                  <c:v>983.33330999999998</c:v>
                </c:pt>
                <c:pt idx="4721">
                  <c:v>983.54169000000002</c:v>
                </c:pt>
                <c:pt idx="4722">
                  <c:v>983.75</c:v>
                </c:pt>
                <c:pt idx="4723">
                  <c:v>983.95830999999998</c:v>
                </c:pt>
                <c:pt idx="4724">
                  <c:v>984.16669000000002</c:v>
                </c:pt>
                <c:pt idx="4725">
                  <c:v>984.375</c:v>
                </c:pt>
                <c:pt idx="4726">
                  <c:v>984.58330999999998</c:v>
                </c:pt>
                <c:pt idx="4727">
                  <c:v>984.79169000000002</c:v>
                </c:pt>
                <c:pt idx="4728">
                  <c:v>985</c:v>
                </c:pt>
                <c:pt idx="4729">
                  <c:v>985.20830999999998</c:v>
                </c:pt>
                <c:pt idx="4730">
                  <c:v>985.41669000000002</c:v>
                </c:pt>
                <c:pt idx="4731">
                  <c:v>985.625</c:v>
                </c:pt>
                <c:pt idx="4732">
                  <c:v>985.83330999999998</c:v>
                </c:pt>
                <c:pt idx="4733">
                  <c:v>986.04169000000002</c:v>
                </c:pt>
                <c:pt idx="4734">
                  <c:v>986.25</c:v>
                </c:pt>
                <c:pt idx="4735">
                  <c:v>986.45830999999998</c:v>
                </c:pt>
                <c:pt idx="4736">
                  <c:v>986.66669000000002</c:v>
                </c:pt>
                <c:pt idx="4737">
                  <c:v>986.875</c:v>
                </c:pt>
                <c:pt idx="4738">
                  <c:v>987.08330999999998</c:v>
                </c:pt>
                <c:pt idx="4739">
                  <c:v>987.29169000000002</c:v>
                </c:pt>
                <c:pt idx="4740">
                  <c:v>987.5</c:v>
                </c:pt>
                <c:pt idx="4741">
                  <c:v>987.70830999999998</c:v>
                </c:pt>
                <c:pt idx="4742">
                  <c:v>987.91669000000002</c:v>
                </c:pt>
                <c:pt idx="4743">
                  <c:v>988.125</c:v>
                </c:pt>
                <c:pt idx="4744">
                  <c:v>988.33330999999998</c:v>
                </c:pt>
                <c:pt idx="4745">
                  <c:v>988.54169000000002</c:v>
                </c:pt>
                <c:pt idx="4746">
                  <c:v>988.75</c:v>
                </c:pt>
                <c:pt idx="4747">
                  <c:v>988.95830999999998</c:v>
                </c:pt>
                <c:pt idx="4748">
                  <c:v>989.16669000000002</c:v>
                </c:pt>
                <c:pt idx="4749">
                  <c:v>989.375</c:v>
                </c:pt>
                <c:pt idx="4750">
                  <c:v>989.58330999999998</c:v>
                </c:pt>
                <c:pt idx="4751">
                  <c:v>989.79169000000002</c:v>
                </c:pt>
                <c:pt idx="4752">
                  <c:v>990</c:v>
                </c:pt>
                <c:pt idx="4753">
                  <c:v>990.20830999999998</c:v>
                </c:pt>
                <c:pt idx="4754">
                  <c:v>990.41669000000002</c:v>
                </c:pt>
                <c:pt idx="4755">
                  <c:v>990.625</c:v>
                </c:pt>
                <c:pt idx="4756">
                  <c:v>990.83330999999998</c:v>
                </c:pt>
                <c:pt idx="4757">
                  <c:v>991.04169000000002</c:v>
                </c:pt>
                <c:pt idx="4758">
                  <c:v>991.25</c:v>
                </c:pt>
                <c:pt idx="4759">
                  <c:v>991.45830999999998</c:v>
                </c:pt>
                <c:pt idx="4760">
                  <c:v>991.66669000000002</c:v>
                </c:pt>
                <c:pt idx="4761">
                  <c:v>991.875</c:v>
                </c:pt>
                <c:pt idx="4762">
                  <c:v>992.08330999999998</c:v>
                </c:pt>
                <c:pt idx="4763">
                  <c:v>992.29169000000002</c:v>
                </c:pt>
                <c:pt idx="4764">
                  <c:v>992.5</c:v>
                </c:pt>
                <c:pt idx="4765">
                  <c:v>992.70830999999998</c:v>
                </c:pt>
                <c:pt idx="4766">
                  <c:v>992.91669000000002</c:v>
                </c:pt>
                <c:pt idx="4767">
                  <c:v>993.125</c:v>
                </c:pt>
                <c:pt idx="4768">
                  <c:v>993.33330999999998</c:v>
                </c:pt>
                <c:pt idx="4769">
                  <c:v>993.54169000000002</c:v>
                </c:pt>
                <c:pt idx="4770">
                  <c:v>993.75</c:v>
                </c:pt>
                <c:pt idx="4771">
                  <c:v>993.95830999999998</c:v>
                </c:pt>
                <c:pt idx="4772">
                  <c:v>994.16669000000002</c:v>
                </c:pt>
                <c:pt idx="4773">
                  <c:v>994.375</c:v>
                </c:pt>
                <c:pt idx="4774">
                  <c:v>994.58330999999998</c:v>
                </c:pt>
                <c:pt idx="4775">
                  <c:v>994.79169000000002</c:v>
                </c:pt>
                <c:pt idx="4776">
                  <c:v>995</c:v>
                </c:pt>
                <c:pt idx="4777">
                  <c:v>995.20830999999998</c:v>
                </c:pt>
                <c:pt idx="4778">
                  <c:v>995.41669000000002</c:v>
                </c:pt>
                <c:pt idx="4779">
                  <c:v>995.625</c:v>
                </c:pt>
                <c:pt idx="4780">
                  <c:v>995.83330999999998</c:v>
                </c:pt>
                <c:pt idx="4781">
                  <c:v>996.04169000000002</c:v>
                </c:pt>
                <c:pt idx="4782">
                  <c:v>996.25</c:v>
                </c:pt>
                <c:pt idx="4783">
                  <c:v>996.45830999999998</c:v>
                </c:pt>
                <c:pt idx="4784">
                  <c:v>996.66669000000002</c:v>
                </c:pt>
                <c:pt idx="4785">
                  <c:v>996.875</c:v>
                </c:pt>
                <c:pt idx="4786">
                  <c:v>997.08330999999998</c:v>
                </c:pt>
                <c:pt idx="4787">
                  <c:v>997.29169000000002</c:v>
                </c:pt>
                <c:pt idx="4788">
                  <c:v>997.5</c:v>
                </c:pt>
                <c:pt idx="4789">
                  <c:v>997.70830999999998</c:v>
                </c:pt>
                <c:pt idx="4790">
                  <c:v>997.91669000000002</c:v>
                </c:pt>
                <c:pt idx="4791">
                  <c:v>998.125</c:v>
                </c:pt>
                <c:pt idx="4792">
                  <c:v>998.33330999999998</c:v>
                </c:pt>
                <c:pt idx="4793">
                  <c:v>998.54169000000002</c:v>
                </c:pt>
                <c:pt idx="4794">
                  <c:v>998.75</c:v>
                </c:pt>
                <c:pt idx="4795">
                  <c:v>998.95830999999998</c:v>
                </c:pt>
                <c:pt idx="4796">
                  <c:v>999.16669000000002</c:v>
                </c:pt>
                <c:pt idx="4797">
                  <c:v>999.375</c:v>
                </c:pt>
                <c:pt idx="4798">
                  <c:v>999.58330999999998</c:v>
                </c:pt>
                <c:pt idx="4799">
                  <c:v>999.79169000000002</c:v>
                </c:pt>
                <c:pt idx="4800">
                  <c:v>1000</c:v>
                </c:pt>
                <c:pt idx="4801">
                  <c:v>1000.20831</c:v>
                </c:pt>
                <c:pt idx="4802">
                  <c:v>1000.41669</c:v>
                </c:pt>
                <c:pt idx="4803">
                  <c:v>1000.625</c:v>
                </c:pt>
                <c:pt idx="4804">
                  <c:v>1000.83331</c:v>
                </c:pt>
                <c:pt idx="4805">
                  <c:v>1001.04169</c:v>
                </c:pt>
                <c:pt idx="4806">
                  <c:v>1001.25</c:v>
                </c:pt>
                <c:pt idx="4807">
                  <c:v>1001.45831</c:v>
                </c:pt>
                <c:pt idx="4808">
                  <c:v>1001.66669</c:v>
                </c:pt>
                <c:pt idx="4809">
                  <c:v>1001.875</c:v>
                </c:pt>
                <c:pt idx="4810">
                  <c:v>1002.08331</c:v>
                </c:pt>
                <c:pt idx="4811">
                  <c:v>1002.29169</c:v>
                </c:pt>
                <c:pt idx="4812">
                  <c:v>1002.5</c:v>
                </c:pt>
                <c:pt idx="4813">
                  <c:v>1002.70831</c:v>
                </c:pt>
                <c:pt idx="4814">
                  <c:v>1002.91669</c:v>
                </c:pt>
                <c:pt idx="4815">
                  <c:v>1003.125</c:v>
                </c:pt>
                <c:pt idx="4816">
                  <c:v>1003.33331</c:v>
                </c:pt>
                <c:pt idx="4817">
                  <c:v>1003.54169</c:v>
                </c:pt>
                <c:pt idx="4818">
                  <c:v>1003.75</c:v>
                </c:pt>
                <c:pt idx="4819">
                  <c:v>1003.95831</c:v>
                </c:pt>
                <c:pt idx="4820">
                  <c:v>1004.16669</c:v>
                </c:pt>
                <c:pt idx="4821">
                  <c:v>1004.375</c:v>
                </c:pt>
                <c:pt idx="4822">
                  <c:v>1004.58331</c:v>
                </c:pt>
                <c:pt idx="4823">
                  <c:v>1004.79169</c:v>
                </c:pt>
                <c:pt idx="4824">
                  <c:v>1005</c:v>
                </c:pt>
                <c:pt idx="4825">
                  <c:v>1005.20831</c:v>
                </c:pt>
                <c:pt idx="4826">
                  <c:v>1005.41669</c:v>
                </c:pt>
                <c:pt idx="4827">
                  <c:v>1005.625</c:v>
                </c:pt>
                <c:pt idx="4828">
                  <c:v>1005.83331</c:v>
                </c:pt>
                <c:pt idx="4829">
                  <c:v>1006.04169</c:v>
                </c:pt>
                <c:pt idx="4830">
                  <c:v>1006.25</c:v>
                </c:pt>
                <c:pt idx="4831">
                  <c:v>1006.45831</c:v>
                </c:pt>
                <c:pt idx="4832">
                  <c:v>1006.66669</c:v>
                </c:pt>
                <c:pt idx="4833">
                  <c:v>1006.875</c:v>
                </c:pt>
                <c:pt idx="4834">
                  <c:v>1007.08331</c:v>
                </c:pt>
                <c:pt idx="4835">
                  <c:v>1007.29169</c:v>
                </c:pt>
                <c:pt idx="4836">
                  <c:v>1007.5</c:v>
                </c:pt>
                <c:pt idx="4837">
                  <c:v>1007.70831</c:v>
                </c:pt>
                <c:pt idx="4838">
                  <c:v>1007.91669</c:v>
                </c:pt>
                <c:pt idx="4839">
                  <c:v>1008.125</c:v>
                </c:pt>
                <c:pt idx="4840">
                  <c:v>1008.33331</c:v>
                </c:pt>
                <c:pt idx="4841">
                  <c:v>1008.54169</c:v>
                </c:pt>
                <c:pt idx="4842">
                  <c:v>1008.75</c:v>
                </c:pt>
                <c:pt idx="4843">
                  <c:v>1008.95831</c:v>
                </c:pt>
                <c:pt idx="4844">
                  <c:v>1009.16669</c:v>
                </c:pt>
                <c:pt idx="4845">
                  <c:v>1009.375</c:v>
                </c:pt>
                <c:pt idx="4846">
                  <c:v>1009.58331</c:v>
                </c:pt>
                <c:pt idx="4847">
                  <c:v>1009.79169</c:v>
                </c:pt>
                <c:pt idx="4848">
                  <c:v>1010</c:v>
                </c:pt>
                <c:pt idx="4849">
                  <c:v>1010.20831</c:v>
                </c:pt>
                <c:pt idx="4850">
                  <c:v>1010.41669</c:v>
                </c:pt>
                <c:pt idx="4851">
                  <c:v>1010.625</c:v>
                </c:pt>
                <c:pt idx="4852">
                  <c:v>1010.83331</c:v>
                </c:pt>
                <c:pt idx="4853">
                  <c:v>1011.04169</c:v>
                </c:pt>
                <c:pt idx="4854">
                  <c:v>1011.25</c:v>
                </c:pt>
                <c:pt idx="4855">
                  <c:v>1011.45831</c:v>
                </c:pt>
                <c:pt idx="4856">
                  <c:v>1011.66669</c:v>
                </c:pt>
                <c:pt idx="4857">
                  <c:v>1011.875</c:v>
                </c:pt>
                <c:pt idx="4858">
                  <c:v>1012.08331</c:v>
                </c:pt>
                <c:pt idx="4859">
                  <c:v>1012.29169</c:v>
                </c:pt>
                <c:pt idx="4860">
                  <c:v>1012.5</c:v>
                </c:pt>
                <c:pt idx="4861">
                  <c:v>1012.70831</c:v>
                </c:pt>
                <c:pt idx="4862">
                  <c:v>1012.91669</c:v>
                </c:pt>
                <c:pt idx="4863">
                  <c:v>1013.125</c:v>
                </c:pt>
                <c:pt idx="4864">
                  <c:v>1013.33331</c:v>
                </c:pt>
                <c:pt idx="4865">
                  <c:v>1013.54169</c:v>
                </c:pt>
                <c:pt idx="4866">
                  <c:v>1013.75</c:v>
                </c:pt>
                <c:pt idx="4867">
                  <c:v>1013.95831</c:v>
                </c:pt>
                <c:pt idx="4868">
                  <c:v>1014.16669</c:v>
                </c:pt>
                <c:pt idx="4869">
                  <c:v>1014.375</c:v>
                </c:pt>
                <c:pt idx="4870">
                  <c:v>1014.58331</c:v>
                </c:pt>
                <c:pt idx="4871">
                  <c:v>1014.79169</c:v>
                </c:pt>
                <c:pt idx="4872">
                  <c:v>1015</c:v>
                </c:pt>
                <c:pt idx="4873">
                  <c:v>1015.20831</c:v>
                </c:pt>
                <c:pt idx="4874">
                  <c:v>1015.41669</c:v>
                </c:pt>
                <c:pt idx="4875">
                  <c:v>1015.625</c:v>
                </c:pt>
                <c:pt idx="4876">
                  <c:v>1015.83331</c:v>
                </c:pt>
                <c:pt idx="4877">
                  <c:v>1016.04169</c:v>
                </c:pt>
                <c:pt idx="4878">
                  <c:v>1016.25</c:v>
                </c:pt>
                <c:pt idx="4879">
                  <c:v>1016.45831</c:v>
                </c:pt>
                <c:pt idx="4880">
                  <c:v>1016.66669</c:v>
                </c:pt>
                <c:pt idx="4881">
                  <c:v>1016.875</c:v>
                </c:pt>
                <c:pt idx="4882">
                  <c:v>1017.08331</c:v>
                </c:pt>
                <c:pt idx="4883">
                  <c:v>1017.29169</c:v>
                </c:pt>
                <c:pt idx="4884">
                  <c:v>1017.5</c:v>
                </c:pt>
                <c:pt idx="4885">
                  <c:v>1017.70831</c:v>
                </c:pt>
                <c:pt idx="4886">
                  <c:v>1017.91669</c:v>
                </c:pt>
                <c:pt idx="4887">
                  <c:v>1018.125</c:v>
                </c:pt>
                <c:pt idx="4888">
                  <c:v>1018.33331</c:v>
                </c:pt>
                <c:pt idx="4889">
                  <c:v>1018.54169</c:v>
                </c:pt>
                <c:pt idx="4890">
                  <c:v>1018.75</c:v>
                </c:pt>
                <c:pt idx="4891">
                  <c:v>1018.95831</c:v>
                </c:pt>
                <c:pt idx="4892">
                  <c:v>1019.16669</c:v>
                </c:pt>
                <c:pt idx="4893">
                  <c:v>1019.375</c:v>
                </c:pt>
                <c:pt idx="4894">
                  <c:v>1019.58331</c:v>
                </c:pt>
                <c:pt idx="4895">
                  <c:v>1019.79169</c:v>
                </c:pt>
                <c:pt idx="4896">
                  <c:v>1020</c:v>
                </c:pt>
                <c:pt idx="4897">
                  <c:v>1020.20831</c:v>
                </c:pt>
                <c:pt idx="4898">
                  <c:v>1020.41669</c:v>
                </c:pt>
                <c:pt idx="4899">
                  <c:v>1020.625</c:v>
                </c:pt>
                <c:pt idx="4900">
                  <c:v>1020.83331</c:v>
                </c:pt>
                <c:pt idx="4901">
                  <c:v>1021.04169</c:v>
                </c:pt>
                <c:pt idx="4902">
                  <c:v>1021.25</c:v>
                </c:pt>
                <c:pt idx="4903">
                  <c:v>1021.45831</c:v>
                </c:pt>
                <c:pt idx="4904">
                  <c:v>1021.66669</c:v>
                </c:pt>
                <c:pt idx="4905">
                  <c:v>1021.875</c:v>
                </c:pt>
                <c:pt idx="4906">
                  <c:v>1022.08331</c:v>
                </c:pt>
                <c:pt idx="4907">
                  <c:v>1022.29169</c:v>
                </c:pt>
                <c:pt idx="4908">
                  <c:v>1022.5</c:v>
                </c:pt>
                <c:pt idx="4909">
                  <c:v>1022.70831</c:v>
                </c:pt>
                <c:pt idx="4910">
                  <c:v>1022.91669</c:v>
                </c:pt>
                <c:pt idx="4911">
                  <c:v>1023.125</c:v>
                </c:pt>
                <c:pt idx="4912">
                  <c:v>1023.33331</c:v>
                </c:pt>
                <c:pt idx="4913">
                  <c:v>1023.54169</c:v>
                </c:pt>
                <c:pt idx="4914">
                  <c:v>1023.75</c:v>
                </c:pt>
                <c:pt idx="4915">
                  <c:v>1023.95831</c:v>
                </c:pt>
                <c:pt idx="4916">
                  <c:v>1024.1666299999999</c:v>
                </c:pt>
                <c:pt idx="4917">
                  <c:v>1024.375</c:v>
                </c:pt>
                <c:pt idx="4918">
                  <c:v>1024.5833700000001</c:v>
                </c:pt>
                <c:pt idx="4919">
                  <c:v>1024.7916299999999</c:v>
                </c:pt>
                <c:pt idx="4920">
                  <c:v>1025</c:v>
                </c:pt>
                <c:pt idx="4921">
                  <c:v>1025.2083700000001</c:v>
                </c:pt>
                <c:pt idx="4922">
                  <c:v>1025.4166299999999</c:v>
                </c:pt>
                <c:pt idx="4923">
                  <c:v>1025.625</c:v>
                </c:pt>
                <c:pt idx="4924">
                  <c:v>1025.8333700000001</c:v>
                </c:pt>
                <c:pt idx="4925">
                  <c:v>1026.0416299999999</c:v>
                </c:pt>
                <c:pt idx="4926">
                  <c:v>1026.25</c:v>
                </c:pt>
                <c:pt idx="4927">
                  <c:v>1026.4583700000001</c:v>
                </c:pt>
                <c:pt idx="4928">
                  <c:v>1026.6666299999999</c:v>
                </c:pt>
                <c:pt idx="4929">
                  <c:v>1026.875</c:v>
                </c:pt>
                <c:pt idx="4930">
                  <c:v>1027.0833700000001</c:v>
                </c:pt>
                <c:pt idx="4931">
                  <c:v>1027.2916299999999</c:v>
                </c:pt>
                <c:pt idx="4932">
                  <c:v>1027.5</c:v>
                </c:pt>
                <c:pt idx="4933">
                  <c:v>1027.7083700000001</c:v>
                </c:pt>
                <c:pt idx="4934">
                  <c:v>1027.9166299999999</c:v>
                </c:pt>
                <c:pt idx="4935">
                  <c:v>1028.125</c:v>
                </c:pt>
                <c:pt idx="4936">
                  <c:v>1028.3333700000001</c:v>
                </c:pt>
                <c:pt idx="4937">
                  <c:v>1028.5416299999999</c:v>
                </c:pt>
                <c:pt idx="4938">
                  <c:v>1028.75</c:v>
                </c:pt>
                <c:pt idx="4939">
                  <c:v>1028.9583700000001</c:v>
                </c:pt>
                <c:pt idx="4940">
                  <c:v>1029.1666299999999</c:v>
                </c:pt>
                <c:pt idx="4941">
                  <c:v>1029.375</c:v>
                </c:pt>
                <c:pt idx="4942">
                  <c:v>1029.5833700000001</c:v>
                </c:pt>
                <c:pt idx="4943">
                  <c:v>1029.7916299999999</c:v>
                </c:pt>
                <c:pt idx="4944">
                  <c:v>1030</c:v>
                </c:pt>
                <c:pt idx="4945">
                  <c:v>1030.2083700000001</c:v>
                </c:pt>
                <c:pt idx="4946">
                  <c:v>1030.4166299999999</c:v>
                </c:pt>
                <c:pt idx="4947">
                  <c:v>1030.625</c:v>
                </c:pt>
                <c:pt idx="4948">
                  <c:v>1030.8333700000001</c:v>
                </c:pt>
                <c:pt idx="4949">
                  <c:v>1031.0416299999999</c:v>
                </c:pt>
                <c:pt idx="4950">
                  <c:v>1031.25</c:v>
                </c:pt>
                <c:pt idx="4951">
                  <c:v>1031.4583700000001</c:v>
                </c:pt>
                <c:pt idx="4952">
                  <c:v>1031.6666299999999</c:v>
                </c:pt>
                <c:pt idx="4953">
                  <c:v>1031.875</c:v>
                </c:pt>
                <c:pt idx="4954">
                  <c:v>1032.0833700000001</c:v>
                </c:pt>
                <c:pt idx="4955">
                  <c:v>1032.2916299999999</c:v>
                </c:pt>
                <c:pt idx="4956">
                  <c:v>1032.5</c:v>
                </c:pt>
                <c:pt idx="4957">
                  <c:v>1032.7083700000001</c:v>
                </c:pt>
                <c:pt idx="4958">
                  <c:v>1032.9166299999999</c:v>
                </c:pt>
                <c:pt idx="4959">
                  <c:v>1033.125</c:v>
                </c:pt>
                <c:pt idx="4960">
                  <c:v>1033.3333700000001</c:v>
                </c:pt>
                <c:pt idx="4961">
                  <c:v>1033.5416299999999</c:v>
                </c:pt>
                <c:pt idx="4962">
                  <c:v>1033.75</c:v>
                </c:pt>
                <c:pt idx="4963">
                  <c:v>1033.9583700000001</c:v>
                </c:pt>
                <c:pt idx="4964">
                  <c:v>1034.1666299999999</c:v>
                </c:pt>
                <c:pt idx="4965">
                  <c:v>1034.375</c:v>
                </c:pt>
                <c:pt idx="4966">
                  <c:v>1034.5833700000001</c:v>
                </c:pt>
                <c:pt idx="4967">
                  <c:v>1034.7916299999999</c:v>
                </c:pt>
                <c:pt idx="4968">
                  <c:v>1035</c:v>
                </c:pt>
                <c:pt idx="4969">
                  <c:v>1035.2083700000001</c:v>
                </c:pt>
                <c:pt idx="4970">
                  <c:v>1035.4166299999999</c:v>
                </c:pt>
                <c:pt idx="4971">
                  <c:v>1035.625</c:v>
                </c:pt>
                <c:pt idx="4972">
                  <c:v>1035.8333700000001</c:v>
                </c:pt>
                <c:pt idx="4973">
                  <c:v>1036.0416299999999</c:v>
                </c:pt>
                <c:pt idx="4974">
                  <c:v>1036.25</c:v>
                </c:pt>
                <c:pt idx="4975">
                  <c:v>1036.4583700000001</c:v>
                </c:pt>
                <c:pt idx="4976">
                  <c:v>1036.6666299999999</c:v>
                </c:pt>
                <c:pt idx="4977">
                  <c:v>1036.875</c:v>
                </c:pt>
                <c:pt idx="4978">
                  <c:v>1037.0833700000001</c:v>
                </c:pt>
                <c:pt idx="4979">
                  <c:v>1037.2916299999999</c:v>
                </c:pt>
                <c:pt idx="4980">
                  <c:v>1037.5</c:v>
                </c:pt>
                <c:pt idx="4981">
                  <c:v>1037.7083700000001</c:v>
                </c:pt>
                <c:pt idx="4982">
                  <c:v>1037.9166299999999</c:v>
                </c:pt>
                <c:pt idx="4983">
                  <c:v>1038.125</c:v>
                </c:pt>
                <c:pt idx="4984">
                  <c:v>1038.3333700000001</c:v>
                </c:pt>
                <c:pt idx="4985">
                  <c:v>1038.5416299999999</c:v>
                </c:pt>
                <c:pt idx="4986">
                  <c:v>1038.75</c:v>
                </c:pt>
                <c:pt idx="4987">
                  <c:v>1038.9583700000001</c:v>
                </c:pt>
                <c:pt idx="4988">
                  <c:v>1039.1666299999999</c:v>
                </c:pt>
                <c:pt idx="4989">
                  <c:v>1039.375</c:v>
                </c:pt>
                <c:pt idx="4990">
                  <c:v>1039.5833700000001</c:v>
                </c:pt>
                <c:pt idx="4991">
                  <c:v>1039.7916299999999</c:v>
                </c:pt>
                <c:pt idx="4992">
                  <c:v>1040</c:v>
                </c:pt>
                <c:pt idx="4993">
                  <c:v>1040.2083700000001</c:v>
                </c:pt>
                <c:pt idx="4994">
                  <c:v>1040.4166299999999</c:v>
                </c:pt>
                <c:pt idx="4995">
                  <c:v>1040.625</c:v>
                </c:pt>
                <c:pt idx="4996">
                  <c:v>1040.8333700000001</c:v>
                </c:pt>
                <c:pt idx="4997">
                  <c:v>1041.0416299999999</c:v>
                </c:pt>
                <c:pt idx="4998">
                  <c:v>1041.25</c:v>
                </c:pt>
                <c:pt idx="4999">
                  <c:v>1041.4583700000001</c:v>
                </c:pt>
                <c:pt idx="5000">
                  <c:v>1041.6666299999999</c:v>
                </c:pt>
                <c:pt idx="5001">
                  <c:v>1041.875</c:v>
                </c:pt>
                <c:pt idx="5002">
                  <c:v>1042.0833700000001</c:v>
                </c:pt>
                <c:pt idx="5003">
                  <c:v>1042.2916299999999</c:v>
                </c:pt>
                <c:pt idx="5004">
                  <c:v>1042.5</c:v>
                </c:pt>
                <c:pt idx="5005">
                  <c:v>1042.7083700000001</c:v>
                </c:pt>
                <c:pt idx="5006">
                  <c:v>1042.9166299999999</c:v>
                </c:pt>
                <c:pt idx="5007">
                  <c:v>1043.125</c:v>
                </c:pt>
                <c:pt idx="5008">
                  <c:v>1043.3333700000001</c:v>
                </c:pt>
                <c:pt idx="5009">
                  <c:v>1043.5416299999999</c:v>
                </c:pt>
                <c:pt idx="5010">
                  <c:v>1043.75</c:v>
                </c:pt>
                <c:pt idx="5011">
                  <c:v>1043.9583700000001</c:v>
                </c:pt>
                <c:pt idx="5012">
                  <c:v>1044.1666299999999</c:v>
                </c:pt>
                <c:pt idx="5013">
                  <c:v>1044.375</c:v>
                </c:pt>
                <c:pt idx="5014">
                  <c:v>1044.5833700000001</c:v>
                </c:pt>
                <c:pt idx="5015">
                  <c:v>1044.7916299999999</c:v>
                </c:pt>
                <c:pt idx="5016">
                  <c:v>1045</c:v>
                </c:pt>
                <c:pt idx="5017">
                  <c:v>1045.2083700000001</c:v>
                </c:pt>
                <c:pt idx="5018">
                  <c:v>1045.4166299999999</c:v>
                </c:pt>
                <c:pt idx="5019">
                  <c:v>1045.625</c:v>
                </c:pt>
                <c:pt idx="5020">
                  <c:v>1045.8333700000001</c:v>
                </c:pt>
                <c:pt idx="5021">
                  <c:v>1046.0416299999999</c:v>
                </c:pt>
                <c:pt idx="5022">
                  <c:v>1046.25</c:v>
                </c:pt>
                <c:pt idx="5023">
                  <c:v>1046.4583700000001</c:v>
                </c:pt>
                <c:pt idx="5024">
                  <c:v>1046.6666299999999</c:v>
                </c:pt>
                <c:pt idx="5025">
                  <c:v>1046.875</c:v>
                </c:pt>
                <c:pt idx="5026">
                  <c:v>1047.0833700000001</c:v>
                </c:pt>
                <c:pt idx="5027">
                  <c:v>1047.2916299999999</c:v>
                </c:pt>
                <c:pt idx="5028">
                  <c:v>1047.5</c:v>
                </c:pt>
                <c:pt idx="5029">
                  <c:v>1047.7083700000001</c:v>
                </c:pt>
                <c:pt idx="5030">
                  <c:v>1047.9166299999999</c:v>
                </c:pt>
                <c:pt idx="5031">
                  <c:v>1048.125</c:v>
                </c:pt>
                <c:pt idx="5032">
                  <c:v>1048.3333700000001</c:v>
                </c:pt>
                <c:pt idx="5033">
                  <c:v>1048.5416299999999</c:v>
                </c:pt>
                <c:pt idx="5034">
                  <c:v>1048.75</c:v>
                </c:pt>
                <c:pt idx="5035">
                  <c:v>1048.9583700000001</c:v>
                </c:pt>
                <c:pt idx="5036">
                  <c:v>1049.1666299999999</c:v>
                </c:pt>
                <c:pt idx="5037">
                  <c:v>1049.375</c:v>
                </c:pt>
                <c:pt idx="5038">
                  <c:v>1049.5833700000001</c:v>
                </c:pt>
                <c:pt idx="5039">
                  <c:v>1049.7916299999999</c:v>
                </c:pt>
                <c:pt idx="5040">
                  <c:v>1050</c:v>
                </c:pt>
                <c:pt idx="5041">
                  <c:v>1050.2083700000001</c:v>
                </c:pt>
                <c:pt idx="5042">
                  <c:v>1050.4166299999999</c:v>
                </c:pt>
                <c:pt idx="5043">
                  <c:v>1050.625</c:v>
                </c:pt>
                <c:pt idx="5044">
                  <c:v>1050.8333700000001</c:v>
                </c:pt>
                <c:pt idx="5045">
                  <c:v>1051.0416299999999</c:v>
                </c:pt>
                <c:pt idx="5046">
                  <c:v>1051.25</c:v>
                </c:pt>
                <c:pt idx="5047">
                  <c:v>1051.4583700000001</c:v>
                </c:pt>
                <c:pt idx="5048">
                  <c:v>1051.6666299999999</c:v>
                </c:pt>
                <c:pt idx="5049">
                  <c:v>1051.875</c:v>
                </c:pt>
                <c:pt idx="5050">
                  <c:v>1052.0833700000001</c:v>
                </c:pt>
                <c:pt idx="5051">
                  <c:v>1052.2916299999999</c:v>
                </c:pt>
                <c:pt idx="5052">
                  <c:v>1052.5</c:v>
                </c:pt>
                <c:pt idx="5053">
                  <c:v>1052.7083700000001</c:v>
                </c:pt>
                <c:pt idx="5054">
                  <c:v>1052.9166299999999</c:v>
                </c:pt>
                <c:pt idx="5055">
                  <c:v>1053.125</c:v>
                </c:pt>
                <c:pt idx="5056">
                  <c:v>1053.3333700000001</c:v>
                </c:pt>
                <c:pt idx="5057">
                  <c:v>1053.5416299999999</c:v>
                </c:pt>
                <c:pt idx="5058">
                  <c:v>1053.75</c:v>
                </c:pt>
                <c:pt idx="5059">
                  <c:v>1053.9583700000001</c:v>
                </c:pt>
                <c:pt idx="5060">
                  <c:v>1054.1666299999999</c:v>
                </c:pt>
                <c:pt idx="5061">
                  <c:v>1054.375</c:v>
                </c:pt>
                <c:pt idx="5062">
                  <c:v>1054.5833700000001</c:v>
                </c:pt>
                <c:pt idx="5063">
                  <c:v>1054.7916299999999</c:v>
                </c:pt>
                <c:pt idx="5064">
                  <c:v>1055</c:v>
                </c:pt>
                <c:pt idx="5065">
                  <c:v>1055.2083700000001</c:v>
                </c:pt>
                <c:pt idx="5066">
                  <c:v>1055.4166299999999</c:v>
                </c:pt>
                <c:pt idx="5067">
                  <c:v>1055.625</c:v>
                </c:pt>
                <c:pt idx="5068">
                  <c:v>1055.8333700000001</c:v>
                </c:pt>
                <c:pt idx="5069">
                  <c:v>1056.0416299999999</c:v>
                </c:pt>
                <c:pt idx="5070">
                  <c:v>1056.25</c:v>
                </c:pt>
                <c:pt idx="5071">
                  <c:v>1056.4583700000001</c:v>
                </c:pt>
                <c:pt idx="5072">
                  <c:v>1056.6666299999999</c:v>
                </c:pt>
                <c:pt idx="5073">
                  <c:v>1056.875</c:v>
                </c:pt>
                <c:pt idx="5074">
                  <c:v>1057.0833700000001</c:v>
                </c:pt>
                <c:pt idx="5075">
                  <c:v>1057.2916299999999</c:v>
                </c:pt>
                <c:pt idx="5076">
                  <c:v>1057.5</c:v>
                </c:pt>
                <c:pt idx="5077">
                  <c:v>1057.7083700000001</c:v>
                </c:pt>
                <c:pt idx="5078">
                  <c:v>1057.9166299999999</c:v>
                </c:pt>
                <c:pt idx="5079">
                  <c:v>1058.125</c:v>
                </c:pt>
                <c:pt idx="5080">
                  <c:v>1058.3333700000001</c:v>
                </c:pt>
                <c:pt idx="5081">
                  <c:v>1058.5416299999999</c:v>
                </c:pt>
                <c:pt idx="5082">
                  <c:v>1058.75</c:v>
                </c:pt>
                <c:pt idx="5083">
                  <c:v>1058.9583700000001</c:v>
                </c:pt>
                <c:pt idx="5084">
                  <c:v>1059.1666299999999</c:v>
                </c:pt>
                <c:pt idx="5085">
                  <c:v>1059.375</c:v>
                </c:pt>
                <c:pt idx="5086">
                  <c:v>1059.5833700000001</c:v>
                </c:pt>
                <c:pt idx="5087">
                  <c:v>1059.7916299999999</c:v>
                </c:pt>
                <c:pt idx="5088">
                  <c:v>1060</c:v>
                </c:pt>
                <c:pt idx="5089">
                  <c:v>1060.2083700000001</c:v>
                </c:pt>
                <c:pt idx="5090">
                  <c:v>1060.4166299999999</c:v>
                </c:pt>
                <c:pt idx="5091">
                  <c:v>1060.625</c:v>
                </c:pt>
                <c:pt idx="5092">
                  <c:v>1060.8333700000001</c:v>
                </c:pt>
                <c:pt idx="5093">
                  <c:v>1061.0416299999999</c:v>
                </c:pt>
                <c:pt idx="5094">
                  <c:v>1061.25</c:v>
                </c:pt>
                <c:pt idx="5095">
                  <c:v>1061.4583700000001</c:v>
                </c:pt>
                <c:pt idx="5096">
                  <c:v>1061.6666299999999</c:v>
                </c:pt>
                <c:pt idx="5097">
                  <c:v>1061.875</c:v>
                </c:pt>
                <c:pt idx="5098">
                  <c:v>1062.0833700000001</c:v>
                </c:pt>
                <c:pt idx="5099">
                  <c:v>1062.2916299999999</c:v>
                </c:pt>
                <c:pt idx="5100">
                  <c:v>1062.5</c:v>
                </c:pt>
                <c:pt idx="5101">
                  <c:v>1062.7083700000001</c:v>
                </c:pt>
                <c:pt idx="5102">
                  <c:v>1062.9166299999999</c:v>
                </c:pt>
                <c:pt idx="5103">
                  <c:v>1063.125</c:v>
                </c:pt>
                <c:pt idx="5104">
                  <c:v>1063.3333700000001</c:v>
                </c:pt>
                <c:pt idx="5105">
                  <c:v>1063.5416299999999</c:v>
                </c:pt>
                <c:pt idx="5106">
                  <c:v>1063.75</c:v>
                </c:pt>
                <c:pt idx="5107">
                  <c:v>1063.9583700000001</c:v>
                </c:pt>
                <c:pt idx="5108">
                  <c:v>1064.1666299999999</c:v>
                </c:pt>
                <c:pt idx="5109">
                  <c:v>1064.375</c:v>
                </c:pt>
                <c:pt idx="5110">
                  <c:v>1064.5833700000001</c:v>
                </c:pt>
                <c:pt idx="5111">
                  <c:v>1064.7916299999999</c:v>
                </c:pt>
                <c:pt idx="5112">
                  <c:v>1065</c:v>
                </c:pt>
                <c:pt idx="5113">
                  <c:v>1065.2083700000001</c:v>
                </c:pt>
                <c:pt idx="5114">
                  <c:v>1065.4166299999999</c:v>
                </c:pt>
                <c:pt idx="5115">
                  <c:v>1065.625</c:v>
                </c:pt>
                <c:pt idx="5116">
                  <c:v>1065.8333700000001</c:v>
                </c:pt>
                <c:pt idx="5117">
                  <c:v>1066.0416299999999</c:v>
                </c:pt>
                <c:pt idx="5118">
                  <c:v>1066.25</c:v>
                </c:pt>
                <c:pt idx="5119">
                  <c:v>1066.4583700000001</c:v>
                </c:pt>
                <c:pt idx="5120">
                  <c:v>1066.6666299999999</c:v>
                </c:pt>
                <c:pt idx="5121">
                  <c:v>1066.875</c:v>
                </c:pt>
                <c:pt idx="5122">
                  <c:v>1067.0833700000001</c:v>
                </c:pt>
                <c:pt idx="5123">
                  <c:v>1067.2916299999999</c:v>
                </c:pt>
                <c:pt idx="5124">
                  <c:v>1067.5</c:v>
                </c:pt>
                <c:pt idx="5125">
                  <c:v>1067.7083700000001</c:v>
                </c:pt>
                <c:pt idx="5126">
                  <c:v>1067.9166299999999</c:v>
                </c:pt>
                <c:pt idx="5127">
                  <c:v>1068.125</c:v>
                </c:pt>
                <c:pt idx="5128">
                  <c:v>1068.3333700000001</c:v>
                </c:pt>
                <c:pt idx="5129">
                  <c:v>1068.5416299999999</c:v>
                </c:pt>
                <c:pt idx="5130">
                  <c:v>1068.75</c:v>
                </c:pt>
                <c:pt idx="5131">
                  <c:v>1068.9583700000001</c:v>
                </c:pt>
                <c:pt idx="5132">
                  <c:v>1069.1666299999999</c:v>
                </c:pt>
                <c:pt idx="5133">
                  <c:v>1069.375</c:v>
                </c:pt>
                <c:pt idx="5134">
                  <c:v>1069.5833700000001</c:v>
                </c:pt>
                <c:pt idx="5135">
                  <c:v>1069.7916299999999</c:v>
                </c:pt>
                <c:pt idx="5136">
                  <c:v>1070</c:v>
                </c:pt>
                <c:pt idx="5137">
                  <c:v>1070.2083700000001</c:v>
                </c:pt>
                <c:pt idx="5138">
                  <c:v>1070.4166299999999</c:v>
                </c:pt>
                <c:pt idx="5139">
                  <c:v>1070.625</c:v>
                </c:pt>
                <c:pt idx="5140">
                  <c:v>1070.8333700000001</c:v>
                </c:pt>
                <c:pt idx="5141">
                  <c:v>1071.0416299999999</c:v>
                </c:pt>
                <c:pt idx="5142">
                  <c:v>1071.25</c:v>
                </c:pt>
                <c:pt idx="5143">
                  <c:v>1071.4583700000001</c:v>
                </c:pt>
                <c:pt idx="5144">
                  <c:v>1071.6666299999999</c:v>
                </c:pt>
                <c:pt idx="5145">
                  <c:v>1071.875</c:v>
                </c:pt>
                <c:pt idx="5146">
                  <c:v>1072.0833700000001</c:v>
                </c:pt>
                <c:pt idx="5147">
                  <c:v>1072.2916299999999</c:v>
                </c:pt>
                <c:pt idx="5148">
                  <c:v>1072.5</c:v>
                </c:pt>
                <c:pt idx="5149">
                  <c:v>1072.7083700000001</c:v>
                </c:pt>
                <c:pt idx="5150">
                  <c:v>1072.9166299999999</c:v>
                </c:pt>
                <c:pt idx="5151">
                  <c:v>1073.125</c:v>
                </c:pt>
                <c:pt idx="5152">
                  <c:v>1073.3333700000001</c:v>
                </c:pt>
                <c:pt idx="5153">
                  <c:v>1073.5416299999999</c:v>
                </c:pt>
                <c:pt idx="5154">
                  <c:v>1073.75</c:v>
                </c:pt>
                <c:pt idx="5155">
                  <c:v>1073.9583700000001</c:v>
                </c:pt>
                <c:pt idx="5156">
                  <c:v>1074.1666299999999</c:v>
                </c:pt>
                <c:pt idx="5157">
                  <c:v>1074.375</c:v>
                </c:pt>
                <c:pt idx="5158">
                  <c:v>1074.5833700000001</c:v>
                </c:pt>
                <c:pt idx="5159">
                  <c:v>1074.7916299999999</c:v>
                </c:pt>
                <c:pt idx="5160">
                  <c:v>1075</c:v>
                </c:pt>
                <c:pt idx="5161">
                  <c:v>1075.2083700000001</c:v>
                </c:pt>
                <c:pt idx="5162">
                  <c:v>1075.4166299999999</c:v>
                </c:pt>
                <c:pt idx="5163">
                  <c:v>1075.625</c:v>
                </c:pt>
                <c:pt idx="5164">
                  <c:v>1075.8333700000001</c:v>
                </c:pt>
                <c:pt idx="5165">
                  <c:v>1076.0416299999999</c:v>
                </c:pt>
                <c:pt idx="5166">
                  <c:v>1076.25</c:v>
                </c:pt>
                <c:pt idx="5167">
                  <c:v>1076.4583700000001</c:v>
                </c:pt>
                <c:pt idx="5168">
                  <c:v>1076.6666299999999</c:v>
                </c:pt>
                <c:pt idx="5169">
                  <c:v>1076.875</c:v>
                </c:pt>
                <c:pt idx="5170">
                  <c:v>1077.0833700000001</c:v>
                </c:pt>
                <c:pt idx="5171">
                  <c:v>1077.2916299999999</c:v>
                </c:pt>
                <c:pt idx="5172">
                  <c:v>1077.5</c:v>
                </c:pt>
                <c:pt idx="5173">
                  <c:v>1077.7083700000001</c:v>
                </c:pt>
                <c:pt idx="5174">
                  <c:v>1077.9166299999999</c:v>
                </c:pt>
                <c:pt idx="5175">
                  <c:v>1078.125</c:v>
                </c:pt>
                <c:pt idx="5176">
                  <c:v>1078.3333700000001</c:v>
                </c:pt>
                <c:pt idx="5177">
                  <c:v>1078.5416299999999</c:v>
                </c:pt>
                <c:pt idx="5178">
                  <c:v>1078.75</c:v>
                </c:pt>
                <c:pt idx="5179">
                  <c:v>1078.9583700000001</c:v>
                </c:pt>
                <c:pt idx="5180">
                  <c:v>1079.1666299999999</c:v>
                </c:pt>
                <c:pt idx="5181">
                  <c:v>1079.375</c:v>
                </c:pt>
                <c:pt idx="5182">
                  <c:v>1079.5833700000001</c:v>
                </c:pt>
                <c:pt idx="5183">
                  <c:v>1079.7916299999999</c:v>
                </c:pt>
                <c:pt idx="5184">
                  <c:v>1080</c:v>
                </c:pt>
                <c:pt idx="5185">
                  <c:v>1080.2083700000001</c:v>
                </c:pt>
                <c:pt idx="5186">
                  <c:v>1080.4166299999999</c:v>
                </c:pt>
                <c:pt idx="5187">
                  <c:v>1080.625</c:v>
                </c:pt>
                <c:pt idx="5188">
                  <c:v>1080.8333700000001</c:v>
                </c:pt>
                <c:pt idx="5189">
                  <c:v>1081.0416299999999</c:v>
                </c:pt>
                <c:pt idx="5190">
                  <c:v>1081.25</c:v>
                </c:pt>
                <c:pt idx="5191">
                  <c:v>1081.4583700000001</c:v>
                </c:pt>
                <c:pt idx="5192">
                  <c:v>1081.6666299999999</c:v>
                </c:pt>
                <c:pt idx="5193">
                  <c:v>1081.875</c:v>
                </c:pt>
                <c:pt idx="5194">
                  <c:v>1082.0833700000001</c:v>
                </c:pt>
                <c:pt idx="5195">
                  <c:v>1082.2916299999999</c:v>
                </c:pt>
                <c:pt idx="5196">
                  <c:v>1082.5</c:v>
                </c:pt>
                <c:pt idx="5197">
                  <c:v>1082.7083700000001</c:v>
                </c:pt>
                <c:pt idx="5198">
                  <c:v>1082.9166299999999</c:v>
                </c:pt>
                <c:pt idx="5199">
                  <c:v>1083.125</c:v>
                </c:pt>
                <c:pt idx="5200">
                  <c:v>1083.3333700000001</c:v>
                </c:pt>
                <c:pt idx="5201">
                  <c:v>1083.5416299999999</c:v>
                </c:pt>
                <c:pt idx="5202">
                  <c:v>1083.75</c:v>
                </c:pt>
              </c:numCache>
            </c:numRef>
          </c:xVal>
          <c:yVal>
            <c:numRef>
              <c:f>Sheet2!$D$2:$D$5204</c:f>
              <c:numCache>
                <c:formatCode>General</c:formatCode>
                <c:ptCount val="5203"/>
                <c:pt idx="0">
                  <c:v>1450</c:v>
                </c:pt>
                <c:pt idx="1">
                  <c:v>1492.9782714999999</c:v>
                </c:pt>
                <c:pt idx="2">
                  <c:v>1493.9985352000001</c:v>
                </c:pt>
                <c:pt idx="3">
                  <c:v>1494.4702147999999</c:v>
                </c:pt>
                <c:pt idx="4">
                  <c:v>1494.8050536999999</c:v>
                </c:pt>
                <c:pt idx="5">
                  <c:v>1495.0544434000001</c:v>
                </c:pt>
                <c:pt idx="6">
                  <c:v>1495.2490233999999</c:v>
                </c:pt>
                <c:pt idx="7">
                  <c:v>1495.4050293</c:v>
                </c:pt>
                <c:pt idx="8">
                  <c:v>1495.546875</c:v>
                </c:pt>
                <c:pt idx="9">
                  <c:v>1495.6597899999999</c:v>
                </c:pt>
                <c:pt idx="10">
                  <c:v>1495.7700195</c:v>
                </c:pt>
                <c:pt idx="11">
                  <c:v>1495.8625488</c:v>
                </c:pt>
                <c:pt idx="12">
                  <c:v>1495.9454346</c:v>
                </c:pt>
                <c:pt idx="13">
                  <c:v>1496.0196533000001</c:v>
                </c:pt>
                <c:pt idx="14">
                  <c:v>1496.0876464999999</c:v>
                </c:pt>
                <c:pt idx="15">
                  <c:v>1496.1453856999999</c:v>
                </c:pt>
                <c:pt idx="16">
                  <c:v>1496.2010498</c:v>
                </c:pt>
                <c:pt idx="17">
                  <c:v>1496.2561035000001</c:v>
                </c:pt>
                <c:pt idx="18">
                  <c:v>1496.3085937999999</c:v>
                </c:pt>
                <c:pt idx="19">
                  <c:v>1496.3544922000001</c:v>
                </c:pt>
                <c:pt idx="20">
                  <c:v>1496.3973389</c:v>
                </c:pt>
                <c:pt idx="21">
                  <c:v>1496.4398193</c:v>
                </c:pt>
                <c:pt idx="22">
                  <c:v>1496.4807129000001</c:v>
                </c:pt>
                <c:pt idx="23">
                  <c:v>1496.5159911999999</c:v>
                </c:pt>
                <c:pt idx="24">
                  <c:v>1496.5527344</c:v>
                </c:pt>
                <c:pt idx="25">
                  <c:v>1496.5871582</c:v>
                </c:pt>
                <c:pt idx="26">
                  <c:v>1496.6176757999999</c:v>
                </c:pt>
                <c:pt idx="27">
                  <c:v>1496.6495361</c:v>
                </c:pt>
                <c:pt idx="28">
                  <c:v>1496.6793213000001</c:v>
                </c:pt>
                <c:pt idx="29">
                  <c:v>1496.7052002</c:v>
                </c:pt>
                <c:pt idx="30">
                  <c:v>1496.7335204999999</c:v>
                </c:pt>
                <c:pt idx="31">
                  <c:v>1496.7602539</c:v>
                </c:pt>
                <c:pt idx="32">
                  <c:v>1496.7860106999999</c:v>
                </c:pt>
                <c:pt idx="33">
                  <c:v>1496.8106689000001</c:v>
                </c:pt>
                <c:pt idx="34">
                  <c:v>1496.828125</c:v>
                </c:pt>
                <c:pt idx="35">
                  <c:v>1496.8543701000001</c:v>
                </c:pt>
                <c:pt idx="36">
                  <c:v>1496.8774414</c:v>
                </c:pt>
                <c:pt idx="37">
                  <c:v>1496.8996582</c:v>
                </c:pt>
                <c:pt idx="38">
                  <c:v>1496.9211425999999</c:v>
                </c:pt>
                <c:pt idx="39">
                  <c:v>1496.9422606999999</c:v>
                </c:pt>
                <c:pt idx="40">
                  <c:v>1496.9622803</c:v>
                </c:pt>
                <c:pt idx="41">
                  <c:v>1496.9820557</c:v>
                </c:pt>
                <c:pt idx="42">
                  <c:v>1497.0008545000001</c:v>
                </c:pt>
                <c:pt idx="43">
                  <c:v>1497.0195312000001</c:v>
                </c:pt>
                <c:pt idx="44">
                  <c:v>1497.0377197</c:v>
                </c:pt>
                <c:pt idx="45">
                  <c:v>1497.0551757999999</c:v>
                </c:pt>
                <c:pt idx="46">
                  <c:v>1497.0725098</c:v>
                </c:pt>
                <c:pt idx="47">
                  <c:v>1497.0892334</c:v>
                </c:pt>
                <c:pt idx="48">
                  <c:v>1497.1057129000001</c:v>
                </c:pt>
                <c:pt idx="49">
                  <c:v>1497.1217041</c:v>
                </c:pt>
                <c:pt idx="50">
                  <c:v>1497.1373291</c:v>
                </c:pt>
                <c:pt idx="51">
                  <c:v>1497.1525879000001</c:v>
                </c:pt>
                <c:pt idx="52">
                  <c:v>1497.1676024999999</c:v>
                </c:pt>
                <c:pt idx="53">
                  <c:v>1497.182251</c:v>
                </c:pt>
                <c:pt idx="54">
                  <c:v>1497.1965332</c:v>
                </c:pt>
                <c:pt idx="55">
                  <c:v>1497.2106934000001</c:v>
                </c:pt>
                <c:pt idx="56">
                  <c:v>1497.2244873</c:v>
                </c:pt>
                <c:pt idx="57">
                  <c:v>1497.2380370999999</c:v>
                </c:pt>
                <c:pt idx="58">
                  <c:v>1497.2513428</c:v>
                </c:pt>
                <c:pt idx="59">
                  <c:v>1497.2642822</c:v>
                </c:pt>
                <c:pt idx="60">
                  <c:v>1497.2769774999999</c:v>
                </c:pt>
                <c:pt idx="61">
                  <c:v>1497.2895507999999</c:v>
                </c:pt>
                <c:pt idx="62">
                  <c:v>1497.3018798999999</c:v>
                </c:pt>
                <c:pt idx="63">
                  <c:v>1497.3139647999999</c:v>
                </c:pt>
                <c:pt idx="64">
                  <c:v>1497.3255615</c:v>
                </c:pt>
                <c:pt idx="65">
                  <c:v>1497.3374022999999</c:v>
                </c:pt>
                <c:pt idx="66">
                  <c:v>1497.3487548999999</c:v>
                </c:pt>
                <c:pt idx="67">
                  <c:v>1497.3599853999999</c:v>
                </c:pt>
                <c:pt idx="68">
                  <c:v>1497.3709716999999</c:v>
                </c:pt>
                <c:pt idx="69">
                  <c:v>1497.3818358999999</c:v>
                </c:pt>
                <c:pt idx="70">
                  <c:v>1497.3924560999999</c:v>
                </c:pt>
                <c:pt idx="71">
                  <c:v>1497.4030762</c:v>
                </c:pt>
                <c:pt idx="72">
                  <c:v>1497.4134521000001</c:v>
                </c:pt>
                <c:pt idx="73">
                  <c:v>1497.4238281</c:v>
                </c:pt>
                <c:pt idx="74">
                  <c:v>1497.4335937999999</c:v>
                </c:pt>
                <c:pt idx="75">
                  <c:v>1497.4436035000001</c:v>
                </c:pt>
                <c:pt idx="76">
                  <c:v>1497.4532471</c:v>
                </c:pt>
                <c:pt idx="77">
                  <c:v>1497.4628906</c:v>
                </c:pt>
                <c:pt idx="78">
                  <c:v>1497.4724120999999</c:v>
                </c:pt>
                <c:pt idx="79">
                  <c:v>1497.4816894999999</c:v>
                </c:pt>
                <c:pt idx="80">
                  <c:v>1497.4909668</c:v>
                </c:pt>
                <c:pt idx="81">
                  <c:v>1497.5</c:v>
                </c:pt>
                <c:pt idx="82">
                  <c:v>1497.5089111</c:v>
                </c:pt>
                <c:pt idx="83">
                  <c:v>1497.5178223</c:v>
                </c:pt>
                <c:pt idx="84">
                  <c:v>1497.5266113</c:v>
                </c:pt>
                <c:pt idx="85">
                  <c:v>1497.5351562000001</c:v>
                </c:pt>
                <c:pt idx="86">
                  <c:v>1497.5437012</c:v>
                </c:pt>
                <c:pt idx="87">
                  <c:v>1497.552124</c:v>
                </c:pt>
                <c:pt idx="88">
                  <c:v>1497.5604248</c:v>
                </c:pt>
                <c:pt idx="89">
                  <c:v>1497.5687256000001</c:v>
                </c:pt>
                <c:pt idx="90">
                  <c:v>1497.5767822</c:v>
                </c:pt>
                <c:pt idx="91">
                  <c:v>1497.5847168</c:v>
                </c:pt>
                <c:pt idx="92">
                  <c:v>1497.5926514</c:v>
                </c:pt>
                <c:pt idx="93">
                  <c:v>1497.6003418</c:v>
                </c:pt>
                <c:pt idx="94">
                  <c:v>1497.6081543</c:v>
                </c:pt>
                <c:pt idx="95">
                  <c:v>1497.6157227000001</c:v>
                </c:pt>
                <c:pt idx="96">
                  <c:v>1497.6232910000001</c:v>
                </c:pt>
                <c:pt idx="97">
                  <c:v>1497.6308594</c:v>
                </c:pt>
                <c:pt idx="98">
                  <c:v>1497.6381836</c:v>
                </c:pt>
                <c:pt idx="99">
                  <c:v>1497.6453856999999</c:v>
                </c:pt>
                <c:pt idx="100">
                  <c:v>1497.6527100000001</c:v>
                </c:pt>
                <c:pt idx="101">
                  <c:v>1497.6599120999999</c:v>
                </c:pt>
                <c:pt idx="102">
                  <c:v>1497.6669922000001</c:v>
                </c:pt>
                <c:pt idx="103">
                  <c:v>1497.6739502</c:v>
                </c:pt>
                <c:pt idx="104">
                  <c:v>1497.6809082</c:v>
                </c:pt>
                <c:pt idx="105">
                  <c:v>1497.6877440999999</c:v>
                </c:pt>
                <c:pt idx="106">
                  <c:v>1497.6945800999999</c:v>
                </c:pt>
                <c:pt idx="107">
                  <c:v>1497.7012939000001</c:v>
                </c:pt>
                <c:pt idx="108">
                  <c:v>1497.7080077999999</c:v>
                </c:pt>
                <c:pt idx="109">
                  <c:v>1497.7145995999999</c:v>
                </c:pt>
                <c:pt idx="110">
                  <c:v>1497.7210693</c:v>
                </c:pt>
                <c:pt idx="111">
                  <c:v>1497.7275391000001</c:v>
                </c:pt>
                <c:pt idx="112">
                  <c:v>1497.7340088000001</c:v>
                </c:pt>
                <c:pt idx="113">
                  <c:v>1497.7403564000001</c:v>
                </c:pt>
                <c:pt idx="114">
                  <c:v>1497.746582</c:v>
                </c:pt>
                <c:pt idx="115">
                  <c:v>1497.7528076000001</c:v>
                </c:pt>
                <c:pt idx="116">
                  <c:v>1497.7590332</c:v>
                </c:pt>
                <c:pt idx="117">
                  <c:v>1497.7651367000001</c:v>
                </c:pt>
                <c:pt idx="118">
                  <c:v>1497.7712402</c:v>
                </c:pt>
                <c:pt idx="119">
                  <c:v>1497.7772216999999</c:v>
                </c:pt>
                <c:pt idx="120">
                  <c:v>1497.7832031</c:v>
                </c:pt>
                <c:pt idx="121">
                  <c:v>1497.7891846</c:v>
                </c:pt>
                <c:pt idx="122">
                  <c:v>1497.7950439000001</c:v>
                </c:pt>
                <c:pt idx="123">
                  <c:v>1497.8007812000001</c:v>
                </c:pt>
                <c:pt idx="124">
                  <c:v>1497.8066406</c:v>
                </c:pt>
                <c:pt idx="125">
                  <c:v>1497.8123779</c:v>
                </c:pt>
                <c:pt idx="126">
                  <c:v>1497.8179932</c:v>
                </c:pt>
                <c:pt idx="127">
                  <c:v>1497.8236084</c:v>
                </c:pt>
                <c:pt idx="128">
                  <c:v>1497.8293457</c:v>
                </c:pt>
                <c:pt idx="129">
                  <c:v>1497.8348389</c:v>
                </c:pt>
                <c:pt idx="130">
                  <c:v>1497.840332</c:v>
                </c:pt>
                <c:pt idx="131">
                  <c:v>1497.8458252</c:v>
                </c:pt>
                <c:pt idx="132">
                  <c:v>1497.8514404</c:v>
                </c:pt>
                <c:pt idx="133">
                  <c:v>1497.8565673999999</c:v>
                </c:pt>
                <c:pt idx="134">
                  <c:v>1497.8620605000001</c:v>
                </c:pt>
                <c:pt idx="135">
                  <c:v>1497.8671875</c:v>
                </c:pt>
                <c:pt idx="136">
                  <c:v>1497.8726807</c:v>
                </c:pt>
                <c:pt idx="137">
                  <c:v>1497.8778076000001</c:v>
                </c:pt>
                <c:pt idx="138">
                  <c:v>1497.8830565999999</c:v>
                </c:pt>
                <c:pt idx="139">
                  <c:v>1497.8883057</c:v>
                </c:pt>
                <c:pt idx="140">
                  <c:v>1497.8934326000001</c:v>
                </c:pt>
                <c:pt idx="141">
                  <c:v>1497.8985596</c:v>
                </c:pt>
                <c:pt idx="142">
                  <c:v>1497.9036865</c:v>
                </c:pt>
                <c:pt idx="143">
                  <c:v>1497.9086914</c:v>
                </c:pt>
                <c:pt idx="144">
                  <c:v>1497.9138184000001</c:v>
                </c:pt>
                <c:pt idx="145">
                  <c:v>1497.9188231999999</c:v>
                </c:pt>
                <c:pt idx="146">
                  <c:v>1497.9237060999999</c:v>
                </c:pt>
                <c:pt idx="147">
                  <c:v>1497.9287108999999</c:v>
                </c:pt>
                <c:pt idx="148">
                  <c:v>1497.9334716999999</c:v>
                </c:pt>
                <c:pt idx="149">
                  <c:v>1497.9384766000001</c:v>
                </c:pt>
                <c:pt idx="150">
                  <c:v>1497.9433594</c:v>
                </c:pt>
                <c:pt idx="151">
                  <c:v>1497.9482422000001</c:v>
                </c:pt>
                <c:pt idx="152">
                  <c:v>1497.9528809000001</c:v>
                </c:pt>
                <c:pt idx="153">
                  <c:v>1497.9577637</c:v>
                </c:pt>
                <c:pt idx="154">
                  <c:v>1497.9625243999999</c:v>
                </c:pt>
                <c:pt idx="155">
                  <c:v>1497.9672852000001</c:v>
                </c:pt>
                <c:pt idx="156">
                  <c:v>1497.9720459</c:v>
                </c:pt>
                <c:pt idx="157">
                  <c:v>1497.9766846</c:v>
                </c:pt>
                <c:pt idx="158">
                  <c:v>1497.9814452999999</c:v>
                </c:pt>
                <c:pt idx="159">
                  <c:v>1497.9860839999999</c:v>
                </c:pt>
                <c:pt idx="160">
                  <c:v>1497.9907227000001</c:v>
                </c:pt>
                <c:pt idx="161">
                  <c:v>1497.9954834</c:v>
                </c:pt>
                <c:pt idx="162">
                  <c:v>1497.9998779</c:v>
                </c:pt>
                <c:pt idx="163">
                  <c:v>1498.0045166</c:v>
                </c:pt>
                <c:pt idx="164">
                  <c:v>1498.0090332</c:v>
                </c:pt>
                <c:pt idx="165">
                  <c:v>1498.0135498</c:v>
                </c:pt>
                <c:pt idx="166">
                  <c:v>1498.0180664</c:v>
                </c:pt>
                <c:pt idx="167">
                  <c:v>1498.0225829999999</c:v>
                </c:pt>
                <c:pt idx="168">
                  <c:v>1498.0270995999999</c:v>
                </c:pt>
                <c:pt idx="169">
                  <c:v>1498.0317382999999</c:v>
                </c:pt>
                <c:pt idx="170">
                  <c:v>1498.0361327999999</c:v>
                </c:pt>
                <c:pt idx="171">
                  <c:v>1498.0405272999999</c:v>
                </c:pt>
                <c:pt idx="172">
                  <c:v>1498.0447998</c:v>
                </c:pt>
                <c:pt idx="173">
                  <c:v>1498.0491943</c:v>
                </c:pt>
                <c:pt idx="174">
                  <c:v>1498.0538329999999</c:v>
                </c:pt>
                <c:pt idx="175">
                  <c:v>1498.0582274999999</c:v>
                </c:pt>
                <c:pt idx="176">
                  <c:v>1498.0626221</c:v>
                </c:pt>
                <c:pt idx="177">
                  <c:v>1498.0668945</c:v>
                </c:pt>
                <c:pt idx="178">
                  <c:v>1498.0712891000001</c:v>
                </c:pt>
                <c:pt idx="179">
                  <c:v>1498.0755615</c:v>
                </c:pt>
                <c:pt idx="180">
                  <c:v>1498.0799560999999</c:v>
                </c:pt>
                <c:pt idx="181">
                  <c:v>1498.0842285000001</c:v>
                </c:pt>
                <c:pt idx="182">
                  <c:v>1498.0886230000001</c:v>
                </c:pt>
                <c:pt idx="183">
                  <c:v>1498.0928954999999</c:v>
                </c:pt>
                <c:pt idx="184">
                  <c:v>1498.097168</c:v>
                </c:pt>
                <c:pt idx="185">
                  <c:v>1498.1013184000001</c:v>
                </c:pt>
                <c:pt idx="186">
                  <c:v>1498.1057129000001</c:v>
                </c:pt>
                <c:pt idx="187">
                  <c:v>1498.1099853999999</c:v>
                </c:pt>
                <c:pt idx="188">
                  <c:v>1498.1142577999999</c:v>
                </c:pt>
                <c:pt idx="189">
                  <c:v>1498.1185303</c:v>
                </c:pt>
                <c:pt idx="190">
                  <c:v>1498.1228027</c:v>
                </c:pt>
                <c:pt idx="191">
                  <c:v>1498.1269531</c:v>
                </c:pt>
                <c:pt idx="192">
                  <c:v>1498.1313477000001</c:v>
                </c:pt>
                <c:pt idx="193">
                  <c:v>1498.1356201000001</c:v>
                </c:pt>
                <c:pt idx="194">
                  <c:v>1498.1397704999999</c:v>
                </c:pt>
                <c:pt idx="195">
                  <c:v>1498.144043</c:v>
                </c:pt>
                <c:pt idx="196">
                  <c:v>1498.1483154</c:v>
                </c:pt>
                <c:pt idx="197">
                  <c:v>1498.1524658000001</c:v>
                </c:pt>
                <c:pt idx="198">
                  <c:v>1498.1567382999999</c:v>
                </c:pt>
                <c:pt idx="199">
                  <c:v>1498.1610106999999</c:v>
                </c:pt>
                <c:pt idx="200">
                  <c:v>1498.1651611</c:v>
                </c:pt>
                <c:pt idx="201">
                  <c:v>1498.1695557</c:v>
                </c:pt>
                <c:pt idx="202">
                  <c:v>1498.1735839999999</c:v>
                </c:pt>
                <c:pt idx="203">
                  <c:v>1498.1778564000001</c:v>
                </c:pt>
                <c:pt idx="204">
                  <c:v>1498.1821289</c:v>
                </c:pt>
                <c:pt idx="205">
                  <c:v>1498.1861572</c:v>
                </c:pt>
                <c:pt idx="206">
                  <c:v>1498.1905518000001</c:v>
                </c:pt>
                <c:pt idx="207">
                  <c:v>1498.1947021000001</c:v>
                </c:pt>
                <c:pt idx="208">
                  <c:v>1498.1989745999999</c:v>
                </c:pt>
                <c:pt idx="209">
                  <c:v>1498.203125</c:v>
                </c:pt>
                <c:pt idx="210">
                  <c:v>1498.2075195</c:v>
                </c:pt>
                <c:pt idx="211">
                  <c:v>1498.2116699000001</c:v>
                </c:pt>
                <c:pt idx="212">
                  <c:v>1498.2158202999999</c:v>
                </c:pt>
                <c:pt idx="213">
                  <c:v>1498.2200928</c:v>
                </c:pt>
                <c:pt idx="214">
                  <c:v>1498.2243652</c:v>
                </c:pt>
                <c:pt idx="215">
                  <c:v>1498.2285156</c:v>
                </c:pt>
                <c:pt idx="216">
                  <c:v>1498.2327881000001</c:v>
                </c:pt>
                <c:pt idx="217">
                  <c:v>1498.2370605000001</c:v>
                </c:pt>
                <c:pt idx="218">
                  <c:v>1498.2413329999999</c:v>
                </c:pt>
                <c:pt idx="219">
                  <c:v>1498.2456055</c:v>
                </c:pt>
                <c:pt idx="220">
                  <c:v>1498.2497559000001</c:v>
                </c:pt>
                <c:pt idx="221">
                  <c:v>1498.2540283000001</c:v>
                </c:pt>
                <c:pt idx="222">
                  <c:v>1498.2583007999999</c:v>
                </c:pt>
                <c:pt idx="223">
                  <c:v>1498.2625731999999</c:v>
                </c:pt>
                <c:pt idx="224">
                  <c:v>1498.2668457</c:v>
                </c:pt>
                <c:pt idx="225">
                  <c:v>1498.2709961</c:v>
                </c:pt>
                <c:pt idx="226">
                  <c:v>1498.2753906</c:v>
                </c:pt>
                <c:pt idx="227">
                  <c:v>1498.2796631000001</c:v>
                </c:pt>
                <c:pt idx="228">
                  <c:v>1498.2840576000001</c:v>
                </c:pt>
                <c:pt idx="229">
                  <c:v>1498.2883300999999</c:v>
                </c:pt>
                <c:pt idx="230">
                  <c:v>1498.2926024999999</c:v>
                </c:pt>
                <c:pt idx="231">
                  <c:v>1498.2969971</c:v>
                </c:pt>
                <c:pt idx="232">
                  <c:v>1498.3012695</c:v>
                </c:pt>
                <c:pt idx="233">
                  <c:v>1498.3056641000001</c:v>
                </c:pt>
                <c:pt idx="234">
                  <c:v>1498.3100586</c:v>
                </c:pt>
                <c:pt idx="235">
                  <c:v>1498.3144531</c:v>
                </c:pt>
                <c:pt idx="236">
                  <c:v>1498.3186035000001</c:v>
                </c:pt>
                <c:pt idx="237">
                  <c:v>1498.3229980000001</c:v>
                </c:pt>
                <c:pt idx="238">
                  <c:v>1498.3273925999999</c:v>
                </c:pt>
                <c:pt idx="239">
                  <c:v>1498.3317870999999</c:v>
                </c:pt>
                <c:pt idx="240">
                  <c:v>1498.3361815999999</c:v>
                </c:pt>
                <c:pt idx="241">
                  <c:v>1498.3405762</c:v>
                </c:pt>
                <c:pt idx="242">
                  <c:v>1498.3449707</c:v>
                </c:pt>
                <c:pt idx="243">
                  <c:v>1498.3493652</c:v>
                </c:pt>
                <c:pt idx="244">
                  <c:v>1498.3538818</c:v>
                </c:pt>
                <c:pt idx="245">
                  <c:v>1498.3582764</c:v>
                </c:pt>
                <c:pt idx="246">
                  <c:v>1498.362793</c:v>
                </c:pt>
                <c:pt idx="247">
                  <c:v>1498.3671875</c:v>
                </c:pt>
                <c:pt idx="248">
                  <c:v>1498.3717041</c:v>
                </c:pt>
                <c:pt idx="249">
                  <c:v>1498.3760986</c:v>
                </c:pt>
                <c:pt idx="250">
                  <c:v>1498.3807373</c:v>
                </c:pt>
                <c:pt idx="251">
                  <c:v>1498.3851318</c:v>
                </c:pt>
                <c:pt idx="252">
                  <c:v>1498.3897704999999</c:v>
                </c:pt>
                <c:pt idx="253">
                  <c:v>1498.3942870999999</c:v>
                </c:pt>
                <c:pt idx="254">
                  <c:v>1498.3988036999999</c:v>
                </c:pt>
                <c:pt idx="255">
                  <c:v>1498.4033202999999</c:v>
                </c:pt>
                <c:pt idx="256">
                  <c:v>1498.4079589999999</c:v>
                </c:pt>
                <c:pt idx="257">
                  <c:v>1498.4123535000001</c:v>
                </c:pt>
                <c:pt idx="258">
                  <c:v>1498.4171143000001</c:v>
                </c:pt>
                <c:pt idx="259">
                  <c:v>1498.4216309000001</c:v>
                </c:pt>
                <c:pt idx="260">
                  <c:v>1498.4262695</c:v>
                </c:pt>
                <c:pt idx="261">
                  <c:v>1498.4309082</c:v>
                </c:pt>
                <c:pt idx="262">
                  <c:v>1498.4355469</c:v>
                </c:pt>
                <c:pt idx="263">
                  <c:v>1498.4401855000001</c:v>
                </c:pt>
                <c:pt idx="264">
                  <c:v>1498.4449463000001</c:v>
                </c:pt>
                <c:pt idx="265">
                  <c:v>1498.4494629000001</c:v>
                </c:pt>
                <c:pt idx="266">
                  <c:v>1498.4543457</c:v>
                </c:pt>
                <c:pt idx="267">
                  <c:v>1498.4589844</c:v>
                </c:pt>
                <c:pt idx="268">
                  <c:v>1498.4636230000001</c:v>
                </c:pt>
                <c:pt idx="269">
                  <c:v>1498.4685059000001</c:v>
                </c:pt>
                <c:pt idx="270">
                  <c:v>1498.4732666</c:v>
                </c:pt>
                <c:pt idx="271">
                  <c:v>1498.4780272999999</c:v>
                </c:pt>
                <c:pt idx="272">
                  <c:v>1498.4827881000001</c:v>
                </c:pt>
                <c:pt idx="273">
                  <c:v>1498.4874268000001</c:v>
                </c:pt>
                <c:pt idx="274">
                  <c:v>1498.4924315999999</c:v>
                </c:pt>
                <c:pt idx="275">
                  <c:v>1498.4971923999999</c:v>
                </c:pt>
                <c:pt idx="276">
                  <c:v>1498.5020752</c:v>
                </c:pt>
                <c:pt idx="277">
                  <c:v>1498.5070800999999</c:v>
                </c:pt>
                <c:pt idx="278">
                  <c:v>1498.5117187999999</c:v>
                </c:pt>
                <c:pt idx="279">
                  <c:v>1498.5166016000001</c:v>
                </c:pt>
                <c:pt idx="280">
                  <c:v>1498.5216064000001</c:v>
                </c:pt>
                <c:pt idx="281">
                  <c:v>1498.5264893000001</c:v>
                </c:pt>
                <c:pt idx="282">
                  <c:v>1498.5313721</c:v>
                </c:pt>
                <c:pt idx="283">
                  <c:v>1498.5363769999999</c:v>
                </c:pt>
                <c:pt idx="284">
                  <c:v>1498.5413818</c:v>
                </c:pt>
                <c:pt idx="285">
                  <c:v>1498.5462646000001</c:v>
                </c:pt>
                <c:pt idx="286">
                  <c:v>1498.5512695</c:v>
                </c:pt>
                <c:pt idx="287">
                  <c:v>1498.5562743999999</c:v>
                </c:pt>
                <c:pt idx="288">
                  <c:v>1498.5614014</c:v>
                </c:pt>
                <c:pt idx="289">
                  <c:v>1498.5664062000001</c:v>
                </c:pt>
                <c:pt idx="290">
                  <c:v>1498.5714111</c:v>
                </c:pt>
                <c:pt idx="291">
                  <c:v>1498.5765381000001</c:v>
                </c:pt>
                <c:pt idx="292">
                  <c:v>1498.5816649999999</c:v>
                </c:pt>
                <c:pt idx="293">
                  <c:v>1498.5867920000001</c:v>
                </c:pt>
                <c:pt idx="294">
                  <c:v>1498.5919189000001</c:v>
                </c:pt>
                <c:pt idx="295">
                  <c:v>1498.5970459</c:v>
                </c:pt>
                <c:pt idx="296">
                  <c:v>1498.6021728999999</c:v>
                </c:pt>
                <c:pt idx="297">
                  <c:v>1498.6074219</c:v>
                </c:pt>
                <c:pt idx="298">
                  <c:v>1498.6125488</c:v>
                </c:pt>
                <c:pt idx="299">
                  <c:v>1498.6177978999999</c:v>
                </c:pt>
                <c:pt idx="300">
                  <c:v>1498.6230469</c:v>
                </c:pt>
                <c:pt idx="301">
                  <c:v>1498.6282959</c:v>
                </c:pt>
                <c:pt idx="302">
                  <c:v>1498.6335449000001</c:v>
                </c:pt>
                <c:pt idx="303">
                  <c:v>1498.6387939000001</c:v>
                </c:pt>
                <c:pt idx="304">
                  <c:v>1498.644043</c:v>
                </c:pt>
                <c:pt idx="305">
                  <c:v>1498.6494141000001</c:v>
                </c:pt>
                <c:pt idx="306">
                  <c:v>1498.6547852000001</c:v>
                </c:pt>
                <c:pt idx="307">
                  <c:v>1498.6601562000001</c:v>
                </c:pt>
                <c:pt idx="308">
                  <c:v>1498.6655272999999</c:v>
                </c:pt>
                <c:pt idx="309">
                  <c:v>1498.6708983999999</c:v>
                </c:pt>
                <c:pt idx="310">
                  <c:v>1498.6762695</c:v>
                </c:pt>
                <c:pt idx="311">
                  <c:v>1498.6816406</c:v>
                </c:pt>
                <c:pt idx="312">
                  <c:v>1498.6871338000001</c:v>
                </c:pt>
                <c:pt idx="313">
                  <c:v>1498.6926269999999</c:v>
                </c:pt>
                <c:pt idx="314">
                  <c:v>1498.6981201000001</c:v>
                </c:pt>
                <c:pt idx="315">
                  <c:v>1498.7036132999999</c:v>
                </c:pt>
                <c:pt idx="316">
                  <c:v>1498.7091064000001</c:v>
                </c:pt>
                <c:pt idx="317">
                  <c:v>1498.7147216999999</c:v>
                </c:pt>
                <c:pt idx="318">
                  <c:v>1498.7202147999999</c:v>
                </c:pt>
                <c:pt idx="319">
                  <c:v>1498.7257079999999</c:v>
                </c:pt>
                <c:pt idx="320">
                  <c:v>1498.7313231999999</c:v>
                </c:pt>
                <c:pt idx="321">
                  <c:v>1498.7369385</c:v>
                </c:pt>
                <c:pt idx="322">
                  <c:v>1498.7425536999999</c:v>
                </c:pt>
                <c:pt idx="323">
                  <c:v>1498.7482910000001</c:v>
                </c:pt>
                <c:pt idx="324">
                  <c:v>1498.7537841999999</c:v>
                </c:pt>
                <c:pt idx="325">
                  <c:v>1498.7595214999999</c:v>
                </c:pt>
                <c:pt idx="326">
                  <c:v>1498.7652588000001</c:v>
                </c:pt>
                <c:pt idx="327">
                  <c:v>1498.770874</c:v>
                </c:pt>
                <c:pt idx="328">
                  <c:v>1498.7766113</c:v>
                </c:pt>
                <c:pt idx="329">
                  <c:v>1498.7823486</c:v>
                </c:pt>
                <c:pt idx="330">
                  <c:v>1498.7882079999999</c:v>
                </c:pt>
                <c:pt idx="331">
                  <c:v>1498.7939452999999</c:v>
                </c:pt>
                <c:pt idx="332">
                  <c:v>1498.7998047000001</c:v>
                </c:pt>
                <c:pt idx="333">
                  <c:v>1498.8055420000001</c:v>
                </c:pt>
                <c:pt idx="334">
                  <c:v>1498.8114014</c:v>
                </c:pt>
                <c:pt idx="335">
                  <c:v>1498.8172606999999</c:v>
                </c:pt>
                <c:pt idx="336">
                  <c:v>1498.8232422000001</c:v>
                </c:pt>
                <c:pt idx="337">
                  <c:v>1498.8291016000001</c:v>
                </c:pt>
                <c:pt idx="338">
                  <c:v>1498.8349608999999</c:v>
                </c:pt>
                <c:pt idx="339">
                  <c:v>1498.8410644999999</c:v>
                </c:pt>
                <c:pt idx="340">
                  <c:v>1498.8469238</c:v>
                </c:pt>
                <c:pt idx="341">
                  <c:v>1498.8529053</c:v>
                </c:pt>
                <c:pt idx="342">
                  <c:v>1498.8588867000001</c:v>
                </c:pt>
                <c:pt idx="343">
                  <c:v>1498.8647461</c:v>
                </c:pt>
                <c:pt idx="344">
                  <c:v>1498.8710937999999</c:v>
                </c:pt>
                <c:pt idx="345">
                  <c:v>1498.8769531</c:v>
                </c:pt>
                <c:pt idx="346">
                  <c:v>1498.8830565999999</c:v>
                </c:pt>
                <c:pt idx="347">
                  <c:v>1498.8891602000001</c:v>
                </c:pt>
                <c:pt idx="348">
                  <c:v>1498.8952637</c:v>
                </c:pt>
                <c:pt idx="349">
                  <c:v>1498.9013672000001</c:v>
                </c:pt>
                <c:pt idx="350">
                  <c:v>1498.9074707</c:v>
                </c:pt>
                <c:pt idx="351">
                  <c:v>1498.9136963000001</c:v>
                </c:pt>
                <c:pt idx="352">
                  <c:v>1498.9199219</c:v>
                </c:pt>
                <c:pt idx="353">
                  <c:v>1498.9260254000001</c:v>
                </c:pt>
                <c:pt idx="354">
                  <c:v>1498.932251</c:v>
                </c:pt>
                <c:pt idx="355">
                  <c:v>1498.9384766000001</c:v>
                </c:pt>
                <c:pt idx="356">
                  <c:v>1498.9448242000001</c:v>
                </c:pt>
                <c:pt idx="357">
                  <c:v>1498.9510498</c:v>
                </c:pt>
                <c:pt idx="358">
                  <c:v>1498.9573975000001</c:v>
                </c:pt>
                <c:pt idx="359">
                  <c:v>1498.9636230000001</c:v>
                </c:pt>
                <c:pt idx="360">
                  <c:v>1498.9700928</c:v>
                </c:pt>
                <c:pt idx="361">
                  <c:v>1498.9763184000001</c:v>
                </c:pt>
                <c:pt idx="362">
                  <c:v>1498.9826660000001</c:v>
                </c:pt>
                <c:pt idx="363">
                  <c:v>1498.9891356999999</c:v>
                </c:pt>
                <c:pt idx="364">
                  <c:v>1498.9954834</c:v>
                </c:pt>
                <c:pt idx="365">
                  <c:v>1499.0019531</c:v>
                </c:pt>
                <c:pt idx="366">
                  <c:v>1499.0084228999999</c:v>
                </c:pt>
                <c:pt idx="367">
                  <c:v>1499.0148925999999</c:v>
                </c:pt>
                <c:pt idx="368">
                  <c:v>1499.0213623</c:v>
                </c:pt>
                <c:pt idx="369">
                  <c:v>1499.027832</c:v>
                </c:pt>
                <c:pt idx="370">
                  <c:v>1499.0343018000001</c:v>
                </c:pt>
                <c:pt idx="371">
                  <c:v>1499.0408935999999</c:v>
                </c:pt>
                <c:pt idx="372">
                  <c:v>1499.0474853999999</c:v>
                </c:pt>
                <c:pt idx="373">
                  <c:v>1499.0540771000001</c:v>
                </c:pt>
                <c:pt idx="374">
                  <c:v>1499.0606689000001</c:v>
                </c:pt>
                <c:pt idx="375">
                  <c:v>1499.0672606999999</c:v>
                </c:pt>
                <c:pt idx="376">
                  <c:v>1499.0738524999999</c:v>
                </c:pt>
                <c:pt idx="377">
                  <c:v>1499.0805664</c:v>
                </c:pt>
                <c:pt idx="378">
                  <c:v>1499.0871582</c:v>
                </c:pt>
                <c:pt idx="379">
                  <c:v>1499.0938721</c:v>
                </c:pt>
                <c:pt idx="380">
                  <c:v>1499.1005858999999</c:v>
                </c:pt>
                <c:pt idx="381">
                  <c:v>1499.1072998</c:v>
                </c:pt>
                <c:pt idx="382">
                  <c:v>1499.1138916</c:v>
                </c:pt>
                <c:pt idx="383">
                  <c:v>1499.1208495999999</c:v>
                </c:pt>
                <c:pt idx="384">
                  <c:v>1499.1275635</c:v>
                </c:pt>
                <c:pt idx="385">
                  <c:v>1499.1343993999999</c:v>
                </c:pt>
                <c:pt idx="386">
                  <c:v>1499.1412353999999</c:v>
                </c:pt>
                <c:pt idx="387">
                  <c:v>1499.1480713000001</c:v>
                </c:pt>
                <c:pt idx="388">
                  <c:v>1499.1549072</c:v>
                </c:pt>
                <c:pt idx="389">
                  <c:v>1499.1616211</c:v>
                </c:pt>
                <c:pt idx="390">
                  <c:v>1499.1687012</c:v>
                </c:pt>
                <c:pt idx="391">
                  <c:v>1499.1755370999999</c:v>
                </c:pt>
                <c:pt idx="392">
                  <c:v>1499.1824951000001</c:v>
                </c:pt>
                <c:pt idx="393">
                  <c:v>1499.1894531</c:v>
                </c:pt>
                <c:pt idx="394">
                  <c:v>1499.1964111</c:v>
                </c:pt>
                <c:pt idx="395">
                  <c:v>1499.2033690999999</c:v>
                </c:pt>
                <c:pt idx="396">
                  <c:v>1499.2104492000001</c:v>
                </c:pt>
                <c:pt idx="397">
                  <c:v>1499.2172852000001</c:v>
                </c:pt>
                <c:pt idx="398">
                  <c:v>1499.2243652</c:v>
                </c:pt>
                <c:pt idx="399">
                  <c:v>1499.2314452999999</c:v>
                </c:pt>
                <c:pt idx="400">
                  <c:v>1499.2386475000001</c:v>
                </c:pt>
                <c:pt idx="401">
                  <c:v>1499.2457274999999</c:v>
                </c:pt>
                <c:pt idx="402">
                  <c:v>1499.2528076000001</c:v>
                </c:pt>
                <c:pt idx="403">
                  <c:v>1499.2598877</c:v>
                </c:pt>
                <c:pt idx="404">
                  <c:v>1499.2670897999999</c:v>
                </c:pt>
                <c:pt idx="405">
                  <c:v>1499.2742920000001</c:v>
                </c:pt>
                <c:pt idx="406">
                  <c:v>1499.2814940999999</c:v>
                </c:pt>
                <c:pt idx="407">
                  <c:v>1499.2886963000001</c:v>
                </c:pt>
                <c:pt idx="408">
                  <c:v>1499.2958983999999</c:v>
                </c:pt>
                <c:pt idx="409">
                  <c:v>1499.3029785000001</c:v>
                </c:pt>
                <c:pt idx="410">
                  <c:v>1499.3104248</c:v>
                </c:pt>
                <c:pt idx="411">
                  <c:v>1499.3176269999999</c:v>
                </c:pt>
                <c:pt idx="412">
                  <c:v>1499.3249512</c:v>
                </c:pt>
                <c:pt idx="413">
                  <c:v>1499.3321533000001</c:v>
                </c:pt>
                <c:pt idx="414">
                  <c:v>1499.3395995999999</c:v>
                </c:pt>
                <c:pt idx="415">
                  <c:v>1499.3469238</c:v>
                </c:pt>
                <c:pt idx="416">
                  <c:v>1499.3542480000001</c:v>
                </c:pt>
                <c:pt idx="417">
                  <c:v>1499.3616943</c:v>
                </c:pt>
                <c:pt idx="418">
                  <c:v>1499.3690185999999</c:v>
                </c:pt>
                <c:pt idx="419">
                  <c:v>1499.3763428</c:v>
                </c:pt>
                <c:pt idx="420">
                  <c:v>1499.3839111</c:v>
                </c:pt>
                <c:pt idx="421">
                  <c:v>1499.3913574000001</c:v>
                </c:pt>
                <c:pt idx="422">
                  <c:v>1499.3988036999999</c:v>
                </c:pt>
                <c:pt idx="423">
                  <c:v>1499.40625</c:v>
                </c:pt>
                <c:pt idx="424">
                  <c:v>1499.4138184000001</c:v>
                </c:pt>
                <c:pt idx="425">
                  <c:v>1499.4213867000001</c:v>
                </c:pt>
                <c:pt idx="426">
                  <c:v>1499.4288329999999</c:v>
                </c:pt>
                <c:pt idx="427">
                  <c:v>1499.4364014</c:v>
                </c:pt>
                <c:pt idx="428">
                  <c:v>1499.4439697</c:v>
                </c:pt>
                <c:pt idx="429">
                  <c:v>1499.4514160000001</c:v>
                </c:pt>
                <c:pt idx="430">
                  <c:v>1499.4592285000001</c:v>
                </c:pt>
                <c:pt idx="431">
                  <c:v>1499.4667969</c:v>
                </c:pt>
                <c:pt idx="432">
                  <c:v>1499.4746094</c:v>
                </c:pt>
                <c:pt idx="433">
                  <c:v>1499.4821777</c:v>
                </c:pt>
                <c:pt idx="434">
                  <c:v>1499.4897461</c:v>
                </c:pt>
                <c:pt idx="435">
                  <c:v>1499.4975586</c:v>
                </c:pt>
                <c:pt idx="436">
                  <c:v>1499.505249</c:v>
                </c:pt>
                <c:pt idx="437">
                  <c:v>1499.5129394999999</c:v>
                </c:pt>
                <c:pt idx="438">
                  <c:v>1499.5206298999999</c:v>
                </c:pt>
                <c:pt idx="439">
                  <c:v>1499.5283202999999</c:v>
                </c:pt>
                <c:pt idx="440">
                  <c:v>1499.5362548999999</c:v>
                </c:pt>
                <c:pt idx="441">
                  <c:v>1499.5440673999999</c:v>
                </c:pt>
                <c:pt idx="442">
                  <c:v>1499.5518798999999</c:v>
                </c:pt>
                <c:pt idx="443">
                  <c:v>1499.5596923999999</c:v>
                </c:pt>
                <c:pt idx="444">
                  <c:v>1499.5675048999999</c:v>
                </c:pt>
                <c:pt idx="445">
                  <c:v>1499.5753173999999</c:v>
                </c:pt>
                <c:pt idx="446">
                  <c:v>1499.5832519999999</c:v>
                </c:pt>
                <c:pt idx="447">
                  <c:v>1499.5910644999999</c:v>
                </c:pt>
                <c:pt idx="448">
                  <c:v>1499.598999</c:v>
                </c:pt>
                <c:pt idx="449">
                  <c:v>1499.6069336</c:v>
                </c:pt>
                <c:pt idx="450">
                  <c:v>1499.6148682</c:v>
                </c:pt>
                <c:pt idx="451">
                  <c:v>1499.6230469</c:v>
                </c:pt>
                <c:pt idx="452">
                  <c:v>1499.6309814000001</c:v>
                </c:pt>
                <c:pt idx="453">
                  <c:v>1499.6389160000001</c:v>
                </c:pt>
                <c:pt idx="454">
                  <c:v>1499.6467285000001</c:v>
                </c:pt>
                <c:pt idx="455">
                  <c:v>1499.6549072</c:v>
                </c:pt>
                <c:pt idx="456">
                  <c:v>1499.6629639</c:v>
                </c:pt>
                <c:pt idx="457">
                  <c:v>1499.6710204999999</c:v>
                </c:pt>
                <c:pt idx="458">
                  <c:v>1499.6790771000001</c:v>
                </c:pt>
                <c:pt idx="459">
                  <c:v>1499.6872559000001</c:v>
                </c:pt>
                <c:pt idx="460">
                  <c:v>1499.6953125</c:v>
                </c:pt>
                <c:pt idx="461">
                  <c:v>1499.7034911999999</c:v>
                </c:pt>
                <c:pt idx="462">
                  <c:v>1499.7115478999999</c:v>
                </c:pt>
                <c:pt idx="463">
                  <c:v>1499.7197266000001</c:v>
                </c:pt>
                <c:pt idx="464">
                  <c:v>1499.7279053</c:v>
                </c:pt>
                <c:pt idx="465">
                  <c:v>1499.7359618999999</c:v>
                </c:pt>
                <c:pt idx="466">
                  <c:v>1499.7443848</c:v>
                </c:pt>
                <c:pt idx="467">
                  <c:v>1499.7525635</c:v>
                </c:pt>
                <c:pt idx="468">
                  <c:v>1499.7608643000001</c:v>
                </c:pt>
                <c:pt idx="469">
                  <c:v>1499.769043</c:v>
                </c:pt>
                <c:pt idx="470">
                  <c:v>1499.7773437999999</c:v>
                </c:pt>
                <c:pt idx="471">
                  <c:v>1499.7856445</c:v>
                </c:pt>
                <c:pt idx="472">
                  <c:v>1499.7939452999999</c:v>
                </c:pt>
                <c:pt idx="473">
                  <c:v>1499.8023682</c:v>
                </c:pt>
                <c:pt idx="474">
                  <c:v>1499.8105469</c:v>
                </c:pt>
                <c:pt idx="475">
                  <c:v>1499.8189697</c:v>
                </c:pt>
                <c:pt idx="476">
                  <c:v>1499.8272704999999</c:v>
                </c:pt>
                <c:pt idx="477">
                  <c:v>1499.8356934000001</c:v>
                </c:pt>
                <c:pt idx="478">
                  <c:v>1499.8441161999999</c:v>
                </c:pt>
                <c:pt idx="479">
                  <c:v>1499.8525391000001</c:v>
                </c:pt>
                <c:pt idx="480">
                  <c:v>1499.8609618999999</c:v>
                </c:pt>
                <c:pt idx="481">
                  <c:v>1499.8693848</c:v>
                </c:pt>
                <c:pt idx="482">
                  <c:v>1499.8778076000001</c:v>
                </c:pt>
                <c:pt idx="483">
                  <c:v>1499.8863524999999</c:v>
                </c:pt>
                <c:pt idx="484">
                  <c:v>1499.8947754000001</c:v>
                </c:pt>
                <c:pt idx="485">
                  <c:v>1499.9033202999999</c:v>
                </c:pt>
                <c:pt idx="486">
                  <c:v>1499.9119873</c:v>
                </c:pt>
                <c:pt idx="487">
                  <c:v>1499.9202881000001</c:v>
                </c:pt>
                <c:pt idx="488">
                  <c:v>1499.9289550999999</c:v>
                </c:pt>
                <c:pt idx="489">
                  <c:v>1499.9373779</c:v>
                </c:pt>
                <c:pt idx="490">
                  <c:v>1499.9460449000001</c:v>
                </c:pt>
                <c:pt idx="491">
                  <c:v>1499.9545897999999</c:v>
                </c:pt>
                <c:pt idx="492">
                  <c:v>1499.9632568</c:v>
                </c:pt>
                <c:pt idx="493">
                  <c:v>1499.9720459</c:v>
                </c:pt>
                <c:pt idx="494">
                  <c:v>1499.9805908000001</c:v>
                </c:pt>
                <c:pt idx="495">
                  <c:v>1499.9891356999999</c:v>
                </c:pt>
                <c:pt idx="496">
                  <c:v>1499.9978027</c:v>
                </c:pt>
                <c:pt idx="497">
                  <c:v>1500.0065918</c:v>
                </c:pt>
                <c:pt idx="498">
                  <c:v>1500.0151367000001</c:v>
                </c:pt>
                <c:pt idx="499">
                  <c:v>1500.0239257999999</c:v>
                </c:pt>
                <c:pt idx="500">
                  <c:v>1500.0327147999999</c:v>
                </c:pt>
                <c:pt idx="501">
                  <c:v>1500.0413818</c:v>
                </c:pt>
                <c:pt idx="502">
                  <c:v>1500.0501709</c:v>
                </c:pt>
                <c:pt idx="503">
                  <c:v>1500.0589600000001</c:v>
                </c:pt>
                <c:pt idx="504">
                  <c:v>1500.067749</c:v>
                </c:pt>
                <c:pt idx="505">
                  <c:v>1500.0765381000001</c:v>
                </c:pt>
                <c:pt idx="506">
                  <c:v>1500.0854492000001</c:v>
                </c:pt>
                <c:pt idx="507">
                  <c:v>1500.0942382999999</c:v>
                </c:pt>
                <c:pt idx="508">
                  <c:v>1500.1030272999999</c:v>
                </c:pt>
                <c:pt idx="509">
                  <c:v>1500.1119385</c:v>
                </c:pt>
                <c:pt idx="510">
                  <c:v>1500.1208495999999</c:v>
                </c:pt>
                <c:pt idx="511">
                  <c:v>1500.1297606999999</c:v>
                </c:pt>
                <c:pt idx="512">
                  <c:v>1500.1386719</c:v>
                </c:pt>
                <c:pt idx="513">
                  <c:v>1500.1475829999999</c:v>
                </c:pt>
                <c:pt idx="514">
                  <c:v>1500.1564940999999</c:v>
                </c:pt>
                <c:pt idx="515">
                  <c:v>1500.1655272999999</c:v>
                </c:pt>
                <c:pt idx="516">
                  <c:v>1500.1744385</c:v>
                </c:pt>
                <c:pt idx="517">
                  <c:v>1500.1833495999999</c:v>
                </c:pt>
                <c:pt idx="518">
                  <c:v>1500.1923827999999</c:v>
                </c:pt>
                <c:pt idx="519">
                  <c:v>1500.2014160000001</c:v>
                </c:pt>
                <c:pt idx="520">
                  <c:v>1500.2103271000001</c:v>
                </c:pt>
                <c:pt idx="521">
                  <c:v>1500.2192382999999</c:v>
                </c:pt>
                <c:pt idx="522">
                  <c:v>1500.2285156</c:v>
                </c:pt>
                <c:pt idx="523">
                  <c:v>1500.2375488</c:v>
                </c:pt>
                <c:pt idx="524">
                  <c:v>1500.246582</c:v>
                </c:pt>
                <c:pt idx="525">
                  <c:v>1500.2557373</c:v>
                </c:pt>
                <c:pt idx="526">
                  <c:v>1500.2647704999999</c:v>
                </c:pt>
                <c:pt idx="527">
                  <c:v>1500.2739257999999</c:v>
                </c:pt>
                <c:pt idx="528">
                  <c:v>1500.2830810999999</c:v>
                </c:pt>
                <c:pt idx="529">
                  <c:v>1500.2922363</c:v>
                </c:pt>
                <c:pt idx="530">
                  <c:v>1500.3013916</c:v>
                </c:pt>
                <c:pt idx="531">
                  <c:v>1500.3105469</c:v>
                </c:pt>
                <c:pt idx="532">
                  <c:v>1500.3197021000001</c:v>
                </c:pt>
                <c:pt idx="533">
                  <c:v>1500.3289795000001</c:v>
                </c:pt>
                <c:pt idx="534">
                  <c:v>1500.3381348</c:v>
                </c:pt>
                <c:pt idx="535">
                  <c:v>1500.3472899999999</c:v>
                </c:pt>
                <c:pt idx="536">
                  <c:v>1500.3565673999999</c:v>
                </c:pt>
                <c:pt idx="537">
                  <c:v>1500.3658447</c:v>
                </c:pt>
                <c:pt idx="538">
                  <c:v>1500.3751221</c:v>
                </c:pt>
                <c:pt idx="539">
                  <c:v>1500.3843993999999</c:v>
                </c:pt>
                <c:pt idx="540">
                  <c:v>1500.3936768000001</c:v>
                </c:pt>
                <c:pt idx="541">
                  <c:v>1500.4029541</c:v>
                </c:pt>
                <c:pt idx="542">
                  <c:v>1500.4122314000001</c:v>
                </c:pt>
                <c:pt idx="543">
                  <c:v>1500.4217529</c:v>
                </c:pt>
                <c:pt idx="544">
                  <c:v>1500.4309082</c:v>
                </c:pt>
                <c:pt idx="545">
                  <c:v>1500.4403076000001</c:v>
                </c:pt>
                <c:pt idx="546">
                  <c:v>1500.449707</c:v>
                </c:pt>
                <c:pt idx="547">
                  <c:v>1500.4591064000001</c:v>
                </c:pt>
                <c:pt idx="548">
                  <c:v>1500.4686279</c:v>
                </c:pt>
                <c:pt idx="549">
                  <c:v>1500.4779053</c:v>
                </c:pt>
                <c:pt idx="550">
                  <c:v>1500.4873047000001</c:v>
                </c:pt>
                <c:pt idx="551">
                  <c:v>1500.4967041</c:v>
                </c:pt>
                <c:pt idx="552">
                  <c:v>1500.5062256000001</c:v>
                </c:pt>
                <c:pt idx="553">
                  <c:v>1500.515625</c:v>
                </c:pt>
                <c:pt idx="554">
                  <c:v>1500.5251464999999</c:v>
                </c:pt>
                <c:pt idx="555">
                  <c:v>1500.534668</c:v>
                </c:pt>
                <c:pt idx="556">
                  <c:v>1500.5440673999999</c:v>
                </c:pt>
                <c:pt idx="557">
                  <c:v>1500.5535889</c:v>
                </c:pt>
                <c:pt idx="558">
                  <c:v>1500.5629882999999</c:v>
                </c:pt>
                <c:pt idx="559">
                  <c:v>1500.5726318</c:v>
                </c:pt>
                <c:pt idx="560">
                  <c:v>1500.5822754000001</c:v>
                </c:pt>
                <c:pt idx="561">
                  <c:v>1500.5917969</c:v>
                </c:pt>
                <c:pt idx="562">
                  <c:v>1500.6014404</c:v>
                </c:pt>
                <c:pt idx="563">
                  <c:v>1500.6109618999999</c:v>
                </c:pt>
                <c:pt idx="564">
                  <c:v>1500.6206055</c:v>
                </c:pt>
                <c:pt idx="565">
                  <c:v>1500.6301269999999</c:v>
                </c:pt>
                <c:pt idx="566">
                  <c:v>1500.6397704999999</c:v>
                </c:pt>
                <c:pt idx="567">
                  <c:v>1500.6494141000001</c:v>
                </c:pt>
                <c:pt idx="568">
                  <c:v>1500.6590576000001</c:v>
                </c:pt>
                <c:pt idx="569">
                  <c:v>1500.6687012</c:v>
                </c:pt>
                <c:pt idx="570">
                  <c:v>1500.6784668</c:v>
                </c:pt>
                <c:pt idx="571">
                  <c:v>1500.6881103999999</c:v>
                </c:pt>
                <c:pt idx="572">
                  <c:v>1500.697876</c:v>
                </c:pt>
                <c:pt idx="573">
                  <c:v>1500.7075195</c:v>
                </c:pt>
                <c:pt idx="574">
                  <c:v>1500.7172852000001</c:v>
                </c:pt>
                <c:pt idx="575">
                  <c:v>1500.7269286999999</c:v>
                </c:pt>
                <c:pt idx="576">
                  <c:v>1500.7366943</c:v>
                </c:pt>
                <c:pt idx="577">
                  <c:v>1500.7464600000001</c:v>
                </c:pt>
                <c:pt idx="578">
                  <c:v>1500.7562256000001</c:v>
                </c:pt>
                <c:pt idx="579">
                  <c:v>1500.7659911999999</c:v>
                </c:pt>
                <c:pt idx="580">
                  <c:v>1500.7758789</c:v>
                </c:pt>
                <c:pt idx="581">
                  <c:v>1500.7856445</c:v>
                </c:pt>
                <c:pt idx="582">
                  <c:v>1500.7955322</c:v>
                </c:pt>
                <c:pt idx="583">
                  <c:v>1500.8052978999999</c:v>
                </c:pt>
                <c:pt idx="584">
                  <c:v>1500.8151855000001</c:v>
                </c:pt>
                <c:pt idx="585">
                  <c:v>1500.8249512</c:v>
                </c:pt>
                <c:pt idx="586">
                  <c:v>1500.8348389</c:v>
                </c:pt>
                <c:pt idx="587">
                  <c:v>1500.8447266000001</c:v>
                </c:pt>
                <c:pt idx="588">
                  <c:v>1500.8547363</c:v>
                </c:pt>
                <c:pt idx="589">
                  <c:v>1500.8645019999999</c:v>
                </c:pt>
                <c:pt idx="590">
                  <c:v>1500.8743896000001</c:v>
                </c:pt>
                <c:pt idx="591">
                  <c:v>1500.8843993999999</c:v>
                </c:pt>
                <c:pt idx="592">
                  <c:v>1500.8942870999999</c:v>
                </c:pt>
                <c:pt idx="593">
                  <c:v>1500.9042969</c:v>
                </c:pt>
                <c:pt idx="594">
                  <c:v>1500.9141846</c:v>
                </c:pt>
                <c:pt idx="595">
                  <c:v>1500.9241943</c:v>
                </c:pt>
                <c:pt idx="596">
                  <c:v>1500.934082</c:v>
                </c:pt>
                <c:pt idx="597">
                  <c:v>1500.9442139</c:v>
                </c:pt>
                <c:pt idx="598">
                  <c:v>1500.9542236</c:v>
                </c:pt>
                <c:pt idx="599">
                  <c:v>1500.9641113</c:v>
                </c:pt>
                <c:pt idx="600">
                  <c:v>1500.9742432</c:v>
                </c:pt>
                <c:pt idx="601">
                  <c:v>1500.9842529</c:v>
                </c:pt>
                <c:pt idx="602">
                  <c:v>1500.9941406</c:v>
                </c:pt>
                <c:pt idx="603">
                  <c:v>1501.0043945</c:v>
                </c:pt>
                <c:pt idx="604">
                  <c:v>1501.0144043</c:v>
                </c:pt>
                <c:pt idx="605">
                  <c:v>1501.0245361</c:v>
                </c:pt>
                <c:pt idx="606">
                  <c:v>1501.0345459</c:v>
                </c:pt>
                <c:pt idx="607">
                  <c:v>1501.0446777</c:v>
                </c:pt>
                <c:pt idx="608">
                  <c:v>1501.0548096</c:v>
                </c:pt>
                <c:pt idx="609">
                  <c:v>1501.0648193</c:v>
                </c:pt>
                <c:pt idx="610">
                  <c:v>1501.0750731999999</c:v>
                </c:pt>
                <c:pt idx="611">
                  <c:v>1501.0853271000001</c:v>
                </c:pt>
                <c:pt idx="612">
                  <c:v>1501.0954589999999</c:v>
                </c:pt>
                <c:pt idx="613">
                  <c:v>1501.1054687999999</c:v>
                </c:pt>
                <c:pt idx="614">
                  <c:v>1501.1157227000001</c:v>
                </c:pt>
                <c:pt idx="615">
                  <c:v>1501.1259766000001</c:v>
                </c:pt>
                <c:pt idx="616">
                  <c:v>1501.1361084</c:v>
                </c:pt>
                <c:pt idx="617">
                  <c:v>1501.1463623</c:v>
                </c:pt>
                <c:pt idx="618">
                  <c:v>1501.1566161999999</c:v>
                </c:pt>
                <c:pt idx="619">
                  <c:v>1501.1668701000001</c:v>
                </c:pt>
                <c:pt idx="620">
                  <c:v>1501.1772461</c:v>
                </c:pt>
                <c:pt idx="621">
                  <c:v>1501.1873779</c:v>
                </c:pt>
                <c:pt idx="622">
                  <c:v>1501.1976318</c:v>
                </c:pt>
                <c:pt idx="623">
                  <c:v>1501.2078856999999</c:v>
                </c:pt>
                <c:pt idx="624">
                  <c:v>1501.2181396000001</c:v>
                </c:pt>
                <c:pt idx="625">
                  <c:v>1501.2285156</c:v>
                </c:pt>
                <c:pt idx="626">
                  <c:v>1501.2387695</c:v>
                </c:pt>
                <c:pt idx="627">
                  <c:v>1501.2490233999999</c:v>
                </c:pt>
                <c:pt idx="628">
                  <c:v>1501.2593993999999</c:v>
                </c:pt>
                <c:pt idx="629">
                  <c:v>1501.2697754000001</c:v>
                </c:pt>
                <c:pt idx="630">
                  <c:v>1501.2801514</c:v>
                </c:pt>
                <c:pt idx="631">
                  <c:v>1501.2905272999999</c:v>
                </c:pt>
                <c:pt idx="632">
                  <c:v>1501.3009033000001</c:v>
                </c:pt>
                <c:pt idx="633">
                  <c:v>1501.3112793</c:v>
                </c:pt>
                <c:pt idx="634">
                  <c:v>1501.3216553</c:v>
                </c:pt>
                <c:pt idx="635">
                  <c:v>1501.3320312000001</c:v>
                </c:pt>
                <c:pt idx="636">
                  <c:v>1501.3422852000001</c:v>
                </c:pt>
                <c:pt idx="637">
                  <c:v>1501.3529053</c:v>
                </c:pt>
                <c:pt idx="638">
                  <c:v>1501.3632812000001</c:v>
                </c:pt>
                <c:pt idx="639">
                  <c:v>1501.3737793</c:v>
                </c:pt>
                <c:pt idx="640">
                  <c:v>1501.3841553</c:v>
                </c:pt>
                <c:pt idx="641">
                  <c:v>1501.3946533000001</c:v>
                </c:pt>
                <c:pt idx="642">
                  <c:v>1501.4050293</c:v>
                </c:pt>
                <c:pt idx="643">
                  <c:v>1501.4157714999999</c:v>
                </c:pt>
                <c:pt idx="644">
                  <c:v>1501.4261475000001</c:v>
                </c:pt>
                <c:pt idx="645">
                  <c:v>1501.4366454999999</c:v>
                </c:pt>
                <c:pt idx="646">
                  <c:v>1501.4471435999999</c:v>
                </c:pt>
                <c:pt idx="647">
                  <c:v>1501.4576416</c:v>
                </c:pt>
                <c:pt idx="648">
                  <c:v>1501.4681396000001</c:v>
                </c:pt>
                <c:pt idx="649">
                  <c:v>1501.4787598</c:v>
                </c:pt>
                <c:pt idx="650">
                  <c:v>1501.4892577999999</c:v>
                </c:pt>
                <c:pt idx="651">
                  <c:v>1501.4998779</c:v>
                </c:pt>
                <c:pt idx="652">
                  <c:v>1501.510376</c:v>
                </c:pt>
                <c:pt idx="653">
                  <c:v>1501.5209961</c:v>
                </c:pt>
                <c:pt idx="654">
                  <c:v>1501.5316161999999</c:v>
                </c:pt>
                <c:pt idx="655">
                  <c:v>1501.5422363</c:v>
                </c:pt>
                <c:pt idx="656">
                  <c:v>1501.5528564000001</c:v>
                </c:pt>
                <c:pt idx="657">
                  <c:v>1501.5634766000001</c:v>
                </c:pt>
                <c:pt idx="658">
                  <c:v>1501.5740966999999</c:v>
                </c:pt>
                <c:pt idx="659">
                  <c:v>1501.5847168</c:v>
                </c:pt>
                <c:pt idx="660">
                  <c:v>1501.5953368999999</c:v>
                </c:pt>
                <c:pt idx="661">
                  <c:v>1501.605957</c:v>
                </c:pt>
                <c:pt idx="662">
                  <c:v>1501.6166992000001</c:v>
                </c:pt>
                <c:pt idx="663">
                  <c:v>1501.6273193</c:v>
                </c:pt>
                <c:pt idx="664">
                  <c:v>1501.6380615</c:v>
                </c:pt>
                <c:pt idx="665">
                  <c:v>1501.6486815999999</c:v>
                </c:pt>
                <c:pt idx="666">
                  <c:v>1501.6594238</c:v>
                </c:pt>
                <c:pt idx="667">
                  <c:v>1501.6702881000001</c:v>
                </c:pt>
                <c:pt idx="668">
                  <c:v>1501.6809082</c:v>
                </c:pt>
                <c:pt idx="669">
                  <c:v>1501.6916504000001</c:v>
                </c:pt>
                <c:pt idx="670">
                  <c:v>1501.7023925999999</c:v>
                </c:pt>
                <c:pt idx="671">
                  <c:v>1501.7131348</c:v>
                </c:pt>
                <c:pt idx="672">
                  <c:v>1501.7238769999999</c:v>
                </c:pt>
                <c:pt idx="673">
                  <c:v>1501.7347411999999</c:v>
                </c:pt>
                <c:pt idx="674">
                  <c:v>1501.7454834</c:v>
                </c:pt>
                <c:pt idx="675">
                  <c:v>1501.7562256000001</c:v>
                </c:pt>
                <c:pt idx="676">
                  <c:v>1501.7669678</c:v>
                </c:pt>
                <c:pt idx="677">
                  <c:v>1501.777832</c:v>
                </c:pt>
                <c:pt idx="678">
                  <c:v>1501.7886963000001</c:v>
                </c:pt>
                <c:pt idx="679">
                  <c:v>1501.7994385</c:v>
                </c:pt>
                <c:pt idx="680">
                  <c:v>1501.8103027</c:v>
                </c:pt>
                <c:pt idx="681">
                  <c:v>1501.8211670000001</c:v>
                </c:pt>
                <c:pt idx="682">
                  <c:v>1501.8320312000001</c:v>
                </c:pt>
                <c:pt idx="683">
                  <c:v>1501.8428954999999</c:v>
                </c:pt>
                <c:pt idx="684">
                  <c:v>1501.8537598</c:v>
                </c:pt>
                <c:pt idx="685">
                  <c:v>1501.864624</c:v>
                </c:pt>
                <c:pt idx="686">
                  <c:v>1501.8754882999999</c:v>
                </c:pt>
                <c:pt idx="687">
                  <c:v>1501.8864745999999</c:v>
                </c:pt>
                <c:pt idx="688">
                  <c:v>1501.8973389</c:v>
                </c:pt>
                <c:pt idx="689">
                  <c:v>1501.9082031</c:v>
                </c:pt>
                <c:pt idx="690">
                  <c:v>1501.9191894999999</c:v>
                </c:pt>
                <c:pt idx="691">
                  <c:v>1501.9300536999999</c:v>
                </c:pt>
                <c:pt idx="692">
                  <c:v>1501.9410399999999</c:v>
                </c:pt>
                <c:pt idx="693">
                  <c:v>1501.9521483999999</c:v>
                </c:pt>
                <c:pt idx="694">
                  <c:v>1501.9630127</c:v>
                </c:pt>
                <c:pt idx="695">
                  <c:v>1501.9738769999999</c:v>
                </c:pt>
                <c:pt idx="696">
                  <c:v>1501.9848632999999</c:v>
                </c:pt>
                <c:pt idx="697">
                  <c:v>1501.9958495999999</c:v>
                </c:pt>
                <c:pt idx="698">
                  <c:v>1502.0067139</c:v>
                </c:pt>
                <c:pt idx="699">
                  <c:v>1502.0179443</c:v>
                </c:pt>
                <c:pt idx="700">
                  <c:v>1502.0288086</c:v>
                </c:pt>
                <c:pt idx="701">
                  <c:v>1502.0399170000001</c:v>
                </c:pt>
                <c:pt idx="702">
                  <c:v>1502.0509033000001</c:v>
                </c:pt>
                <c:pt idx="703">
                  <c:v>1502.0620117000001</c:v>
                </c:pt>
                <c:pt idx="704">
                  <c:v>1502.0729980000001</c:v>
                </c:pt>
                <c:pt idx="705">
                  <c:v>1502.0841064000001</c:v>
                </c:pt>
                <c:pt idx="706">
                  <c:v>1502.0950928</c:v>
                </c:pt>
                <c:pt idx="707">
                  <c:v>1502.1062012</c:v>
                </c:pt>
                <c:pt idx="708">
                  <c:v>1502.1171875</c:v>
                </c:pt>
                <c:pt idx="709">
                  <c:v>1502.128418</c:v>
                </c:pt>
                <c:pt idx="710">
                  <c:v>1502.1395264</c:v>
                </c:pt>
                <c:pt idx="711">
                  <c:v>1502.1506348</c:v>
                </c:pt>
                <c:pt idx="712">
                  <c:v>1502.1617432</c:v>
                </c:pt>
                <c:pt idx="713">
                  <c:v>1502.1728516000001</c:v>
                </c:pt>
                <c:pt idx="714">
                  <c:v>1502.1839600000001</c:v>
                </c:pt>
                <c:pt idx="715">
                  <c:v>1502.1949463000001</c:v>
                </c:pt>
                <c:pt idx="716">
                  <c:v>1502.2062988</c:v>
                </c:pt>
                <c:pt idx="717">
                  <c:v>1502.2174072</c:v>
                </c:pt>
                <c:pt idx="718">
                  <c:v>1502.2285156</c:v>
                </c:pt>
                <c:pt idx="719">
                  <c:v>1502.2397461</c:v>
                </c:pt>
                <c:pt idx="720">
                  <c:v>1502.2509766000001</c:v>
                </c:pt>
                <c:pt idx="721">
                  <c:v>1502.2620850000001</c:v>
                </c:pt>
                <c:pt idx="722">
                  <c:v>1502.2733154</c:v>
                </c:pt>
                <c:pt idx="723">
                  <c:v>1502.2845459</c:v>
                </c:pt>
                <c:pt idx="724">
                  <c:v>1502.2956543</c:v>
                </c:pt>
                <c:pt idx="725">
                  <c:v>1502.3070068</c:v>
                </c:pt>
                <c:pt idx="726">
                  <c:v>1502.3182373</c:v>
                </c:pt>
                <c:pt idx="727">
                  <c:v>1502.3294678</c:v>
                </c:pt>
                <c:pt idx="728">
                  <c:v>1502.3406981999999</c:v>
                </c:pt>
                <c:pt idx="729">
                  <c:v>1502.3519286999999</c:v>
                </c:pt>
                <c:pt idx="730">
                  <c:v>1502.3631591999999</c:v>
                </c:pt>
                <c:pt idx="731">
                  <c:v>1502.3745117000001</c:v>
                </c:pt>
                <c:pt idx="732">
                  <c:v>1502.3857422000001</c:v>
                </c:pt>
                <c:pt idx="733">
                  <c:v>1502.3969727000001</c:v>
                </c:pt>
                <c:pt idx="734">
                  <c:v>1502.4083252</c:v>
                </c:pt>
                <c:pt idx="735">
                  <c:v>1502.4195557</c:v>
                </c:pt>
                <c:pt idx="736">
                  <c:v>1502.4310303</c:v>
                </c:pt>
                <c:pt idx="737">
                  <c:v>1502.4422606999999</c:v>
                </c:pt>
                <c:pt idx="738">
                  <c:v>1502.4536132999999</c:v>
                </c:pt>
                <c:pt idx="739">
                  <c:v>1502.4648437999999</c:v>
                </c:pt>
                <c:pt idx="740">
                  <c:v>1502.4761963000001</c:v>
                </c:pt>
                <c:pt idx="741">
                  <c:v>1502.4875488</c:v>
                </c:pt>
                <c:pt idx="742">
                  <c:v>1502.4989014</c:v>
                </c:pt>
                <c:pt idx="743">
                  <c:v>1502.5102539</c:v>
                </c:pt>
                <c:pt idx="744">
                  <c:v>1502.5216064000001</c:v>
                </c:pt>
                <c:pt idx="745">
                  <c:v>1502.5330810999999</c:v>
                </c:pt>
                <c:pt idx="746">
                  <c:v>1502.5444336</c:v>
                </c:pt>
                <c:pt idx="747">
                  <c:v>1502.5557861</c:v>
                </c:pt>
                <c:pt idx="748">
                  <c:v>1502.5672606999999</c:v>
                </c:pt>
                <c:pt idx="749">
                  <c:v>1502.5786132999999</c:v>
                </c:pt>
                <c:pt idx="750">
                  <c:v>1502.5900879000001</c:v>
                </c:pt>
                <c:pt idx="751">
                  <c:v>1502.6015625</c:v>
                </c:pt>
                <c:pt idx="752">
                  <c:v>1502.6130370999999</c:v>
                </c:pt>
                <c:pt idx="753">
                  <c:v>1502.6245117000001</c:v>
                </c:pt>
                <c:pt idx="754">
                  <c:v>1502.6357422000001</c:v>
                </c:pt>
                <c:pt idx="755">
                  <c:v>1502.6472168</c:v>
                </c:pt>
                <c:pt idx="756">
                  <c:v>1502.6586914</c:v>
                </c:pt>
                <c:pt idx="757">
                  <c:v>1502.6701660000001</c:v>
                </c:pt>
                <c:pt idx="758">
                  <c:v>1502.6816406</c:v>
                </c:pt>
                <c:pt idx="759">
                  <c:v>1502.6931152</c:v>
                </c:pt>
                <c:pt idx="760">
                  <c:v>1502.7045897999999</c:v>
                </c:pt>
                <c:pt idx="761">
                  <c:v>1502.7160644999999</c:v>
                </c:pt>
                <c:pt idx="762">
                  <c:v>1502.7276611</c:v>
                </c:pt>
                <c:pt idx="763">
                  <c:v>1502.7391356999999</c:v>
                </c:pt>
                <c:pt idx="764">
                  <c:v>1502.7506103999999</c:v>
                </c:pt>
                <c:pt idx="765">
                  <c:v>1502.762207</c:v>
                </c:pt>
                <c:pt idx="766">
                  <c:v>1502.7736815999999</c:v>
                </c:pt>
                <c:pt idx="767">
                  <c:v>1502.7851562000001</c:v>
                </c:pt>
                <c:pt idx="768">
                  <c:v>1502.796875</c:v>
                </c:pt>
                <c:pt idx="769">
                  <c:v>1502.8083495999999</c:v>
                </c:pt>
                <c:pt idx="770">
                  <c:v>1502.8199463000001</c:v>
                </c:pt>
                <c:pt idx="771">
                  <c:v>1502.831543</c:v>
                </c:pt>
                <c:pt idx="772">
                  <c:v>1502.8431396000001</c:v>
                </c:pt>
                <c:pt idx="773">
                  <c:v>1502.8546143000001</c:v>
                </c:pt>
                <c:pt idx="774">
                  <c:v>1502.8662108999999</c:v>
                </c:pt>
                <c:pt idx="775">
                  <c:v>1502.8778076000001</c:v>
                </c:pt>
                <c:pt idx="776">
                  <c:v>1502.8894043</c:v>
                </c:pt>
                <c:pt idx="777">
                  <c:v>1502.9011230000001</c:v>
                </c:pt>
                <c:pt idx="778">
                  <c:v>1502.9127197</c:v>
                </c:pt>
                <c:pt idx="779">
                  <c:v>1502.9243164</c:v>
                </c:pt>
                <c:pt idx="780">
                  <c:v>1502.9359131000001</c:v>
                </c:pt>
                <c:pt idx="781">
                  <c:v>1502.9476318</c:v>
                </c:pt>
                <c:pt idx="782">
                  <c:v>1502.9592285000001</c:v>
                </c:pt>
                <c:pt idx="783">
                  <c:v>1502.9709473</c:v>
                </c:pt>
                <c:pt idx="784">
                  <c:v>1502.9825439000001</c:v>
                </c:pt>
                <c:pt idx="785">
                  <c:v>1502.9942627</c:v>
                </c:pt>
                <c:pt idx="786">
                  <c:v>1503.0059814000001</c:v>
                </c:pt>
                <c:pt idx="787">
                  <c:v>1503.0177002</c:v>
                </c:pt>
                <c:pt idx="788">
                  <c:v>1503.0292969</c:v>
                </c:pt>
                <c:pt idx="789">
                  <c:v>1503.0410156</c:v>
                </c:pt>
                <c:pt idx="790">
                  <c:v>1503.0527344</c:v>
                </c:pt>
                <c:pt idx="791">
                  <c:v>1503.0643310999999</c:v>
                </c:pt>
                <c:pt idx="792">
                  <c:v>1503.0761719</c:v>
                </c:pt>
                <c:pt idx="793">
                  <c:v>1503.0878906</c:v>
                </c:pt>
                <c:pt idx="794">
                  <c:v>1503.0996094</c:v>
                </c:pt>
                <c:pt idx="795">
                  <c:v>1503.1112060999999</c:v>
                </c:pt>
                <c:pt idx="796">
                  <c:v>1503.1230469</c:v>
                </c:pt>
                <c:pt idx="797">
                  <c:v>1503.1347656</c:v>
                </c:pt>
                <c:pt idx="798">
                  <c:v>1503.1467285000001</c:v>
                </c:pt>
                <c:pt idx="799">
                  <c:v>1503.1583252</c:v>
                </c:pt>
                <c:pt idx="800">
                  <c:v>1503.1701660000001</c:v>
                </c:pt>
                <c:pt idx="801">
                  <c:v>1503.1818848</c:v>
                </c:pt>
                <c:pt idx="802">
                  <c:v>1503.1937256000001</c:v>
                </c:pt>
                <c:pt idx="803">
                  <c:v>1503.2054443</c:v>
                </c:pt>
                <c:pt idx="804">
                  <c:v>1503.2174072</c:v>
                </c:pt>
                <c:pt idx="805">
                  <c:v>1503.229126</c:v>
                </c:pt>
                <c:pt idx="806">
                  <c:v>1503.2408447</c:v>
                </c:pt>
                <c:pt idx="807">
                  <c:v>1503.2525635</c:v>
                </c:pt>
                <c:pt idx="808">
                  <c:v>1503.2645264</c:v>
                </c:pt>
                <c:pt idx="809">
                  <c:v>1503.2763672000001</c:v>
                </c:pt>
                <c:pt idx="810">
                  <c:v>1503.2882079999999</c:v>
                </c:pt>
                <c:pt idx="811">
                  <c:v>1503.3000488</c:v>
                </c:pt>
                <c:pt idx="812">
                  <c:v>1503.3117675999999</c:v>
                </c:pt>
                <c:pt idx="813">
                  <c:v>1503.3237305</c:v>
                </c:pt>
                <c:pt idx="814">
                  <c:v>1503.3355713000001</c:v>
                </c:pt>
                <c:pt idx="815">
                  <c:v>1503.3475341999999</c:v>
                </c:pt>
                <c:pt idx="816">
                  <c:v>1503.359375</c:v>
                </c:pt>
                <c:pt idx="817">
                  <c:v>1503.3712158000001</c:v>
                </c:pt>
                <c:pt idx="818">
                  <c:v>1503.3831786999999</c:v>
                </c:pt>
                <c:pt idx="819">
                  <c:v>1503.3950195</c:v>
                </c:pt>
                <c:pt idx="820">
                  <c:v>1503.4069824000001</c:v>
                </c:pt>
                <c:pt idx="821">
                  <c:v>1503.4187012</c:v>
                </c:pt>
                <c:pt idx="822">
                  <c:v>1503.4307861</c:v>
                </c:pt>
                <c:pt idx="823">
                  <c:v>1503.442749</c:v>
                </c:pt>
                <c:pt idx="824">
                  <c:v>1503.4545897999999</c:v>
                </c:pt>
                <c:pt idx="825">
                  <c:v>1503.4665527</c:v>
                </c:pt>
                <c:pt idx="826">
                  <c:v>1503.4785156</c:v>
                </c:pt>
                <c:pt idx="827">
                  <c:v>1503.4904785000001</c:v>
                </c:pt>
                <c:pt idx="828">
                  <c:v>1503.5024414</c:v>
                </c:pt>
                <c:pt idx="829">
                  <c:v>1503.5144043</c:v>
                </c:pt>
                <c:pt idx="830">
                  <c:v>1503.5263672000001</c:v>
                </c:pt>
                <c:pt idx="831">
                  <c:v>1503.5383300999999</c:v>
                </c:pt>
                <c:pt idx="832">
                  <c:v>1503.550293</c:v>
                </c:pt>
                <c:pt idx="833">
                  <c:v>1503.5622559000001</c:v>
                </c:pt>
                <c:pt idx="834">
                  <c:v>1503.5743408000001</c:v>
                </c:pt>
                <c:pt idx="835">
                  <c:v>1503.5861815999999</c:v>
                </c:pt>
                <c:pt idx="836">
                  <c:v>1503.5982666</c:v>
                </c:pt>
                <c:pt idx="837">
                  <c:v>1503.6102295000001</c:v>
                </c:pt>
                <c:pt idx="838">
                  <c:v>1503.6223144999999</c:v>
                </c:pt>
                <c:pt idx="839">
                  <c:v>1503.6342772999999</c:v>
                </c:pt>
                <c:pt idx="840">
                  <c:v>1503.6463623</c:v>
                </c:pt>
                <c:pt idx="841">
                  <c:v>1503.6583252</c:v>
                </c:pt>
                <c:pt idx="842">
                  <c:v>1503.6704102000001</c:v>
                </c:pt>
                <c:pt idx="843">
                  <c:v>1503.6823730000001</c:v>
                </c:pt>
                <c:pt idx="844">
                  <c:v>1503.6943358999999</c:v>
                </c:pt>
                <c:pt idx="845">
                  <c:v>1503.706543</c:v>
                </c:pt>
                <c:pt idx="846">
                  <c:v>1503.7186279</c:v>
                </c:pt>
                <c:pt idx="847">
                  <c:v>1503.7305908000001</c:v>
                </c:pt>
                <c:pt idx="848">
                  <c:v>1503.7427978999999</c:v>
                </c:pt>
                <c:pt idx="849">
                  <c:v>1503.7548827999999</c:v>
                </c:pt>
                <c:pt idx="850">
                  <c:v>1503.7669678</c:v>
                </c:pt>
                <c:pt idx="851">
                  <c:v>1503.7790527</c:v>
                </c:pt>
                <c:pt idx="852">
                  <c:v>1503.7911377</c:v>
                </c:pt>
                <c:pt idx="853">
                  <c:v>1503.8032227000001</c:v>
                </c:pt>
                <c:pt idx="854">
                  <c:v>1503.8153076000001</c:v>
                </c:pt>
                <c:pt idx="855">
                  <c:v>1503.8273925999999</c:v>
                </c:pt>
                <c:pt idx="856">
                  <c:v>1503.8395995999999</c:v>
                </c:pt>
                <c:pt idx="857">
                  <c:v>1503.8518065999999</c:v>
                </c:pt>
                <c:pt idx="858">
                  <c:v>1503.8637695</c:v>
                </c:pt>
                <c:pt idx="859">
                  <c:v>1503.8759766000001</c:v>
                </c:pt>
                <c:pt idx="860">
                  <c:v>1503.8880615</c:v>
                </c:pt>
                <c:pt idx="861">
                  <c:v>1503.9003906</c:v>
                </c:pt>
                <c:pt idx="862">
                  <c:v>1503.9124756000001</c:v>
                </c:pt>
                <c:pt idx="863">
                  <c:v>1503.9245605000001</c:v>
                </c:pt>
                <c:pt idx="864">
                  <c:v>1503.9367675999999</c:v>
                </c:pt>
                <c:pt idx="865">
                  <c:v>1503.9489745999999</c:v>
                </c:pt>
                <c:pt idx="866">
                  <c:v>1503.9610596</c:v>
                </c:pt>
                <c:pt idx="867">
                  <c:v>1503.9732666</c:v>
                </c:pt>
                <c:pt idx="868">
                  <c:v>1503.9854736</c:v>
                </c:pt>
                <c:pt idx="869">
                  <c:v>1503.9976807</c:v>
                </c:pt>
                <c:pt idx="870">
                  <c:v>1504.0097656</c:v>
                </c:pt>
                <c:pt idx="871">
                  <c:v>1504.0220947</c:v>
                </c:pt>
                <c:pt idx="872">
                  <c:v>1504.0343018000001</c:v>
                </c:pt>
                <c:pt idx="873">
                  <c:v>1504.0465088000001</c:v>
                </c:pt>
                <c:pt idx="874">
                  <c:v>1504.0587158000001</c:v>
                </c:pt>
                <c:pt idx="875">
                  <c:v>1504.0710449000001</c:v>
                </c:pt>
                <c:pt idx="876">
                  <c:v>1504.0831298999999</c:v>
                </c:pt>
                <c:pt idx="877">
                  <c:v>1504.0954589999999</c:v>
                </c:pt>
                <c:pt idx="878">
                  <c:v>1504.1077881000001</c:v>
                </c:pt>
                <c:pt idx="879">
                  <c:v>1504.1199951000001</c:v>
                </c:pt>
                <c:pt idx="880">
                  <c:v>1504.1322021000001</c:v>
                </c:pt>
                <c:pt idx="881">
                  <c:v>1504.1445312000001</c:v>
                </c:pt>
                <c:pt idx="882">
                  <c:v>1504.1567382999999</c:v>
                </c:pt>
                <c:pt idx="883">
                  <c:v>1504.1690673999999</c:v>
                </c:pt>
                <c:pt idx="884">
                  <c:v>1504.1813964999999</c:v>
                </c:pt>
                <c:pt idx="885">
                  <c:v>1504.1937256000001</c:v>
                </c:pt>
                <c:pt idx="886">
                  <c:v>1504.2059326000001</c:v>
                </c:pt>
                <c:pt idx="887">
                  <c:v>1504.2182617000001</c:v>
                </c:pt>
                <c:pt idx="888">
                  <c:v>1504.2304687999999</c:v>
                </c:pt>
                <c:pt idx="889">
                  <c:v>1504.2427978999999</c:v>
                </c:pt>
                <c:pt idx="890">
                  <c:v>1504.2551269999999</c:v>
                </c:pt>
                <c:pt idx="891">
                  <c:v>1504.2674560999999</c:v>
                </c:pt>
                <c:pt idx="892">
                  <c:v>1504.2797852000001</c:v>
                </c:pt>
                <c:pt idx="893">
                  <c:v>1504.2921143000001</c:v>
                </c:pt>
                <c:pt idx="894">
                  <c:v>1504.3044434000001</c:v>
                </c:pt>
                <c:pt idx="895">
                  <c:v>1504.3167725000001</c:v>
                </c:pt>
                <c:pt idx="896">
                  <c:v>1504.3291016000001</c:v>
                </c:pt>
                <c:pt idx="897">
                  <c:v>1504.3415527</c:v>
                </c:pt>
                <c:pt idx="898">
                  <c:v>1504.3538818</c:v>
                </c:pt>
                <c:pt idx="899">
                  <c:v>1504.3662108999999</c:v>
                </c:pt>
                <c:pt idx="900">
                  <c:v>1504.3785399999999</c:v>
                </c:pt>
                <c:pt idx="901">
                  <c:v>1504.3909911999999</c:v>
                </c:pt>
                <c:pt idx="902">
                  <c:v>1504.4033202999999</c:v>
                </c:pt>
                <c:pt idx="903">
                  <c:v>1504.4157714999999</c:v>
                </c:pt>
                <c:pt idx="904">
                  <c:v>1504.4281006000001</c:v>
                </c:pt>
                <c:pt idx="905">
                  <c:v>1504.4405518000001</c:v>
                </c:pt>
                <c:pt idx="906">
                  <c:v>1504.4528809000001</c:v>
                </c:pt>
                <c:pt idx="907">
                  <c:v>1504.465332</c:v>
                </c:pt>
                <c:pt idx="908">
                  <c:v>1504.4777832</c:v>
                </c:pt>
                <c:pt idx="909">
                  <c:v>1504.4901123</c:v>
                </c:pt>
                <c:pt idx="910">
                  <c:v>1504.5025635</c:v>
                </c:pt>
                <c:pt idx="911">
                  <c:v>1504.5150146000001</c:v>
                </c:pt>
                <c:pt idx="912">
                  <c:v>1504.5274658000001</c:v>
                </c:pt>
                <c:pt idx="913">
                  <c:v>1504.5399170000001</c:v>
                </c:pt>
                <c:pt idx="914">
                  <c:v>1504.5522461</c:v>
                </c:pt>
                <c:pt idx="915">
                  <c:v>1504.5646973</c:v>
                </c:pt>
                <c:pt idx="916">
                  <c:v>1504.5770264</c:v>
                </c:pt>
                <c:pt idx="917">
                  <c:v>1504.5895995999999</c:v>
                </c:pt>
                <c:pt idx="918">
                  <c:v>1504.6021728999999</c:v>
                </c:pt>
                <c:pt idx="919">
                  <c:v>1504.614624</c:v>
                </c:pt>
                <c:pt idx="920">
                  <c:v>1504.6270752</c:v>
                </c:pt>
                <c:pt idx="921">
                  <c:v>1504.6395264</c:v>
                </c:pt>
                <c:pt idx="922">
                  <c:v>1504.6519774999999</c:v>
                </c:pt>
                <c:pt idx="923">
                  <c:v>1504.6646728999999</c:v>
                </c:pt>
                <c:pt idx="924">
                  <c:v>1504.6768798999999</c:v>
                </c:pt>
                <c:pt idx="925">
                  <c:v>1504.6894531</c:v>
                </c:pt>
                <c:pt idx="926">
                  <c:v>1504.7020264</c:v>
                </c:pt>
                <c:pt idx="927">
                  <c:v>1504.7144774999999</c:v>
                </c:pt>
                <c:pt idx="928">
                  <c:v>1504.7270507999999</c:v>
                </c:pt>
                <c:pt idx="929">
                  <c:v>1504.7395019999999</c:v>
                </c:pt>
                <c:pt idx="930">
                  <c:v>1504.7521973</c:v>
                </c:pt>
                <c:pt idx="931">
                  <c:v>1504.7646483999999</c:v>
                </c:pt>
                <c:pt idx="932">
                  <c:v>1504.7770995999999</c:v>
                </c:pt>
                <c:pt idx="933">
                  <c:v>1504.7896728999999</c:v>
                </c:pt>
                <c:pt idx="934">
                  <c:v>1504.8022461</c:v>
                </c:pt>
                <c:pt idx="935">
                  <c:v>1504.8146973</c:v>
                </c:pt>
                <c:pt idx="936">
                  <c:v>1504.8272704999999</c:v>
                </c:pt>
                <c:pt idx="937">
                  <c:v>1504.8398437999999</c:v>
                </c:pt>
                <c:pt idx="938">
                  <c:v>1504.8524170000001</c:v>
                </c:pt>
                <c:pt idx="939">
                  <c:v>1504.8649902</c:v>
                </c:pt>
                <c:pt idx="940">
                  <c:v>1504.8774414</c:v>
                </c:pt>
                <c:pt idx="941">
                  <c:v>1504.8901367000001</c:v>
                </c:pt>
                <c:pt idx="942">
                  <c:v>1504.9027100000001</c:v>
                </c:pt>
                <c:pt idx="943">
                  <c:v>1504.9152832</c:v>
                </c:pt>
                <c:pt idx="944">
                  <c:v>1504.9279785000001</c:v>
                </c:pt>
                <c:pt idx="945">
                  <c:v>1504.9405518000001</c:v>
                </c:pt>
                <c:pt idx="946">
                  <c:v>1504.953125</c:v>
                </c:pt>
                <c:pt idx="947">
                  <c:v>1504.9656981999999</c:v>
                </c:pt>
                <c:pt idx="948">
                  <c:v>1504.9781493999999</c:v>
                </c:pt>
                <c:pt idx="949">
                  <c:v>1504.9909668</c:v>
                </c:pt>
                <c:pt idx="950">
                  <c:v>1505.0035399999999</c:v>
                </c:pt>
                <c:pt idx="951">
                  <c:v>1505.0163574000001</c:v>
                </c:pt>
                <c:pt idx="952">
                  <c:v>1505.0288086</c:v>
                </c:pt>
                <c:pt idx="953">
                  <c:v>1505.0415039</c:v>
                </c:pt>
                <c:pt idx="954">
                  <c:v>1505.0540771000001</c:v>
                </c:pt>
                <c:pt idx="955">
                  <c:v>1505.0667725000001</c:v>
                </c:pt>
                <c:pt idx="956">
                  <c:v>1505.0793457</c:v>
                </c:pt>
                <c:pt idx="957">
                  <c:v>1505.0920410000001</c:v>
                </c:pt>
                <c:pt idx="958">
                  <c:v>1505.1047363</c:v>
                </c:pt>
                <c:pt idx="959">
                  <c:v>1505.1173096</c:v>
                </c:pt>
                <c:pt idx="960">
                  <c:v>1505.1300048999999</c:v>
                </c:pt>
                <c:pt idx="961">
                  <c:v>1505.1427002</c:v>
                </c:pt>
                <c:pt idx="962">
                  <c:v>1505.1553954999999</c:v>
                </c:pt>
                <c:pt idx="963">
                  <c:v>1505.1680908000001</c:v>
                </c:pt>
                <c:pt idx="964">
                  <c:v>1505.1807861</c:v>
                </c:pt>
                <c:pt idx="965">
                  <c:v>1505.1934814000001</c:v>
                </c:pt>
                <c:pt idx="966">
                  <c:v>1505.2062988</c:v>
                </c:pt>
                <c:pt idx="967">
                  <c:v>1505.2188721</c:v>
                </c:pt>
                <c:pt idx="968">
                  <c:v>1505.2315673999999</c:v>
                </c:pt>
                <c:pt idx="969">
                  <c:v>1505.2441406</c:v>
                </c:pt>
                <c:pt idx="970">
                  <c:v>1505.2569579999999</c:v>
                </c:pt>
                <c:pt idx="971">
                  <c:v>1505.2696533000001</c:v>
                </c:pt>
                <c:pt idx="972">
                  <c:v>1505.2823486</c:v>
                </c:pt>
                <c:pt idx="973">
                  <c:v>1505.2951660000001</c:v>
                </c:pt>
                <c:pt idx="974">
                  <c:v>1505.3077393000001</c:v>
                </c:pt>
                <c:pt idx="975">
                  <c:v>1505.3205565999999</c:v>
                </c:pt>
                <c:pt idx="976">
                  <c:v>1505.333374</c:v>
                </c:pt>
                <c:pt idx="977">
                  <c:v>1505.3460693</c:v>
                </c:pt>
                <c:pt idx="978">
                  <c:v>1505.3588867000001</c:v>
                </c:pt>
                <c:pt idx="979">
                  <c:v>1505.371582</c:v>
                </c:pt>
                <c:pt idx="980">
                  <c:v>1505.3843993999999</c:v>
                </c:pt>
                <c:pt idx="981">
                  <c:v>1505.3969727000001</c:v>
                </c:pt>
                <c:pt idx="982">
                  <c:v>1505.4099120999999</c:v>
                </c:pt>
                <c:pt idx="983">
                  <c:v>1505.4226074000001</c:v>
                </c:pt>
                <c:pt idx="984">
                  <c:v>1505.4354248</c:v>
                </c:pt>
                <c:pt idx="985">
                  <c:v>1505.4482422000001</c:v>
                </c:pt>
                <c:pt idx="986">
                  <c:v>1505.4610596</c:v>
                </c:pt>
                <c:pt idx="987">
                  <c:v>1505.4737548999999</c:v>
                </c:pt>
                <c:pt idx="988">
                  <c:v>1505.4865723</c:v>
                </c:pt>
                <c:pt idx="989">
                  <c:v>1505.4993896000001</c:v>
                </c:pt>
                <c:pt idx="990">
                  <c:v>1505.512207</c:v>
                </c:pt>
                <c:pt idx="991">
                  <c:v>1505.5250243999999</c:v>
                </c:pt>
                <c:pt idx="992">
                  <c:v>1505.5378418</c:v>
                </c:pt>
                <c:pt idx="993">
                  <c:v>1505.5506591999999</c:v>
                </c:pt>
                <c:pt idx="994">
                  <c:v>1505.5634766000001</c:v>
                </c:pt>
                <c:pt idx="995">
                  <c:v>1505.5762939000001</c:v>
                </c:pt>
                <c:pt idx="996">
                  <c:v>1505.5891113</c:v>
                </c:pt>
                <c:pt idx="997">
                  <c:v>1505.6019286999999</c:v>
                </c:pt>
                <c:pt idx="998">
                  <c:v>1505.6147461</c:v>
                </c:pt>
                <c:pt idx="999">
                  <c:v>1505.6278076000001</c:v>
                </c:pt>
                <c:pt idx="1000">
                  <c:v>1505.6405029</c:v>
                </c:pt>
                <c:pt idx="1001">
                  <c:v>1505.6534423999999</c:v>
                </c:pt>
                <c:pt idx="1002">
                  <c:v>1505.6661377</c:v>
                </c:pt>
                <c:pt idx="1003">
                  <c:v>1505.6790771000001</c:v>
                </c:pt>
                <c:pt idx="1004">
                  <c:v>1505.6918945</c:v>
                </c:pt>
                <c:pt idx="1005">
                  <c:v>1505.7048339999999</c:v>
                </c:pt>
                <c:pt idx="1006">
                  <c:v>1505.7176514</c:v>
                </c:pt>
                <c:pt idx="1007">
                  <c:v>1505.7304687999999</c:v>
                </c:pt>
                <c:pt idx="1008">
                  <c:v>1505.7435303</c:v>
                </c:pt>
                <c:pt idx="1009">
                  <c:v>1505.7563477000001</c:v>
                </c:pt>
                <c:pt idx="1010">
                  <c:v>1505.7691649999999</c:v>
                </c:pt>
                <c:pt idx="1011">
                  <c:v>1505.7821045000001</c:v>
                </c:pt>
                <c:pt idx="1012">
                  <c:v>1505.7949219</c:v>
                </c:pt>
                <c:pt idx="1013">
                  <c:v>1505.8078613</c:v>
                </c:pt>
                <c:pt idx="1014">
                  <c:v>1505.8208007999999</c:v>
                </c:pt>
                <c:pt idx="1015">
                  <c:v>1505.8337402</c:v>
                </c:pt>
                <c:pt idx="1016">
                  <c:v>1505.8466797000001</c:v>
                </c:pt>
                <c:pt idx="1017">
                  <c:v>1505.8594971</c:v>
                </c:pt>
                <c:pt idx="1018">
                  <c:v>1505.8725586</c:v>
                </c:pt>
                <c:pt idx="1019">
                  <c:v>1505.885376</c:v>
                </c:pt>
                <c:pt idx="1020">
                  <c:v>1505.8983154</c:v>
                </c:pt>
                <c:pt idx="1021">
                  <c:v>1505.9112548999999</c:v>
                </c:pt>
                <c:pt idx="1022">
                  <c:v>1505.9241943</c:v>
                </c:pt>
                <c:pt idx="1023">
                  <c:v>1505.9371338000001</c:v>
                </c:pt>
                <c:pt idx="1024">
                  <c:v>1505.9500731999999</c:v>
                </c:pt>
                <c:pt idx="1025">
                  <c:v>1505.9630127</c:v>
                </c:pt>
                <c:pt idx="1026">
                  <c:v>1505.9759521000001</c:v>
                </c:pt>
                <c:pt idx="1027">
                  <c:v>1505.9890137</c:v>
                </c:pt>
                <c:pt idx="1028">
                  <c:v>1506.0019531</c:v>
                </c:pt>
                <c:pt idx="1029">
                  <c:v>1506.0148925999999</c:v>
                </c:pt>
                <c:pt idx="1030">
                  <c:v>1506.027832</c:v>
                </c:pt>
                <c:pt idx="1031">
                  <c:v>1506.0408935999999</c:v>
                </c:pt>
                <c:pt idx="1032">
                  <c:v>1506.0538329999999</c:v>
                </c:pt>
                <c:pt idx="1033">
                  <c:v>1506.0668945</c:v>
                </c:pt>
                <c:pt idx="1034">
                  <c:v>1506.0798339999999</c:v>
                </c:pt>
                <c:pt idx="1035">
                  <c:v>1506.0927733999999</c:v>
                </c:pt>
                <c:pt idx="1036">
                  <c:v>1506.1058350000001</c:v>
                </c:pt>
                <c:pt idx="1037">
                  <c:v>1506.1187743999999</c:v>
                </c:pt>
                <c:pt idx="1038">
                  <c:v>1506.1318358999999</c:v>
                </c:pt>
                <c:pt idx="1039">
                  <c:v>1506.1447754000001</c:v>
                </c:pt>
                <c:pt idx="1040">
                  <c:v>1506.1579589999999</c:v>
                </c:pt>
                <c:pt idx="1041">
                  <c:v>1506.1708983999999</c:v>
                </c:pt>
                <c:pt idx="1042">
                  <c:v>1506.1838379000001</c:v>
                </c:pt>
                <c:pt idx="1043">
                  <c:v>1506.1968993999999</c:v>
                </c:pt>
                <c:pt idx="1044">
                  <c:v>1506.2100829999999</c:v>
                </c:pt>
                <c:pt idx="1045">
                  <c:v>1506.2229004000001</c:v>
                </c:pt>
                <c:pt idx="1046">
                  <c:v>1506.2359618999999</c:v>
                </c:pt>
                <c:pt idx="1047">
                  <c:v>1506.2490233999999</c:v>
                </c:pt>
                <c:pt idx="1048">
                  <c:v>1506.262207</c:v>
                </c:pt>
                <c:pt idx="1049">
                  <c:v>1506.2751464999999</c:v>
                </c:pt>
                <c:pt idx="1050">
                  <c:v>1506.2882079999999</c:v>
                </c:pt>
                <c:pt idx="1051">
                  <c:v>1506.3012695</c:v>
                </c:pt>
                <c:pt idx="1052">
                  <c:v>1506.3143310999999</c:v>
                </c:pt>
                <c:pt idx="1053">
                  <c:v>1506.3273925999999</c:v>
                </c:pt>
                <c:pt idx="1054">
                  <c:v>1506.3404541</c:v>
                </c:pt>
                <c:pt idx="1055">
                  <c:v>1506.3535156</c:v>
                </c:pt>
                <c:pt idx="1056">
                  <c:v>1506.3665771000001</c:v>
                </c:pt>
                <c:pt idx="1057">
                  <c:v>1506.3795166</c:v>
                </c:pt>
                <c:pt idx="1058">
                  <c:v>1506.3927002</c:v>
                </c:pt>
                <c:pt idx="1059">
                  <c:v>1506.4058838000001</c:v>
                </c:pt>
                <c:pt idx="1060">
                  <c:v>1506.4189452999999</c:v>
                </c:pt>
                <c:pt idx="1061">
                  <c:v>1506.4320068</c:v>
                </c:pt>
                <c:pt idx="1062">
                  <c:v>1506.4451904</c:v>
                </c:pt>
                <c:pt idx="1063">
                  <c:v>1506.458374</c:v>
                </c:pt>
                <c:pt idx="1064">
                  <c:v>1506.4713135</c:v>
                </c:pt>
                <c:pt idx="1065">
                  <c:v>1506.4844971</c:v>
                </c:pt>
                <c:pt idx="1066">
                  <c:v>1506.4975586</c:v>
                </c:pt>
                <c:pt idx="1067">
                  <c:v>1506.5107422000001</c:v>
                </c:pt>
                <c:pt idx="1068">
                  <c:v>1506.5238036999999</c:v>
                </c:pt>
                <c:pt idx="1069">
                  <c:v>1506.5369873</c:v>
                </c:pt>
                <c:pt idx="1070">
                  <c:v>1506.5500488</c:v>
                </c:pt>
                <c:pt idx="1071">
                  <c:v>1506.5632324000001</c:v>
                </c:pt>
                <c:pt idx="1072">
                  <c:v>1506.5762939000001</c:v>
                </c:pt>
                <c:pt idx="1073">
                  <c:v>1506.5894774999999</c:v>
                </c:pt>
                <c:pt idx="1074">
                  <c:v>1506.6026611</c:v>
                </c:pt>
                <c:pt idx="1075">
                  <c:v>1506.6157227000001</c:v>
                </c:pt>
                <c:pt idx="1076">
                  <c:v>1506.6289062000001</c:v>
                </c:pt>
                <c:pt idx="1077">
                  <c:v>1506.6419678</c:v>
                </c:pt>
                <c:pt idx="1078">
                  <c:v>1506.6553954999999</c:v>
                </c:pt>
                <c:pt idx="1079">
                  <c:v>1506.668457</c:v>
                </c:pt>
                <c:pt idx="1080">
                  <c:v>1506.6815185999999</c:v>
                </c:pt>
                <c:pt idx="1081">
                  <c:v>1506.6947021000001</c:v>
                </c:pt>
                <c:pt idx="1082">
                  <c:v>1506.7078856999999</c:v>
                </c:pt>
                <c:pt idx="1083">
                  <c:v>1506.7210693</c:v>
                </c:pt>
                <c:pt idx="1084">
                  <c:v>1506.7342529</c:v>
                </c:pt>
                <c:pt idx="1085">
                  <c:v>1506.7474365</c:v>
                </c:pt>
                <c:pt idx="1086">
                  <c:v>1506.7606201000001</c:v>
                </c:pt>
                <c:pt idx="1087">
                  <c:v>1506.7738036999999</c:v>
                </c:pt>
                <c:pt idx="1088">
                  <c:v>1506.7871094</c:v>
                </c:pt>
                <c:pt idx="1089">
                  <c:v>1506.800293</c:v>
                </c:pt>
                <c:pt idx="1090">
                  <c:v>1506.8133545000001</c:v>
                </c:pt>
                <c:pt idx="1091">
                  <c:v>1506.8267822</c:v>
                </c:pt>
                <c:pt idx="1092">
                  <c:v>1506.8398437999999</c:v>
                </c:pt>
                <c:pt idx="1093">
                  <c:v>1506.8531493999999</c:v>
                </c:pt>
                <c:pt idx="1094">
                  <c:v>1506.8663329999999</c:v>
                </c:pt>
                <c:pt idx="1095">
                  <c:v>1506.8795166</c:v>
                </c:pt>
                <c:pt idx="1096">
                  <c:v>1506.8927002</c:v>
                </c:pt>
                <c:pt idx="1097">
                  <c:v>1506.9060059000001</c:v>
                </c:pt>
                <c:pt idx="1098">
                  <c:v>1506.9191894999999</c:v>
                </c:pt>
                <c:pt idx="1099">
                  <c:v>1506.9324951000001</c:v>
                </c:pt>
                <c:pt idx="1100">
                  <c:v>1506.9456786999999</c:v>
                </c:pt>
                <c:pt idx="1101">
                  <c:v>1506.9589844</c:v>
                </c:pt>
                <c:pt idx="1102">
                  <c:v>1506.972168</c:v>
                </c:pt>
                <c:pt idx="1103">
                  <c:v>1506.9854736</c:v>
                </c:pt>
                <c:pt idx="1104">
                  <c:v>1506.9986572</c:v>
                </c:pt>
                <c:pt idx="1105">
                  <c:v>1507.0119629000001</c:v>
                </c:pt>
                <c:pt idx="1106">
                  <c:v>1507.0252685999999</c:v>
                </c:pt>
                <c:pt idx="1107">
                  <c:v>1507.0384521000001</c:v>
                </c:pt>
                <c:pt idx="1108">
                  <c:v>1507.0517577999999</c:v>
                </c:pt>
                <c:pt idx="1109">
                  <c:v>1507.0650635</c:v>
                </c:pt>
                <c:pt idx="1110">
                  <c:v>1507.0782471</c:v>
                </c:pt>
                <c:pt idx="1111">
                  <c:v>1507.0915527</c:v>
                </c:pt>
                <c:pt idx="1112">
                  <c:v>1507.1048584</c:v>
                </c:pt>
                <c:pt idx="1113">
                  <c:v>1507.1181641000001</c:v>
                </c:pt>
                <c:pt idx="1114">
                  <c:v>1507.1314697</c:v>
                </c:pt>
                <c:pt idx="1115">
                  <c:v>1507.1448975000001</c:v>
                </c:pt>
                <c:pt idx="1116">
                  <c:v>1507.1579589999999</c:v>
                </c:pt>
                <c:pt idx="1117">
                  <c:v>1507.1713867000001</c:v>
                </c:pt>
                <c:pt idx="1118">
                  <c:v>1507.1846923999999</c:v>
                </c:pt>
                <c:pt idx="1119">
                  <c:v>1507.1979980000001</c:v>
                </c:pt>
                <c:pt idx="1120">
                  <c:v>1507.2113036999999</c:v>
                </c:pt>
                <c:pt idx="1121">
                  <c:v>1507.2246094</c:v>
                </c:pt>
                <c:pt idx="1122">
                  <c:v>1507.2379149999999</c:v>
                </c:pt>
                <c:pt idx="1123">
                  <c:v>1507.2512207</c:v>
                </c:pt>
                <c:pt idx="1124">
                  <c:v>1507.2645264</c:v>
                </c:pt>
                <c:pt idx="1125">
                  <c:v>1507.277832</c:v>
                </c:pt>
                <c:pt idx="1126">
                  <c:v>1507.2911377</c:v>
                </c:pt>
                <c:pt idx="1127">
                  <c:v>1507.3045654</c:v>
                </c:pt>
                <c:pt idx="1128">
                  <c:v>1507.3178711</c:v>
                </c:pt>
                <c:pt idx="1129">
                  <c:v>1507.3312988</c:v>
                </c:pt>
                <c:pt idx="1130">
                  <c:v>1507.3446045000001</c:v>
                </c:pt>
                <c:pt idx="1131">
                  <c:v>1507.3579102000001</c:v>
                </c:pt>
                <c:pt idx="1132">
                  <c:v>1507.3712158000001</c:v>
                </c:pt>
                <c:pt idx="1133">
                  <c:v>1507.3846435999999</c:v>
                </c:pt>
                <c:pt idx="1134">
                  <c:v>1507.3979492000001</c:v>
                </c:pt>
                <c:pt idx="1135">
                  <c:v>1507.4113769999999</c:v>
                </c:pt>
                <c:pt idx="1136">
                  <c:v>1507.4246826000001</c:v>
                </c:pt>
                <c:pt idx="1137">
                  <c:v>1507.4382324000001</c:v>
                </c:pt>
                <c:pt idx="1138">
                  <c:v>1507.4512939000001</c:v>
                </c:pt>
                <c:pt idx="1139">
                  <c:v>1507.4648437999999</c:v>
                </c:pt>
                <c:pt idx="1140">
                  <c:v>1507.4781493999999</c:v>
                </c:pt>
                <c:pt idx="1141">
                  <c:v>1507.4915771000001</c:v>
                </c:pt>
                <c:pt idx="1142">
                  <c:v>1507.5050048999999</c:v>
                </c:pt>
                <c:pt idx="1143">
                  <c:v>1507.5183105000001</c:v>
                </c:pt>
                <c:pt idx="1144">
                  <c:v>1507.5318603999999</c:v>
                </c:pt>
                <c:pt idx="1145">
                  <c:v>1507.5451660000001</c:v>
                </c:pt>
                <c:pt idx="1146">
                  <c:v>1507.5584716999999</c:v>
                </c:pt>
                <c:pt idx="1147">
                  <c:v>1507.5718993999999</c:v>
                </c:pt>
                <c:pt idx="1148">
                  <c:v>1507.5853271000001</c:v>
                </c:pt>
                <c:pt idx="1149">
                  <c:v>1507.5987548999999</c:v>
                </c:pt>
                <c:pt idx="1150">
                  <c:v>1507.6123047000001</c:v>
                </c:pt>
                <c:pt idx="1151">
                  <c:v>1507.6256103999999</c:v>
                </c:pt>
                <c:pt idx="1152">
                  <c:v>1507.6390381000001</c:v>
                </c:pt>
                <c:pt idx="1153">
                  <c:v>1507.6523437999999</c:v>
                </c:pt>
                <c:pt idx="1154">
                  <c:v>1507.6657714999999</c:v>
                </c:pt>
                <c:pt idx="1155">
                  <c:v>1507.6791992000001</c:v>
                </c:pt>
                <c:pt idx="1156">
                  <c:v>1507.6925048999999</c:v>
                </c:pt>
                <c:pt idx="1157">
                  <c:v>1507.7061768000001</c:v>
                </c:pt>
                <c:pt idx="1158">
                  <c:v>1507.7196045000001</c:v>
                </c:pt>
                <c:pt idx="1159">
                  <c:v>1507.7330322</c:v>
                </c:pt>
                <c:pt idx="1160">
                  <c:v>1507.746582</c:v>
                </c:pt>
                <c:pt idx="1161">
                  <c:v>1507.7598877</c:v>
                </c:pt>
                <c:pt idx="1162">
                  <c:v>1507.7733154</c:v>
                </c:pt>
                <c:pt idx="1163">
                  <c:v>1507.7867432</c:v>
                </c:pt>
                <c:pt idx="1164">
                  <c:v>1507.800293</c:v>
                </c:pt>
                <c:pt idx="1165">
                  <c:v>1507.8137207</c:v>
                </c:pt>
                <c:pt idx="1166">
                  <c:v>1507.8271483999999</c:v>
                </c:pt>
                <c:pt idx="1167">
                  <c:v>1507.8405762</c:v>
                </c:pt>
                <c:pt idx="1168">
                  <c:v>1507.854126</c:v>
                </c:pt>
                <c:pt idx="1169">
                  <c:v>1507.8674315999999</c:v>
                </c:pt>
                <c:pt idx="1170">
                  <c:v>1507.8811035000001</c:v>
                </c:pt>
                <c:pt idx="1171">
                  <c:v>1507.8945312000001</c:v>
                </c:pt>
                <c:pt idx="1172">
                  <c:v>1507.9079589999999</c:v>
                </c:pt>
                <c:pt idx="1173">
                  <c:v>1507.9213867000001</c:v>
                </c:pt>
                <c:pt idx="1174">
                  <c:v>1507.9349365</c:v>
                </c:pt>
                <c:pt idx="1175">
                  <c:v>1507.9484863</c:v>
                </c:pt>
                <c:pt idx="1176">
                  <c:v>1507.9619141000001</c:v>
                </c:pt>
                <c:pt idx="1177">
                  <c:v>1507.9754639</c:v>
                </c:pt>
                <c:pt idx="1178">
                  <c:v>1507.9890137</c:v>
                </c:pt>
                <c:pt idx="1179">
                  <c:v>1508.0024414</c:v>
                </c:pt>
                <c:pt idx="1180">
                  <c:v>1508.0161132999999</c:v>
                </c:pt>
                <c:pt idx="1181">
                  <c:v>1508.0295410000001</c:v>
                </c:pt>
                <c:pt idx="1182">
                  <c:v>1508.0429687999999</c:v>
                </c:pt>
                <c:pt idx="1183">
                  <c:v>1508.0565185999999</c:v>
                </c:pt>
                <c:pt idx="1184">
                  <c:v>1508.0700684000001</c:v>
                </c:pt>
                <c:pt idx="1185">
                  <c:v>1508.0836182</c:v>
                </c:pt>
                <c:pt idx="1186">
                  <c:v>1508.0970459</c:v>
                </c:pt>
                <c:pt idx="1187">
                  <c:v>1508.1104736</c:v>
                </c:pt>
                <c:pt idx="1188">
                  <c:v>1508.1241454999999</c:v>
                </c:pt>
                <c:pt idx="1189">
                  <c:v>1508.1376952999999</c:v>
                </c:pt>
                <c:pt idx="1190">
                  <c:v>1508.1512451000001</c:v>
                </c:pt>
                <c:pt idx="1191">
                  <c:v>1508.1647949000001</c:v>
                </c:pt>
                <c:pt idx="1192">
                  <c:v>1508.1783447</c:v>
                </c:pt>
                <c:pt idx="1193">
                  <c:v>1508.1918945</c:v>
                </c:pt>
                <c:pt idx="1194">
                  <c:v>1508.2054443</c:v>
                </c:pt>
                <c:pt idx="1195">
                  <c:v>1508.2189940999999</c:v>
                </c:pt>
                <c:pt idx="1196">
                  <c:v>1508.2325439000001</c:v>
                </c:pt>
                <c:pt idx="1197">
                  <c:v>1508.2460937999999</c:v>
                </c:pt>
                <c:pt idx="1198">
                  <c:v>1508.2596435999999</c:v>
                </c:pt>
                <c:pt idx="1199">
                  <c:v>1508.2731934000001</c:v>
                </c:pt>
                <c:pt idx="1200">
                  <c:v>1508.2867432</c:v>
                </c:pt>
                <c:pt idx="1201">
                  <c:v>1508.300293</c:v>
                </c:pt>
                <c:pt idx="1202">
                  <c:v>1508.3139647999999</c:v>
                </c:pt>
                <c:pt idx="1203">
                  <c:v>1508.3275146000001</c:v>
                </c:pt>
                <c:pt idx="1204">
                  <c:v>1508.3410644999999</c:v>
                </c:pt>
                <c:pt idx="1205">
                  <c:v>1508.3546143000001</c:v>
                </c:pt>
                <c:pt idx="1206">
                  <c:v>1508.3682861</c:v>
                </c:pt>
                <c:pt idx="1207">
                  <c:v>1508.3817139</c:v>
                </c:pt>
                <c:pt idx="1208">
                  <c:v>1508.3953856999999</c:v>
                </c:pt>
                <c:pt idx="1209">
                  <c:v>1508.4090576000001</c:v>
                </c:pt>
                <c:pt idx="1210">
                  <c:v>1508.4226074000001</c:v>
                </c:pt>
                <c:pt idx="1211">
                  <c:v>1508.4361572</c:v>
                </c:pt>
                <c:pt idx="1212">
                  <c:v>1508.449707</c:v>
                </c:pt>
                <c:pt idx="1213">
                  <c:v>1508.4633789</c:v>
                </c:pt>
                <c:pt idx="1214">
                  <c:v>1508.4770507999999</c:v>
                </c:pt>
                <c:pt idx="1215">
                  <c:v>1508.4906006000001</c:v>
                </c:pt>
                <c:pt idx="1216">
                  <c:v>1508.5042725000001</c:v>
                </c:pt>
                <c:pt idx="1217">
                  <c:v>1508.5179443</c:v>
                </c:pt>
                <c:pt idx="1218">
                  <c:v>1508.5314940999999</c:v>
                </c:pt>
                <c:pt idx="1219">
                  <c:v>1508.5451660000001</c:v>
                </c:pt>
                <c:pt idx="1220">
                  <c:v>1508.5587158000001</c:v>
                </c:pt>
                <c:pt idx="1221">
                  <c:v>1508.5723877</c:v>
                </c:pt>
                <c:pt idx="1222">
                  <c:v>1508.5860596</c:v>
                </c:pt>
                <c:pt idx="1223">
                  <c:v>1508.5996094</c:v>
                </c:pt>
                <c:pt idx="1224">
                  <c:v>1508.6134033000001</c:v>
                </c:pt>
                <c:pt idx="1225">
                  <c:v>1508.6269531</c:v>
                </c:pt>
                <c:pt idx="1226">
                  <c:v>1508.6407471</c:v>
                </c:pt>
                <c:pt idx="1227">
                  <c:v>1508.6541748</c:v>
                </c:pt>
                <c:pt idx="1228">
                  <c:v>1508.6678466999999</c:v>
                </c:pt>
                <c:pt idx="1229">
                  <c:v>1508.6815185999999</c:v>
                </c:pt>
                <c:pt idx="1230">
                  <c:v>1508.6951904</c:v>
                </c:pt>
                <c:pt idx="1231">
                  <c:v>1508.7088623</c:v>
                </c:pt>
                <c:pt idx="1232">
                  <c:v>1508.7225341999999</c:v>
                </c:pt>
                <c:pt idx="1233">
                  <c:v>1508.7362060999999</c:v>
                </c:pt>
                <c:pt idx="1234">
                  <c:v>1508.7498779</c:v>
                </c:pt>
                <c:pt idx="1235">
                  <c:v>1508.7634277</c:v>
                </c:pt>
                <c:pt idx="1236">
                  <c:v>1508.7772216999999</c:v>
                </c:pt>
                <c:pt idx="1237">
                  <c:v>1508.7907714999999</c:v>
                </c:pt>
                <c:pt idx="1238">
                  <c:v>1508.8045654</c:v>
                </c:pt>
                <c:pt idx="1239">
                  <c:v>1508.8183594</c:v>
                </c:pt>
                <c:pt idx="1240">
                  <c:v>1508.8319091999999</c:v>
                </c:pt>
                <c:pt idx="1241">
                  <c:v>1508.8455810999999</c:v>
                </c:pt>
                <c:pt idx="1242">
                  <c:v>1508.8592529</c:v>
                </c:pt>
                <c:pt idx="1243">
                  <c:v>1508.8729248</c:v>
                </c:pt>
                <c:pt idx="1244">
                  <c:v>1508.8867187999999</c:v>
                </c:pt>
                <c:pt idx="1245">
                  <c:v>1508.9005127</c:v>
                </c:pt>
                <c:pt idx="1246">
                  <c:v>1508.9140625</c:v>
                </c:pt>
                <c:pt idx="1247">
                  <c:v>1508.9277344</c:v>
                </c:pt>
                <c:pt idx="1248">
                  <c:v>1508.9415283000001</c:v>
                </c:pt>
                <c:pt idx="1249">
                  <c:v>1508.9553223</c:v>
                </c:pt>
                <c:pt idx="1250">
                  <c:v>1508.9688721</c:v>
                </c:pt>
                <c:pt idx="1251">
                  <c:v>1508.9825439000001</c:v>
                </c:pt>
                <c:pt idx="1252">
                  <c:v>1508.9963379000001</c:v>
                </c:pt>
                <c:pt idx="1253">
                  <c:v>1509.0101318</c:v>
                </c:pt>
                <c:pt idx="1254">
                  <c:v>1509.0238036999999</c:v>
                </c:pt>
                <c:pt idx="1255">
                  <c:v>1509.0374756000001</c:v>
                </c:pt>
                <c:pt idx="1256">
                  <c:v>1509.0512695</c:v>
                </c:pt>
                <c:pt idx="1257">
                  <c:v>1509.0649414</c:v>
                </c:pt>
                <c:pt idx="1258">
                  <c:v>1509.0787353999999</c:v>
                </c:pt>
                <c:pt idx="1259">
                  <c:v>1509.0924072</c:v>
                </c:pt>
                <c:pt idx="1260">
                  <c:v>1509.1062012</c:v>
                </c:pt>
                <c:pt idx="1261">
                  <c:v>1509.1198730000001</c:v>
                </c:pt>
                <c:pt idx="1262">
                  <c:v>1509.1337891000001</c:v>
                </c:pt>
                <c:pt idx="1263">
                  <c:v>1509.1474608999999</c:v>
                </c:pt>
                <c:pt idx="1264">
                  <c:v>1509.1610106999999</c:v>
                </c:pt>
                <c:pt idx="1265">
                  <c:v>1509.1749268000001</c:v>
                </c:pt>
                <c:pt idx="1266">
                  <c:v>1509.1887207</c:v>
                </c:pt>
                <c:pt idx="1267">
                  <c:v>1509.2023925999999</c:v>
                </c:pt>
                <c:pt idx="1268">
                  <c:v>1509.2161865</c:v>
                </c:pt>
                <c:pt idx="1269">
                  <c:v>1509.2301024999999</c:v>
                </c:pt>
                <c:pt idx="1270">
                  <c:v>1509.2437743999999</c:v>
                </c:pt>
                <c:pt idx="1271">
                  <c:v>1509.2573242000001</c:v>
                </c:pt>
                <c:pt idx="1272">
                  <c:v>1509.2712402</c:v>
                </c:pt>
                <c:pt idx="1273">
                  <c:v>1509.2850341999999</c:v>
                </c:pt>
                <c:pt idx="1274">
                  <c:v>1509.2988281</c:v>
                </c:pt>
                <c:pt idx="1275">
                  <c:v>1509.3126221</c:v>
                </c:pt>
                <c:pt idx="1276">
                  <c:v>1509.3264160000001</c:v>
                </c:pt>
                <c:pt idx="1277">
                  <c:v>1509.3402100000001</c:v>
                </c:pt>
                <c:pt idx="1278">
                  <c:v>1509.3540039</c:v>
                </c:pt>
                <c:pt idx="1279">
                  <c:v>1509.3677978999999</c:v>
                </c:pt>
                <c:pt idx="1280">
                  <c:v>1509.3815918</c:v>
                </c:pt>
                <c:pt idx="1281">
                  <c:v>1509.3953856999999</c:v>
                </c:pt>
                <c:pt idx="1282">
                  <c:v>1509.4091797000001</c:v>
                </c:pt>
                <c:pt idx="1283">
                  <c:v>1509.4229736</c:v>
                </c:pt>
                <c:pt idx="1284">
                  <c:v>1509.4368896000001</c:v>
                </c:pt>
                <c:pt idx="1285">
                  <c:v>1509.4505615</c:v>
                </c:pt>
                <c:pt idx="1286">
                  <c:v>1509.4643555</c:v>
                </c:pt>
                <c:pt idx="1287">
                  <c:v>1509.4781493999999</c:v>
                </c:pt>
                <c:pt idx="1288">
                  <c:v>1509.4919434000001</c:v>
                </c:pt>
                <c:pt idx="1289">
                  <c:v>1509.5058594</c:v>
                </c:pt>
                <c:pt idx="1290">
                  <c:v>1509.5196533000001</c:v>
                </c:pt>
                <c:pt idx="1291">
                  <c:v>1509.5334473</c:v>
                </c:pt>
                <c:pt idx="1292">
                  <c:v>1509.5471190999999</c:v>
                </c:pt>
                <c:pt idx="1293">
                  <c:v>1509.5611572</c:v>
                </c:pt>
                <c:pt idx="1294">
                  <c:v>1509.5749512</c:v>
                </c:pt>
                <c:pt idx="1295">
                  <c:v>1509.5888672000001</c:v>
                </c:pt>
                <c:pt idx="1296">
                  <c:v>1509.6026611</c:v>
                </c:pt>
                <c:pt idx="1297">
                  <c:v>1509.6164550999999</c:v>
                </c:pt>
                <c:pt idx="1298">
                  <c:v>1509.6303711</c:v>
                </c:pt>
                <c:pt idx="1299">
                  <c:v>1509.6441649999999</c:v>
                </c:pt>
                <c:pt idx="1300">
                  <c:v>1509.6579589999999</c:v>
                </c:pt>
                <c:pt idx="1301">
                  <c:v>1509.671875</c:v>
                </c:pt>
                <c:pt idx="1302">
                  <c:v>1509.6856689000001</c:v>
                </c:pt>
                <c:pt idx="1303">
                  <c:v>1509.6995850000001</c:v>
                </c:pt>
                <c:pt idx="1304">
                  <c:v>1509.7132568</c:v>
                </c:pt>
                <c:pt idx="1305">
                  <c:v>1509.7272949000001</c:v>
                </c:pt>
                <c:pt idx="1306">
                  <c:v>1509.7410889</c:v>
                </c:pt>
                <c:pt idx="1307">
                  <c:v>1509.7550048999999</c:v>
                </c:pt>
                <c:pt idx="1308">
                  <c:v>1509.7687988</c:v>
                </c:pt>
                <c:pt idx="1309">
                  <c:v>1509.7827147999999</c:v>
                </c:pt>
                <c:pt idx="1310">
                  <c:v>1509.7966309000001</c:v>
                </c:pt>
                <c:pt idx="1311">
                  <c:v>1509.8104248</c:v>
                </c:pt>
                <c:pt idx="1312">
                  <c:v>1509.8243408000001</c:v>
                </c:pt>
                <c:pt idx="1313">
                  <c:v>1509.8382568</c:v>
                </c:pt>
                <c:pt idx="1314">
                  <c:v>1509.8521728999999</c:v>
                </c:pt>
                <c:pt idx="1315">
                  <c:v>1509.8659668</c:v>
                </c:pt>
                <c:pt idx="1316">
                  <c:v>1509.8798827999999</c:v>
                </c:pt>
                <c:pt idx="1317">
                  <c:v>1509.8937988</c:v>
                </c:pt>
                <c:pt idx="1318">
                  <c:v>1509.9075928</c:v>
                </c:pt>
                <c:pt idx="1319">
                  <c:v>1509.9215088000001</c:v>
                </c:pt>
                <c:pt idx="1320">
                  <c:v>1509.9354248</c:v>
                </c:pt>
                <c:pt idx="1321">
                  <c:v>1509.9493408000001</c:v>
                </c:pt>
                <c:pt idx="1322">
                  <c:v>1509.9632568</c:v>
                </c:pt>
                <c:pt idx="1323">
                  <c:v>1509.9771728999999</c:v>
                </c:pt>
                <c:pt idx="1324">
                  <c:v>1509.9910889</c:v>
                </c:pt>
                <c:pt idx="1325">
                  <c:v>1510.0050048999999</c:v>
                </c:pt>
                <c:pt idx="1326">
                  <c:v>1510.0187988</c:v>
                </c:pt>
                <c:pt idx="1327">
                  <c:v>1510.0327147999999</c:v>
                </c:pt>
                <c:pt idx="1328">
                  <c:v>1510.0466309000001</c:v>
                </c:pt>
                <c:pt idx="1329">
                  <c:v>1510.0606689000001</c:v>
                </c:pt>
                <c:pt idx="1330">
                  <c:v>1510.0744629000001</c:v>
                </c:pt>
                <c:pt idx="1331">
                  <c:v>1510.088501</c:v>
                </c:pt>
                <c:pt idx="1332">
                  <c:v>1510.1024170000001</c:v>
                </c:pt>
                <c:pt idx="1333">
                  <c:v>1510.1163329999999</c:v>
                </c:pt>
                <c:pt idx="1334">
                  <c:v>1510.130249</c:v>
                </c:pt>
                <c:pt idx="1335">
                  <c:v>1510.1441649999999</c:v>
                </c:pt>
                <c:pt idx="1336">
                  <c:v>1510.1580810999999</c:v>
                </c:pt>
                <c:pt idx="1337">
                  <c:v>1510.1719971</c:v>
                </c:pt>
                <c:pt idx="1338">
                  <c:v>1510.1859131000001</c:v>
                </c:pt>
                <c:pt idx="1339">
                  <c:v>1510.1999512</c:v>
                </c:pt>
                <c:pt idx="1340">
                  <c:v>1510.2138672000001</c:v>
                </c:pt>
                <c:pt idx="1341">
                  <c:v>1510.2277832</c:v>
                </c:pt>
                <c:pt idx="1342">
                  <c:v>1510.2418213000001</c:v>
                </c:pt>
                <c:pt idx="1343">
                  <c:v>1510.2557373</c:v>
                </c:pt>
                <c:pt idx="1344">
                  <c:v>1510.2696533000001</c:v>
                </c:pt>
                <c:pt idx="1345">
                  <c:v>1510.2835693</c:v>
                </c:pt>
                <c:pt idx="1346">
                  <c:v>1510.2976074000001</c:v>
                </c:pt>
                <c:pt idx="1347">
                  <c:v>1510.3114014</c:v>
                </c:pt>
                <c:pt idx="1348">
                  <c:v>1510.3255615</c:v>
                </c:pt>
                <c:pt idx="1349">
                  <c:v>1510.3394774999999</c:v>
                </c:pt>
                <c:pt idx="1350">
                  <c:v>1510.3533935999999</c:v>
                </c:pt>
                <c:pt idx="1351">
                  <c:v>1510.3674315999999</c:v>
                </c:pt>
                <c:pt idx="1352">
                  <c:v>1510.3812256000001</c:v>
                </c:pt>
                <c:pt idx="1353">
                  <c:v>1510.3953856999999</c:v>
                </c:pt>
                <c:pt idx="1354">
                  <c:v>1510.4093018000001</c:v>
                </c:pt>
                <c:pt idx="1355">
                  <c:v>1510.4233397999999</c:v>
                </c:pt>
                <c:pt idx="1356">
                  <c:v>1510.4372559000001</c:v>
                </c:pt>
                <c:pt idx="1357">
                  <c:v>1510.4512939000001</c:v>
                </c:pt>
                <c:pt idx="1358">
                  <c:v>1510.465332</c:v>
                </c:pt>
                <c:pt idx="1359">
                  <c:v>1510.4792480000001</c:v>
                </c:pt>
                <c:pt idx="1360">
                  <c:v>1510.4932861</c:v>
                </c:pt>
                <c:pt idx="1361">
                  <c:v>1510.5072021000001</c:v>
                </c:pt>
                <c:pt idx="1362">
                  <c:v>1510.5212402</c:v>
                </c:pt>
                <c:pt idx="1363">
                  <c:v>1510.5352783000001</c:v>
                </c:pt>
                <c:pt idx="1364">
                  <c:v>1510.5493164</c:v>
                </c:pt>
                <c:pt idx="1365">
                  <c:v>1510.5632324000001</c:v>
                </c:pt>
                <c:pt idx="1366">
                  <c:v>1510.5772704999999</c:v>
                </c:pt>
                <c:pt idx="1367">
                  <c:v>1510.5913086</c:v>
                </c:pt>
                <c:pt idx="1368">
                  <c:v>1510.6053466999999</c:v>
                </c:pt>
                <c:pt idx="1369">
                  <c:v>1510.6192627</c:v>
                </c:pt>
                <c:pt idx="1370">
                  <c:v>1510.6333007999999</c:v>
                </c:pt>
                <c:pt idx="1371">
                  <c:v>1510.6473389</c:v>
                </c:pt>
                <c:pt idx="1372">
                  <c:v>1510.661499</c:v>
                </c:pt>
                <c:pt idx="1373">
                  <c:v>1510.6754149999999</c:v>
                </c:pt>
                <c:pt idx="1374">
                  <c:v>1510.6894531</c:v>
                </c:pt>
                <c:pt idx="1375">
                  <c:v>1510.7034911999999</c:v>
                </c:pt>
                <c:pt idx="1376">
                  <c:v>1510.7174072</c:v>
                </c:pt>
                <c:pt idx="1377">
                  <c:v>1510.7314452999999</c:v>
                </c:pt>
                <c:pt idx="1378">
                  <c:v>1510.7454834</c:v>
                </c:pt>
                <c:pt idx="1379">
                  <c:v>1510.7593993999999</c:v>
                </c:pt>
                <c:pt idx="1380">
                  <c:v>1510.7735596</c:v>
                </c:pt>
                <c:pt idx="1381">
                  <c:v>1510.7875977000001</c:v>
                </c:pt>
                <c:pt idx="1382">
                  <c:v>1510.8016356999999</c:v>
                </c:pt>
                <c:pt idx="1383">
                  <c:v>1510.8157959</c:v>
                </c:pt>
                <c:pt idx="1384">
                  <c:v>1510.8298339999999</c:v>
                </c:pt>
                <c:pt idx="1385">
                  <c:v>1510.8438721</c:v>
                </c:pt>
                <c:pt idx="1386">
                  <c:v>1510.8579102000001</c:v>
                </c:pt>
                <c:pt idx="1387">
                  <c:v>1510.8719481999999</c:v>
                </c:pt>
                <c:pt idx="1388">
                  <c:v>1510.8859863</c:v>
                </c:pt>
                <c:pt idx="1389">
                  <c:v>1510.8999022999999</c:v>
                </c:pt>
                <c:pt idx="1390">
                  <c:v>1510.9141846</c:v>
                </c:pt>
                <c:pt idx="1391">
                  <c:v>1510.9283447</c:v>
                </c:pt>
                <c:pt idx="1392">
                  <c:v>1510.9422606999999</c:v>
                </c:pt>
                <c:pt idx="1393">
                  <c:v>1510.9562988</c:v>
                </c:pt>
                <c:pt idx="1394">
                  <c:v>1510.9703368999999</c:v>
                </c:pt>
                <c:pt idx="1395">
                  <c:v>1510.9844971</c:v>
                </c:pt>
                <c:pt idx="1396">
                  <c:v>1510.9985352000001</c:v>
                </c:pt>
                <c:pt idx="1397">
                  <c:v>1511.0125731999999</c:v>
                </c:pt>
                <c:pt idx="1398">
                  <c:v>1511.0267334</c:v>
                </c:pt>
                <c:pt idx="1399">
                  <c:v>1511.0407714999999</c:v>
                </c:pt>
                <c:pt idx="1400">
                  <c:v>1511.0548096</c:v>
                </c:pt>
                <c:pt idx="1401">
                  <c:v>1511.0689697</c:v>
                </c:pt>
                <c:pt idx="1402">
                  <c:v>1511.0830077999999</c:v>
                </c:pt>
                <c:pt idx="1403">
                  <c:v>1511.097168</c:v>
                </c:pt>
                <c:pt idx="1404">
                  <c:v>1511.1110839999999</c:v>
                </c:pt>
                <c:pt idx="1405">
                  <c:v>1511.1253661999999</c:v>
                </c:pt>
                <c:pt idx="1406">
                  <c:v>1511.1395264</c:v>
                </c:pt>
                <c:pt idx="1407">
                  <c:v>1511.1534423999999</c:v>
                </c:pt>
                <c:pt idx="1408">
                  <c:v>1511.1676024999999</c:v>
                </c:pt>
                <c:pt idx="1409">
                  <c:v>1511.1817627</c:v>
                </c:pt>
                <c:pt idx="1410">
                  <c:v>1511.1958007999999</c:v>
                </c:pt>
                <c:pt idx="1411">
                  <c:v>1511.2099608999999</c:v>
                </c:pt>
                <c:pt idx="1412">
                  <c:v>1511.223999</c:v>
                </c:pt>
                <c:pt idx="1413">
                  <c:v>1511.2381591999999</c:v>
                </c:pt>
                <c:pt idx="1414">
                  <c:v>1511.2523193</c:v>
                </c:pt>
                <c:pt idx="1415">
                  <c:v>1511.2663574000001</c:v>
                </c:pt>
                <c:pt idx="1416">
                  <c:v>1511.2805175999999</c:v>
                </c:pt>
                <c:pt idx="1417">
                  <c:v>1511.2946777</c:v>
                </c:pt>
                <c:pt idx="1418">
                  <c:v>1511.3087158000001</c:v>
                </c:pt>
                <c:pt idx="1419">
                  <c:v>1511.322876</c:v>
                </c:pt>
                <c:pt idx="1420">
                  <c:v>1511.3370361</c:v>
                </c:pt>
                <c:pt idx="1421">
                  <c:v>1511.3510742000001</c:v>
                </c:pt>
                <c:pt idx="1422">
                  <c:v>1511.3652344</c:v>
                </c:pt>
                <c:pt idx="1423">
                  <c:v>1511.3793945</c:v>
                </c:pt>
                <c:pt idx="1424">
                  <c:v>1511.3935547000001</c:v>
                </c:pt>
                <c:pt idx="1425">
                  <c:v>1511.4077147999999</c:v>
                </c:pt>
                <c:pt idx="1426">
                  <c:v>1511.4217529</c:v>
                </c:pt>
                <c:pt idx="1427">
                  <c:v>1511.4359131000001</c:v>
                </c:pt>
                <c:pt idx="1428">
                  <c:v>1511.4500731999999</c:v>
                </c:pt>
                <c:pt idx="1429">
                  <c:v>1511.4642334</c:v>
                </c:pt>
                <c:pt idx="1430">
                  <c:v>1511.4783935999999</c:v>
                </c:pt>
                <c:pt idx="1431">
                  <c:v>1511.4925536999999</c:v>
                </c:pt>
                <c:pt idx="1432">
                  <c:v>1511.5067139</c:v>
                </c:pt>
                <c:pt idx="1433">
                  <c:v>1511.520874</c:v>
                </c:pt>
                <c:pt idx="1434">
                  <c:v>1511.5350341999999</c:v>
                </c:pt>
                <c:pt idx="1435">
                  <c:v>1511.5491943</c:v>
                </c:pt>
                <c:pt idx="1436">
                  <c:v>1511.5633545000001</c:v>
                </c:pt>
                <c:pt idx="1437">
                  <c:v>1511.5775146000001</c:v>
                </c:pt>
                <c:pt idx="1438">
                  <c:v>1511.5916748</c:v>
                </c:pt>
                <c:pt idx="1439">
                  <c:v>1511.6058350000001</c:v>
                </c:pt>
                <c:pt idx="1440">
                  <c:v>1511.6199951000001</c:v>
                </c:pt>
                <c:pt idx="1441">
                  <c:v>1511.6341553</c:v>
                </c:pt>
                <c:pt idx="1442">
                  <c:v>1511.6484375</c:v>
                </c:pt>
                <c:pt idx="1443">
                  <c:v>1511.6625977000001</c:v>
                </c:pt>
                <c:pt idx="1444">
                  <c:v>1511.6765137</c:v>
                </c:pt>
                <c:pt idx="1445">
                  <c:v>1511.690918</c:v>
                </c:pt>
                <c:pt idx="1446">
                  <c:v>1511.7050781</c:v>
                </c:pt>
                <c:pt idx="1447">
                  <c:v>1511.7192382999999</c:v>
                </c:pt>
                <c:pt idx="1448">
                  <c:v>1511.7333983999999</c:v>
                </c:pt>
                <c:pt idx="1449">
                  <c:v>1511.7475586</c:v>
                </c:pt>
                <c:pt idx="1450">
                  <c:v>1511.7618408000001</c:v>
                </c:pt>
                <c:pt idx="1451">
                  <c:v>1511.776001</c:v>
                </c:pt>
                <c:pt idx="1452">
                  <c:v>1511.7901611</c:v>
                </c:pt>
                <c:pt idx="1453">
                  <c:v>1511.8044434000001</c:v>
                </c:pt>
                <c:pt idx="1454">
                  <c:v>1511.8186035000001</c:v>
                </c:pt>
                <c:pt idx="1455">
                  <c:v>1511.8327637</c:v>
                </c:pt>
                <c:pt idx="1456">
                  <c:v>1511.8470459</c:v>
                </c:pt>
                <c:pt idx="1457">
                  <c:v>1511.8612060999999</c:v>
                </c:pt>
                <c:pt idx="1458">
                  <c:v>1511.8753661999999</c:v>
                </c:pt>
                <c:pt idx="1459">
                  <c:v>1511.8896483999999</c:v>
                </c:pt>
                <c:pt idx="1460">
                  <c:v>1511.9038086</c:v>
                </c:pt>
                <c:pt idx="1461">
                  <c:v>1511.9180908000001</c:v>
                </c:pt>
                <c:pt idx="1462">
                  <c:v>1511.932251</c:v>
                </c:pt>
                <c:pt idx="1463">
                  <c:v>1511.9464111</c:v>
                </c:pt>
                <c:pt idx="1464">
                  <c:v>1511.9606934000001</c:v>
                </c:pt>
                <c:pt idx="1465">
                  <c:v>1511.9748535000001</c:v>
                </c:pt>
                <c:pt idx="1466">
                  <c:v>1511.9891356999999</c:v>
                </c:pt>
                <c:pt idx="1467">
                  <c:v>1512.0032959</c:v>
                </c:pt>
                <c:pt idx="1468">
                  <c:v>1512.0175781</c:v>
                </c:pt>
                <c:pt idx="1469">
                  <c:v>1512.0317382999999</c:v>
                </c:pt>
                <c:pt idx="1470">
                  <c:v>1512.0458983999999</c:v>
                </c:pt>
                <c:pt idx="1471">
                  <c:v>1512.0603027</c:v>
                </c:pt>
                <c:pt idx="1472">
                  <c:v>1512.0744629000001</c:v>
                </c:pt>
                <c:pt idx="1473">
                  <c:v>1512.0887451000001</c:v>
                </c:pt>
                <c:pt idx="1474">
                  <c:v>1512.1030272999999</c:v>
                </c:pt>
                <c:pt idx="1475">
                  <c:v>1512.1171875</c:v>
                </c:pt>
                <c:pt idx="1476">
                  <c:v>1512.1314697</c:v>
                </c:pt>
                <c:pt idx="1477">
                  <c:v>1512.145874</c:v>
                </c:pt>
                <c:pt idx="1478">
                  <c:v>1512.1600341999999</c:v>
                </c:pt>
                <c:pt idx="1479">
                  <c:v>1512.1741943</c:v>
                </c:pt>
                <c:pt idx="1480">
                  <c:v>1512.1884766000001</c:v>
                </c:pt>
                <c:pt idx="1481">
                  <c:v>1512.2027588000001</c:v>
                </c:pt>
                <c:pt idx="1482">
                  <c:v>1512.2169189000001</c:v>
                </c:pt>
                <c:pt idx="1483">
                  <c:v>1512.2312012</c:v>
                </c:pt>
                <c:pt idx="1484">
                  <c:v>1512.2454834</c:v>
                </c:pt>
                <c:pt idx="1485">
                  <c:v>1512.2598877</c:v>
                </c:pt>
                <c:pt idx="1486">
                  <c:v>1512.2740478999999</c:v>
                </c:pt>
                <c:pt idx="1487">
                  <c:v>1512.2883300999999</c:v>
                </c:pt>
                <c:pt idx="1488">
                  <c:v>1512.3024902</c:v>
                </c:pt>
                <c:pt idx="1489">
                  <c:v>1512.3167725000001</c:v>
                </c:pt>
                <c:pt idx="1490">
                  <c:v>1512.3310547000001</c:v>
                </c:pt>
                <c:pt idx="1491">
                  <c:v>1512.3453368999999</c:v>
                </c:pt>
                <c:pt idx="1492">
                  <c:v>1512.3597411999999</c:v>
                </c:pt>
                <c:pt idx="1493">
                  <c:v>1512.3739014</c:v>
                </c:pt>
                <c:pt idx="1494">
                  <c:v>1512.3881836</c:v>
                </c:pt>
                <c:pt idx="1495">
                  <c:v>1512.4024658000001</c:v>
                </c:pt>
                <c:pt idx="1496">
                  <c:v>1512.4167480000001</c:v>
                </c:pt>
                <c:pt idx="1497">
                  <c:v>1512.4310303</c:v>
                </c:pt>
                <c:pt idx="1498">
                  <c:v>1512.4454346</c:v>
                </c:pt>
                <c:pt idx="1499">
                  <c:v>1512.4595947</c:v>
                </c:pt>
                <c:pt idx="1500">
                  <c:v>1512.4738769999999</c:v>
                </c:pt>
                <c:pt idx="1501">
                  <c:v>1512.4881591999999</c:v>
                </c:pt>
                <c:pt idx="1502">
                  <c:v>1512.5024414</c:v>
                </c:pt>
                <c:pt idx="1503">
                  <c:v>1512.5167236</c:v>
                </c:pt>
                <c:pt idx="1504">
                  <c:v>1512.5311279</c:v>
                </c:pt>
                <c:pt idx="1505">
                  <c:v>1512.5454102000001</c:v>
                </c:pt>
                <c:pt idx="1506">
                  <c:v>1512.5596923999999</c:v>
                </c:pt>
                <c:pt idx="1507">
                  <c:v>1512.5739745999999</c:v>
                </c:pt>
                <c:pt idx="1508">
                  <c:v>1512.5882568</c:v>
                </c:pt>
                <c:pt idx="1509">
                  <c:v>1512.6025391000001</c:v>
                </c:pt>
                <c:pt idx="1510">
                  <c:v>1512.6169434000001</c:v>
                </c:pt>
                <c:pt idx="1511">
                  <c:v>1512.6312256000001</c:v>
                </c:pt>
                <c:pt idx="1512">
                  <c:v>1512.6455077999999</c:v>
                </c:pt>
                <c:pt idx="1513">
                  <c:v>1512.6597899999999</c:v>
                </c:pt>
                <c:pt idx="1514">
                  <c:v>1512.6740723</c:v>
                </c:pt>
                <c:pt idx="1515">
                  <c:v>1512.6884766000001</c:v>
                </c:pt>
                <c:pt idx="1516">
                  <c:v>1512.7027588000001</c:v>
                </c:pt>
                <c:pt idx="1517">
                  <c:v>1512.7171631000001</c:v>
                </c:pt>
                <c:pt idx="1518">
                  <c:v>1512.7314452999999</c:v>
                </c:pt>
                <c:pt idx="1519">
                  <c:v>1512.7458495999999</c:v>
                </c:pt>
                <c:pt idx="1520">
                  <c:v>1512.7601318</c:v>
                </c:pt>
                <c:pt idx="1521">
                  <c:v>1512.7744141000001</c:v>
                </c:pt>
                <c:pt idx="1522">
                  <c:v>1512.7888184000001</c:v>
                </c:pt>
                <c:pt idx="1523">
                  <c:v>1512.8031006000001</c:v>
                </c:pt>
                <c:pt idx="1524">
                  <c:v>1512.8172606999999</c:v>
                </c:pt>
                <c:pt idx="1525">
                  <c:v>1512.8317870999999</c:v>
                </c:pt>
                <c:pt idx="1526">
                  <c:v>1512.8460693</c:v>
                </c:pt>
                <c:pt idx="1527">
                  <c:v>1512.8604736</c:v>
                </c:pt>
                <c:pt idx="1528">
                  <c:v>1512.8748779</c:v>
                </c:pt>
                <c:pt idx="1529">
                  <c:v>1512.8891602000001</c:v>
                </c:pt>
                <c:pt idx="1530">
                  <c:v>1512.9034423999999</c:v>
                </c:pt>
                <c:pt idx="1531">
                  <c:v>1512.9178466999999</c:v>
                </c:pt>
                <c:pt idx="1532">
                  <c:v>1512.9321289</c:v>
                </c:pt>
                <c:pt idx="1533">
                  <c:v>1512.9465332</c:v>
                </c:pt>
                <c:pt idx="1534">
                  <c:v>1512.9609375</c:v>
                </c:pt>
                <c:pt idx="1535">
                  <c:v>1512.9752197</c:v>
                </c:pt>
                <c:pt idx="1536">
                  <c:v>1512.9897461</c:v>
                </c:pt>
                <c:pt idx="1537">
                  <c:v>1513.0039062000001</c:v>
                </c:pt>
                <c:pt idx="1538">
                  <c:v>1513.0183105000001</c:v>
                </c:pt>
                <c:pt idx="1539">
                  <c:v>1513.0327147999999</c:v>
                </c:pt>
                <c:pt idx="1540">
                  <c:v>1513.0471190999999</c:v>
                </c:pt>
                <c:pt idx="1541">
                  <c:v>1513.0614014</c:v>
                </c:pt>
                <c:pt idx="1542">
                  <c:v>1513.0758057</c:v>
                </c:pt>
                <c:pt idx="1543">
                  <c:v>1513.0902100000001</c:v>
                </c:pt>
                <c:pt idx="1544">
                  <c:v>1513.1043701000001</c:v>
                </c:pt>
                <c:pt idx="1545">
                  <c:v>1513.1188964999999</c:v>
                </c:pt>
                <c:pt idx="1546">
                  <c:v>1513.1333007999999</c:v>
                </c:pt>
                <c:pt idx="1547">
                  <c:v>1513.1477050999999</c:v>
                </c:pt>
                <c:pt idx="1548">
                  <c:v>1513.1619873</c:v>
                </c:pt>
                <c:pt idx="1549">
                  <c:v>1513.1763916</c:v>
                </c:pt>
                <c:pt idx="1550">
                  <c:v>1513.1907959</c:v>
                </c:pt>
                <c:pt idx="1551">
                  <c:v>1513.2053223</c:v>
                </c:pt>
                <c:pt idx="1552">
                  <c:v>1513.2196045000001</c:v>
                </c:pt>
                <c:pt idx="1553">
                  <c:v>1513.2340088000001</c:v>
                </c:pt>
                <c:pt idx="1554">
                  <c:v>1513.2484131000001</c:v>
                </c:pt>
                <c:pt idx="1555">
                  <c:v>1513.2625731999999</c:v>
                </c:pt>
                <c:pt idx="1556">
                  <c:v>1513.2770995999999</c:v>
                </c:pt>
                <c:pt idx="1557">
                  <c:v>1513.2915039</c:v>
                </c:pt>
                <c:pt idx="1558">
                  <c:v>1513.3060303</c:v>
                </c:pt>
                <c:pt idx="1559">
                  <c:v>1513.3203125</c:v>
                </c:pt>
                <c:pt idx="1560">
                  <c:v>1513.3347168</c:v>
                </c:pt>
                <c:pt idx="1561">
                  <c:v>1513.3491211</c:v>
                </c:pt>
                <c:pt idx="1562">
                  <c:v>1513.3635254000001</c:v>
                </c:pt>
                <c:pt idx="1563">
                  <c:v>1513.3779297000001</c:v>
                </c:pt>
                <c:pt idx="1564">
                  <c:v>1513.3923339999999</c:v>
                </c:pt>
                <c:pt idx="1565">
                  <c:v>1513.4067382999999</c:v>
                </c:pt>
                <c:pt idx="1566">
                  <c:v>1513.4211425999999</c:v>
                </c:pt>
                <c:pt idx="1567">
                  <c:v>1513.4355469</c:v>
                </c:pt>
                <c:pt idx="1568">
                  <c:v>1513.4500731999999</c:v>
                </c:pt>
                <c:pt idx="1569">
                  <c:v>1513.4644774999999</c:v>
                </c:pt>
                <c:pt idx="1570">
                  <c:v>1513.4788818</c:v>
                </c:pt>
                <c:pt idx="1571">
                  <c:v>1513.4931641000001</c:v>
                </c:pt>
                <c:pt idx="1572">
                  <c:v>1513.5076904</c:v>
                </c:pt>
                <c:pt idx="1573">
                  <c:v>1513.5220947</c:v>
                </c:pt>
                <c:pt idx="1574">
                  <c:v>1513.5366211</c:v>
                </c:pt>
                <c:pt idx="1575">
                  <c:v>1513.5510254000001</c:v>
                </c:pt>
                <c:pt idx="1576">
                  <c:v>1513.5654297000001</c:v>
                </c:pt>
                <c:pt idx="1577">
                  <c:v>1513.5799560999999</c:v>
                </c:pt>
                <c:pt idx="1578">
                  <c:v>1513.5942382999999</c:v>
                </c:pt>
                <c:pt idx="1579">
                  <c:v>1513.6086425999999</c:v>
                </c:pt>
                <c:pt idx="1580">
                  <c:v>1513.6230469</c:v>
                </c:pt>
                <c:pt idx="1581">
                  <c:v>1513.6375731999999</c:v>
                </c:pt>
                <c:pt idx="1582">
                  <c:v>1513.6519774999999</c:v>
                </c:pt>
                <c:pt idx="1583">
                  <c:v>1513.6665039</c:v>
                </c:pt>
                <c:pt idx="1584">
                  <c:v>1513.6809082</c:v>
                </c:pt>
                <c:pt idx="1585">
                  <c:v>1513.6953125</c:v>
                </c:pt>
                <c:pt idx="1586">
                  <c:v>1513.7098389</c:v>
                </c:pt>
                <c:pt idx="1587">
                  <c:v>1513.7242432</c:v>
                </c:pt>
                <c:pt idx="1588">
                  <c:v>1513.7386475000001</c:v>
                </c:pt>
                <c:pt idx="1589">
                  <c:v>1513.7531738</c:v>
                </c:pt>
                <c:pt idx="1590">
                  <c:v>1513.7675781</c:v>
                </c:pt>
                <c:pt idx="1591">
                  <c:v>1513.7821045000001</c:v>
                </c:pt>
                <c:pt idx="1592">
                  <c:v>1513.7965088000001</c:v>
                </c:pt>
                <c:pt idx="1593">
                  <c:v>1513.8109131000001</c:v>
                </c:pt>
                <c:pt idx="1594">
                  <c:v>1513.8255615</c:v>
                </c:pt>
                <c:pt idx="1595">
                  <c:v>1513.8398437999999</c:v>
                </c:pt>
                <c:pt idx="1596">
                  <c:v>1513.8543701000001</c:v>
                </c:pt>
                <c:pt idx="1597">
                  <c:v>1513.8688964999999</c:v>
                </c:pt>
                <c:pt idx="1598">
                  <c:v>1513.8833007999999</c:v>
                </c:pt>
                <c:pt idx="1599">
                  <c:v>1513.8977050999999</c:v>
                </c:pt>
                <c:pt idx="1600">
                  <c:v>1513.9122314000001</c:v>
                </c:pt>
                <c:pt idx="1601">
                  <c:v>1513.9266356999999</c:v>
                </c:pt>
                <c:pt idx="1602">
                  <c:v>1513.9411620999999</c:v>
                </c:pt>
                <c:pt idx="1603">
                  <c:v>1513.9556885</c:v>
                </c:pt>
                <c:pt idx="1604">
                  <c:v>1513.9700928</c:v>
                </c:pt>
                <c:pt idx="1605">
                  <c:v>1513.9846190999999</c:v>
                </c:pt>
                <c:pt idx="1606">
                  <c:v>1513.9990233999999</c:v>
                </c:pt>
                <c:pt idx="1607">
                  <c:v>1514.0135498</c:v>
                </c:pt>
                <c:pt idx="1608">
                  <c:v>1514.0280762</c:v>
                </c:pt>
                <c:pt idx="1609">
                  <c:v>1514.0424805</c:v>
                </c:pt>
                <c:pt idx="1610">
                  <c:v>1514.0568848</c:v>
                </c:pt>
                <c:pt idx="1611">
                  <c:v>1514.0715332</c:v>
                </c:pt>
                <c:pt idx="1612">
                  <c:v>1514.0860596</c:v>
                </c:pt>
                <c:pt idx="1613">
                  <c:v>1514.1004639</c:v>
                </c:pt>
                <c:pt idx="1614">
                  <c:v>1514.1149902</c:v>
                </c:pt>
                <c:pt idx="1615">
                  <c:v>1514.1295166</c:v>
                </c:pt>
                <c:pt idx="1616">
                  <c:v>1514.1439209</c:v>
                </c:pt>
                <c:pt idx="1617">
                  <c:v>1514.1584473</c:v>
                </c:pt>
                <c:pt idx="1618">
                  <c:v>1514.1729736</c:v>
                </c:pt>
                <c:pt idx="1619">
                  <c:v>1514.1875</c:v>
                </c:pt>
                <c:pt idx="1620">
                  <c:v>1514.2020264</c:v>
                </c:pt>
                <c:pt idx="1621">
                  <c:v>1514.2165527</c:v>
                </c:pt>
                <c:pt idx="1622">
                  <c:v>1514.230957</c:v>
                </c:pt>
                <c:pt idx="1623">
                  <c:v>1514.2454834</c:v>
                </c:pt>
                <c:pt idx="1624">
                  <c:v>1514.2600098</c:v>
                </c:pt>
                <c:pt idx="1625">
                  <c:v>1514.2745361</c:v>
                </c:pt>
                <c:pt idx="1626">
                  <c:v>1514.2890625</c:v>
                </c:pt>
                <c:pt idx="1627">
                  <c:v>1514.3035889</c:v>
                </c:pt>
                <c:pt idx="1628">
                  <c:v>1514.3181152</c:v>
                </c:pt>
                <c:pt idx="1629">
                  <c:v>1514.3327637</c:v>
                </c:pt>
                <c:pt idx="1630">
                  <c:v>1514.347168</c:v>
                </c:pt>
                <c:pt idx="1631">
                  <c:v>1514.3616943</c:v>
                </c:pt>
                <c:pt idx="1632">
                  <c:v>1514.3762207</c:v>
                </c:pt>
                <c:pt idx="1633">
                  <c:v>1514.3907471</c:v>
                </c:pt>
                <c:pt idx="1634">
                  <c:v>1514.4052733999999</c:v>
                </c:pt>
                <c:pt idx="1635">
                  <c:v>1514.4197998</c:v>
                </c:pt>
                <c:pt idx="1636">
                  <c:v>1514.4342041</c:v>
                </c:pt>
                <c:pt idx="1637">
                  <c:v>1514.4488524999999</c:v>
                </c:pt>
                <c:pt idx="1638">
                  <c:v>1514.463501</c:v>
                </c:pt>
                <c:pt idx="1639">
                  <c:v>1514.4779053</c:v>
                </c:pt>
                <c:pt idx="1640">
                  <c:v>1514.4924315999999</c:v>
                </c:pt>
                <c:pt idx="1641">
                  <c:v>1514.5069579999999</c:v>
                </c:pt>
                <c:pt idx="1642">
                  <c:v>1514.5214844</c:v>
                </c:pt>
                <c:pt idx="1643">
                  <c:v>1514.5360106999999</c:v>
                </c:pt>
                <c:pt idx="1644">
                  <c:v>1514.5505370999999</c:v>
                </c:pt>
                <c:pt idx="1645">
                  <c:v>1514.5649414</c:v>
                </c:pt>
                <c:pt idx="1646">
                  <c:v>1514.5797118999999</c:v>
                </c:pt>
                <c:pt idx="1647">
                  <c:v>1514.5941161999999</c:v>
                </c:pt>
                <c:pt idx="1648">
                  <c:v>1514.6087646000001</c:v>
                </c:pt>
                <c:pt idx="1649">
                  <c:v>1514.6234131000001</c:v>
                </c:pt>
                <c:pt idx="1650">
                  <c:v>1514.6378173999999</c:v>
                </c:pt>
                <c:pt idx="1651">
                  <c:v>1514.6525879000001</c:v>
                </c:pt>
                <c:pt idx="1652">
                  <c:v>1514.6669922000001</c:v>
                </c:pt>
                <c:pt idx="1653">
                  <c:v>1514.6815185999999</c:v>
                </c:pt>
                <c:pt idx="1654">
                  <c:v>1514.6960449000001</c:v>
                </c:pt>
                <c:pt idx="1655">
                  <c:v>1514.7106934000001</c:v>
                </c:pt>
                <c:pt idx="1656">
                  <c:v>1514.7252197</c:v>
                </c:pt>
                <c:pt idx="1657">
                  <c:v>1514.7397461</c:v>
                </c:pt>
                <c:pt idx="1658">
                  <c:v>1514.7543945</c:v>
                </c:pt>
                <c:pt idx="1659">
                  <c:v>1514.7689209</c:v>
                </c:pt>
                <c:pt idx="1660">
                  <c:v>1514.7834473</c:v>
                </c:pt>
                <c:pt idx="1661">
                  <c:v>1514.7980957</c:v>
                </c:pt>
                <c:pt idx="1662">
                  <c:v>1514.8126221</c:v>
                </c:pt>
                <c:pt idx="1663">
                  <c:v>1514.8271483999999</c:v>
                </c:pt>
                <c:pt idx="1664">
                  <c:v>1514.8417969</c:v>
                </c:pt>
                <c:pt idx="1665">
                  <c:v>1514.8563231999999</c:v>
                </c:pt>
                <c:pt idx="1666">
                  <c:v>1514.8709716999999</c:v>
                </c:pt>
                <c:pt idx="1667">
                  <c:v>1514.8854980000001</c:v>
                </c:pt>
                <c:pt idx="1668">
                  <c:v>1514.9001464999999</c:v>
                </c:pt>
                <c:pt idx="1669">
                  <c:v>1514.9146728999999</c:v>
                </c:pt>
                <c:pt idx="1670">
                  <c:v>1514.9293213000001</c:v>
                </c:pt>
                <c:pt idx="1671">
                  <c:v>1514.9438477000001</c:v>
                </c:pt>
                <c:pt idx="1672">
                  <c:v>1514.958374</c:v>
                </c:pt>
                <c:pt idx="1673">
                  <c:v>1514.9730225000001</c:v>
                </c:pt>
                <c:pt idx="1674">
                  <c:v>1514.9876709</c:v>
                </c:pt>
                <c:pt idx="1675">
                  <c:v>1515.0021973</c:v>
                </c:pt>
                <c:pt idx="1676">
                  <c:v>1515.0168457</c:v>
                </c:pt>
                <c:pt idx="1677">
                  <c:v>1515.0313721</c:v>
                </c:pt>
                <c:pt idx="1678">
                  <c:v>1515.0460204999999</c:v>
                </c:pt>
                <c:pt idx="1679">
                  <c:v>1515.0605469</c:v>
                </c:pt>
                <c:pt idx="1680">
                  <c:v>1515.0751952999999</c:v>
                </c:pt>
                <c:pt idx="1681">
                  <c:v>1515.0899658000001</c:v>
                </c:pt>
                <c:pt idx="1682">
                  <c:v>1515.1043701000001</c:v>
                </c:pt>
                <c:pt idx="1683">
                  <c:v>1515.1191406</c:v>
                </c:pt>
                <c:pt idx="1684">
                  <c:v>1515.1335449000001</c:v>
                </c:pt>
                <c:pt idx="1685">
                  <c:v>1515.1480713000001</c:v>
                </c:pt>
                <c:pt idx="1686">
                  <c:v>1515.1628418</c:v>
                </c:pt>
                <c:pt idx="1687">
                  <c:v>1515.1774902</c:v>
                </c:pt>
                <c:pt idx="1688">
                  <c:v>1515.1920166</c:v>
                </c:pt>
                <c:pt idx="1689">
                  <c:v>1515.2066649999999</c:v>
                </c:pt>
                <c:pt idx="1690">
                  <c:v>1515.2213135</c:v>
                </c:pt>
                <c:pt idx="1691">
                  <c:v>1515.2358397999999</c:v>
                </c:pt>
                <c:pt idx="1692">
                  <c:v>1515.2504882999999</c:v>
                </c:pt>
                <c:pt idx="1693">
                  <c:v>1515.2651367000001</c:v>
                </c:pt>
                <c:pt idx="1694">
                  <c:v>1515.2799072</c:v>
                </c:pt>
                <c:pt idx="1695">
                  <c:v>1515.2943115</c:v>
                </c:pt>
                <c:pt idx="1696">
                  <c:v>1515.309082</c:v>
                </c:pt>
                <c:pt idx="1697">
                  <c:v>1515.3236084</c:v>
                </c:pt>
                <c:pt idx="1698">
                  <c:v>1515.3382568</c:v>
                </c:pt>
                <c:pt idx="1699">
                  <c:v>1515.3529053</c:v>
                </c:pt>
                <c:pt idx="1700">
                  <c:v>1515.3675536999999</c:v>
                </c:pt>
                <c:pt idx="1701">
                  <c:v>1515.3820800999999</c:v>
                </c:pt>
                <c:pt idx="1702">
                  <c:v>1515.3967285000001</c:v>
                </c:pt>
                <c:pt idx="1703">
                  <c:v>1515.4113769999999</c:v>
                </c:pt>
                <c:pt idx="1704">
                  <c:v>1515.4260254000001</c:v>
                </c:pt>
                <c:pt idx="1705">
                  <c:v>1515.4405518000001</c:v>
                </c:pt>
                <c:pt idx="1706">
                  <c:v>1515.4553223</c:v>
                </c:pt>
                <c:pt idx="1707">
                  <c:v>1515.4699707</c:v>
                </c:pt>
                <c:pt idx="1708">
                  <c:v>1515.4846190999999</c:v>
                </c:pt>
                <c:pt idx="1709">
                  <c:v>1515.4992675999999</c:v>
                </c:pt>
                <c:pt idx="1710">
                  <c:v>1515.5139160000001</c:v>
                </c:pt>
                <c:pt idx="1711">
                  <c:v>1515.5285644999999</c:v>
                </c:pt>
                <c:pt idx="1712">
                  <c:v>1515.5432129000001</c:v>
                </c:pt>
                <c:pt idx="1713">
                  <c:v>1515.5578613</c:v>
                </c:pt>
                <c:pt idx="1714">
                  <c:v>1515.5725098</c:v>
                </c:pt>
                <c:pt idx="1715">
                  <c:v>1515.5871582</c:v>
                </c:pt>
                <c:pt idx="1716">
                  <c:v>1515.6018065999999</c:v>
                </c:pt>
                <c:pt idx="1717">
                  <c:v>1515.6165771000001</c:v>
                </c:pt>
                <c:pt idx="1718">
                  <c:v>1515.6311035000001</c:v>
                </c:pt>
                <c:pt idx="1719">
                  <c:v>1515.6457519999999</c:v>
                </c:pt>
                <c:pt idx="1720">
                  <c:v>1515.6604004000001</c:v>
                </c:pt>
                <c:pt idx="1721">
                  <c:v>1515.6750488</c:v>
                </c:pt>
                <c:pt idx="1722">
                  <c:v>1515.6896973</c:v>
                </c:pt>
                <c:pt idx="1723">
                  <c:v>1515.7044678</c:v>
                </c:pt>
                <c:pt idx="1724">
                  <c:v>1515.7191161999999</c:v>
                </c:pt>
                <c:pt idx="1725">
                  <c:v>1515.7337646000001</c:v>
                </c:pt>
                <c:pt idx="1726">
                  <c:v>1515.7484131000001</c:v>
                </c:pt>
                <c:pt idx="1727">
                  <c:v>1515.7630615</c:v>
                </c:pt>
                <c:pt idx="1728">
                  <c:v>1515.7777100000001</c:v>
                </c:pt>
                <c:pt idx="1729">
                  <c:v>1515.7924805</c:v>
                </c:pt>
                <c:pt idx="1730">
                  <c:v>1515.8071289</c:v>
                </c:pt>
                <c:pt idx="1731">
                  <c:v>1515.8217772999999</c:v>
                </c:pt>
                <c:pt idx="1732">
                  <c:v>1515.8364257999999</c:v>
                </c:pt>
                <c:pt idx="1733">
                  <c:v>1515.8510742000001</c:v>
                </c:pt>
                <c:pt idx="1734">
                  <c:v>1515.8658447</c:v>
                </c:pt>
                <c:pt idx="1735">
                  <c:v>1515.8804932</c:v>
                </c:pt>
                <c:pt idx="1736">
                  <c:v>1515.8951416</c:v>
                </c:pt>
                <c:pt idx="1737">
                  <c:v>1515.9099120999999</c:v>
                </c:pt>
                <c:pt idx="1738">
                  <c:v>1515.9245605000001</c:v>
                </c:pt>
                <c:pt idx="1739">
                  <c:v>1515.9392089999999</c:v>
                </c:pt>
                <c:pt idx="1740">
                  <c:v>1515.9541016000001</c:v>
                </c:pt>
                <c:pt idx="1741">
                  <c:v>1515.9686279</c:v>
                </c:pt>
                <c:pt idx="1742">
                  <c:v>1515.9832764</c:v>
                </c:pt>
                <c:pt idx="1743">
                  <c:v>1515.9980469</c:v>
                </c:pt>
                <c:pt idx="1744">
                  <c:v>1516.0126952999999</c:v>
                </c:pt>
                <c:pt idx="1745">
                  <c:v>1516.0274658000001</c:v>
                </c:pt>
                <c:pt idx="1746">
                  <c:v>1516.0421143000001</c:v>
                </c:pt>
                <c:pt idx="1747">
                  <c:v>1516.0567627</c:v>
                </c:pt>
                <c:pt idx="1748">
                  <c:v>1516.0714111</c:v>
                </c:pt>
                <c:pt idx="1749">
                  <c:v>1516.0861815999999</c:v>
                </c:pt>
                <c:pt idx="1750">
                  <c:v>1516.1008300999999</c:v>
                </c:pt>
                <c:pt idx="1751">
                  <c:v>1516.1156006000001</c:v>
                </c:pt>
                <c:pt idx="1752">
                  <c:v>1516.130249</c:v>
                </c:pt>
                <c:pt idx="1753">
                  <c:v>1516.1450195</c:v>
                </c:pt>
                <c:pt idx="1754">
                  <c:v>1516.159668</c:v>
                </c:pt>
                <c:pt idx="1755">
                  <c:v>1516.1744385</c:v>
                </c:pt>
                <c:pt idx="1756">
                  <c:v>1516.1889647999999</c:v>
                </c:pt>
                <c:pt idx="1757">
                  <c:v>1516.2038574000001</c:v>
                </c:pt>
                <c:pt idx="1758">
                  <c:v>1516.2185059000001</c:v>
                </c:pt>
                <c:pt idx="1759">
                  <c:v>1516.2331543</c:v>
                </c:pt>
                <c:pt idx="1760">
                  <c:v>1516.2480469</c:v>
                </c:pt>
                <c:pt idx="1761">
                  <c:v>1516.2626952999999</c:v>
                </c:pt>
                <c:pt idx="1762">
                  <c:v>1516.2774658000001</c:v>
                </c:pt>
                <c:pt idx="1763">
                  <c:v>1516.2921143000001</c:v>
                </c:pt>
                <c:pt idx="1764">
                  <c:v>1516.3068848</c:v>
                </c:pt>
                <c:pt idx="1765">
                  <c:v>1516.3216553</c:v>
                </c:pt>
                <c:pt idx="1766">
                  <c:v>1516.3363036999999</c:v>
                </c:pt>
                <c:pt idx="1767">
                  <c:v>1516.3510742000001</c:v>
                </c:pt>
                <c:pt idx="1768">
                  <c:v>1516.3658447</c:v>
                </c:pt>
                <c:pt idx="1769">
                  <c:v>1516.3804932</c:v>
                </c:pt>
                <c:pt idx="1770">
                  <c:v>1516.3952637</c:v>
                </c:pt>
                <c:pt idx="1771">
                  <c:v>1516.4100341999999</c:v>
                </c:pt>
                <c:pt idx="1772">
                  <c:v>1516.4246826000001</c:v>
                </c:pt>
                <c:pt idx="1773">
                  <c:v>1516.4394531</c:v>
                </c:pt>
                <c:pt idx="1774">
                  <c:v>1516.4542236</c:v>
                </c:pt>
                <c:pt idx="1775">
                  <c:v>1516.4688721</c:v>
                </c:pt>
                <c:pt idx="1776">
                  <c:v>1516.4836425999999</c:v>
                </c:pt>
                <c:pt idx="1777">
                  <c:v>1516.4984131000001</c:v>
                </c:pt>
                <c:pt idx="1778">
                  <c:v>1516.5131836</c:v>
                </c:pt>
                <c:pt idx="1779">
                  <c:v>1516.527832</c:v>
                </c:pt>
                <c:pt idx="1780">
                  <c:v>1516.5426024999999</c:v>
                </c:pt>
                <c:pt idx="1781">
                  <c:v>1516.5573730000001</c:v>
                </c:pt>
                <c:pt idx="1782">
                  <c:v>1516.5721435999999</c:v>
                </c:pt>
                <c:pt idx="1783">
                  <c:v>1516.5869141000001</c:v>
                </c:pt>
                <c:pt idx="1784">
                  <c:v>1516.6015625</c:v>
                </c:pt>
                <c:pt idx="1785">
                  <c:v>1516.6163329999999</c:v>
                </c:pt>
                <c:pt idx="1786">
                  <c:v>1516.6311035000001</c:v>
                </c:pt>
                <c:pt idx="1787">
                  <c:v>1516.6457519999999</c:v>
                </c:pt>
                <c:pt idx="1788">
                  <c:v>1516.6606445</c:v>
                </c:pt>
                <c:pt idx="1789">
                  <c:v>1516.6754149999999</c:v>
                </c:pt>
                <c:pt idx="1790">
                  <c:v>1516.6901855000001</c:v>
                </c:pt>
                <c:pt idx="1791">
                  <c:v>1516.7049560999999</c:v>
                </c:pt>
                <c:pt idx="1792">
                  <c:v>1516.7197266000001</c:v>
                </c:pt>
                <c:pt idx="1793">
                  <c:v>1516.7344971</c:v>
                </c:pt>
                <c:pt idx="1794">
                  <c:v>1516.7491454999999</c:v>
                </c:pt>
                <c:pt idx="1795">
                  <c:v>1516.7639160000001</c:v>
                </c:pt>
                <c:pt idx="1796">
                  <c:v>1516.7786865</c:v>
                </c:pt>
                <c:pt idx="1797">
                  <c:v>1516.7933350000001</c:v>
                </c:pt>
                <c:pt idx="1798">
                  <c:v>1516.8082274999999</c:v>
                </c:pt>
                <c:pt idx="1799">
                  <c:v>1516.8229980000001</c:v>
                </c:pt>
                <c:pt idx="1800">
                  <c:v>1516.8377685999999</c:v>
                </c:pt>
                <c:pt idx="1801">
                  <c:v>1516.8525391000001</c:v>
                </c:pt>
                <c:pt idx="1802">
                  <c:v>1516.8673096</c:v>
                </c:pt>
                <c:pt idx="1803">
                  <c:v>1516.8820800999999</c:v>
                </c:pt>
                <c:pt idx="1804">
                  <c:v>1516.8969727000001</c:v>
                </c:pt>
                <c:pt idx="1805">
                  <c:v>1516.9118652</c:v>
                </c:pt>
                <c:pt idx="1806">
                  <c:v>1516.9265137</c:v>
                </c:pt>
                <c:pt idx="1807">
                  <c:v>1516.9412841999999</c:v>
                </c:pt>
                <c:pt idx="1808">
                  <c:v>1516.9560547000001</c:v>
                </c:pt>
                <c:pt idx="1809">
                  <c:v>1516.9708252</c:v>
                </c:pt>
                <c:pt idx="1810">
                  <c:v>1516.9855957</c:v>
                </c:pt>
                <c:pt idx="1811">
                  <c:v>1517.0003661999999</c:v>
                </c:pt>
                <c:pt idx="1812">
                  <c:v>1517.0152588000001</c:v>
                </c:pt>
                <c:pt idx="1813">
                  <c:v>1517.0300293</c:v>
                </c:pt>
                <c:pt idx="1814">
                  <c:v>1517.0447998</c:v>
                </c:pt>
                <c:pt idx="1815">
                  <c:v>1517.0595702999999</c:v>
                </c:pt>
                <c:pt idx="1816">
                  <c:v>1517.0744629000001</c:v>
                </c:pt>
                <c:pt idx="1817">
                  <c:v>1517.0891113</c:v>
                </c:pt>
                <c:pt idx="1818">
                  <c:v>1517.1038818</c:v>
                </c:pt>
                <c:pt idx="1819">
                  <c:v>1517.1187743999999</c:v>
                </c:pt>
                <c:pt idx="1820">
                  <c:v>1517.1336670000001</c:v>
                </c:pt>
                <c:pt idx="1821">
                  <c:v>1517.1483154</c:v>
                </c:pt>
                <c:pt idx="1822">
                  <c:v>1517.1630858999999</c:v>
                </c:pt>
                <c:pt idx="1823">
                  <c:v>1517.1779785000001</c:v>
                </c:pt>
                <c:pt idx="1824">
                  <c:v>1517.1928711</c:v>
                </c:pt>
                <c:pt idx="1825">
                  <c:v>1517.2075195</c:v>
                </c:pt>
                <c:pt idx="1826">
                  <c:v>1517.2222899999999</c:v>
                </c:pt>
                <c:pt idx="1827">
                  <c:v>1517.2371826000001</c:v>
                </c:pt>
                <c:pt idx="1828">
                  <c:v>1517.2520752</c:v>
                </c:pt>
                <c:pt idx="1829">
                  <c:v>1517.2667236</c:v>
                </c:pt>
                <c:pt idx="1830">
                  <c:v>1517.2816161999999</c:v>
                </c:pt>
                <c:pt idx="1831">
                  <c:v>1517.2963867000001</c:v>
                </c:pt>
                <c:pt idx="1832">
                  <c:v>1517.3112793</c:v>
                </c:pt>
                <c:pt idx="1833">
                  <c:v>1517.3260498</c:v>
                </c:pt>
                <c:pt idx="1834">
                  <c:v>1517.3408202999999</c:v>
                </c:pt>
                <c:pt idx="1835">
                  <c:v>1517.3557129000001</c:v>
                </c:pt>
                <c:pt idx="1836">
                  <c:v>1517.3704834</c:v>
                </c:pt>
                <c:pt idx="1837">
                  <c:v>1517.3852539</c:v>
                </c:pt>
                <c:pt idx="1838">
                  <c:v>1517.4001464999999</c:v>
                </c:pt>
                <c:pt idx="1839">
                  <c:v>1517.4149170000001</c:v>
                </c:pt>
                <c:pt idx="1840">
                  <c:v>1517.4298096</c:v>
                </c:pt>
                <c:pt idx="1841">
                  <c:v>1517.4447021000001</c:v>
                </c:pt>
                <c:pt idx="1842">
                  <c:v>1517.4594727000001</c:v>
                </c:pt>
                <c:pt idx="1843">
                  <c:v>1517.4742432</c:v>
                </c:pt>
                <c:pt idx="1844">
                  <c:v>1517.4891356999999</c:v>
                </c:pt>
                <c:pt idx="1845">
                  <c:v>1517.5039062000001</c:v>
                </c:pt>
                <c:pt idx="1846">
                  <c:v>1517.5189209</c:v>
                </c:pt>
                <c:pt idx="1847">
                  <c:v>1517.5335693</c:v>
                </c:pt>
                <c:pt idx="1848">
                  <c:v>1517.5484618999999</c:v>
                </c:pt>
                <c:pt idx="1849">
                  <c:v>1517.5632324000001</c:v>
                </c:pt>
                <c:pt idx="1850">
                  <c:v>1517.578125</c:v>
                </c:pt>
                <c:pt idx="1851">
                  <c:v>1517.5928954999999</c:v>
                </c:pt>
                <c:pt idx="1852">
                  <c:v>1517.6077881000001</c:v>
                </c:pt>
                <c:pt idx="1853">
                  <c:v>1517.6225586</c:v>
                </c:pt>
                <c:pt idx="1854">
                  <c:v>1517.6374512</c:v>
                </c:pt>
                <c:pt idx="1855">
                  <c:v>1517.6523437999999</c:v>
                </c:pt>
                <c:pt idx="1856">
                  <c:v>1517.6671143000001</c:v>
                </c:pt>
                <c:pt idx="1857">
                  <c:v>1517.6820068</c:v>
                </c:pt>
                <c:pt idx="1858">
                  <c:v>1517.6967772999999</c:v>
                </c:pt>
                <c:pt idx="1859">
                  <c:v>1517.7116699000001</c:v>
                </c:pt>
                <c:pt idx="1860">
                  <c:v>1517.7265625</c:v>
                </c:pt>
                <c:pt idx="1861">
                  <c:v>1517.7413329999999</c:v>
                </c:pt>
                <c:pt idx="1862">
                  <c:v>1517.7562256000001</c:v>
                </c:pt>
                <c:pt idx="1863">
                  <c:v>1517.7711182</c:v>
                </c:pt>
                <c:pt idx="1864">
                  <c:v>1517.7858887</c:v>
                </c:pt>
                <c:pt idx="1865">
                  <c:v>1517.8007812000001</c:v>
                </c:pt>
                <c:pt idx="1866">
                  <c:v>1517.8157959</c:v>
                </c:pt>
                <c:pt idx="1867">
                  <c:v>1517.8305664</c:v>
                </c:pt>
                <c:pt idx="1868">
                  <c:v>1517.8453368999999</c:v>
                </c:pt>
                <c:pt idx="1869">
                  <c:v>1517.8602295000001</c:v>
                </c:pt>
                <c:pt idx="1870">
                  <c:v>1517.8751221</c:v>
                </c:pt>
                <c:pt idx="1871">
                  <c:v>1517.8900146000001</c:v>
                </c:pt>
                <c:pt idx="1872">
                  <c:v>1517.9047852000001</c:v>
                </c:pt>
                <c:pt idx="1873">
                  <c:v>1517.9196777</c:v>
                </c:pt>
                <c:pt idx="1874">
                  <c:v>1517.9345702999999</c:v>
                </c:pt>
                <c:pt idx="1875">
                  <c:v>1517.9494629000001</c:v>
                </c:pt>
                <c:pt idx="1876">
                  <c:v>1517.9642334</c:v>
                </c:pt>
                <c:pt idx="1877">
                  <c:v>1517.9792480000001</c:v>
                </c:pt>
                <c:pt idx="1878">
                  <c:v>1517.9940185999999</c:v>
                </c:pt>
                <c:pt idx="1879">
                  <c:v>1518.0089111</c:v>
                </c:pt>
                <c:pt idx="1880">
                  <c:v>1518.0238036999999</c:v>
                </c:pt>
                <c:pt idx="1881">
                  <c:v>1518.0386963000001</c:v>
                </c:pt>
                <c:pt idx="1882">
                  <c:v>1518.0535889</c:v>
                </c:pt>
                <c:pt idx="1883">
                  <c:v>1518.0684814000001</c:v>
                </c:pt>
                <c:pt idx="1884">
                  <c:v>1518.0832519999999</c:v>
                </c:pt>
                <c:pt idx="1885">
                  <c:v>1518.0981445</c:v>
                </c:pt>
                <c:pt idx="1886">
                  <c:v>1518.1130370999999</c:v>
                </c:pt>
                <c:pt idx="1887">
                  <c:v>1518.1279297000001</c:v>
                </c:pt>
                <c:pt idx="1888">
                  <c:v>1518.1428223</c:v>
                </c:pt>
                <c:pt idx="1889">
                  <c:v>1518.1577147999999</c:v>
                </c:pt>
                <c:pt idx="1890">
                  <c:v>1518.1727295000001</c:v>
                </c:pt>
                <c:pt idx="1891">
                  <c:v>1518.1875</c:v>
                </c:pt>
                <c:pt idx="1892">
                  <c:v>1518.2023925999999</c:v>
                </c:pt>
                <c:pt idx="1893">
                  <c:v>1518.2172852000001</c:v>
                </c:pt>
                <c:pt idx="1894">
                  <c:v>1518.2321777</c:v>
                </c:pt>
                <c:pt idx="1895">
                  <c:v>1518.2470702999999</c:v>
                </c:pt>
                <c:pt idx="1896">
                  <c:v>1518.2618408000001</c:v>
                </c:pt>
                <c:pt idx="1897">
                  <c:v>1518.2768555</c:v>
                </c:pt>
                <c:pt idx="1898">
                  <c:v>1518.2917480000001</c:v>
                </c:pt>
                <c:pt idx="1899">
                  <c:v>1518.3066406</c:v>
                </c:pt>
                <c:pt idx="1900">
                  <c:v>1518.3215332</c:v>
                </c:pt>
                <c:pt idx="1901">
                  <c:v>1518.3364257999999</c:v>
                </c:pt>
                <c:pt idx="1902">
                  <c:v>1518.3513184000001</c:v>
                </c:pt>
                <c:pt idx="1903">
                  <c:v>1518.3660889</c:v>
                </c:pt>
                <c:pt idx="1904">
                  <c:v>1518.3811035000001</c:v>
                </c:pt>
                <c:pt idx="1905">
                  <c:v>1518.3959961</c:v>
                </c:pt>
                <c:pt idx="1906">
                  <c:v>1518.4108887</c:v>
                </c:pt>
                <c:pt idx="1907">
                  <c:v>1518.4259033000001</c:v>
                </c:pt>
                <c:pt idx="1908">
                  <c:v>1518.4407959</c:v>
                </c:pt>
                <c:pt idx="1909">
                  <c:v>1518.4556885</c:v>
                </c:pt>
                <c:pt idx="1910">
                  <c:v>1518.4705810999999</c:v>
                </c:pt>
                <c:pt idx="1911">
                  <c:v>1518.4853516000001</c:v>
                </c:pt>
                <c:pt idx="1912">
                  <c:v>1518.5003661999999</c:v>
                </c:pt>
                <c:pt idx="1913">
                  <c:v>1518.5152588000001</c:v>
                </c:pt>
                <c:pt idx="1914">
                  <c:v>1518.5302733999999</c:v>
                </c:pt>
                <c:pt idx="1915">
                  <c:v>1518.5451660000001</c:v>
                </c:pt>
                <c:pt idx="1916">
                  <c:v>1518.5600586</c:v>
                </c:pt>
                <c:pt idx="1917">
                  <c:v>1518.5749512</c:v>
                </c:pt>
                <c:pt idx="1918">
                  <c:v>1518.5899658000001</c:v>
                </c:pt>
                <c:pt idx="1919">
                  <c:v>1518.6048584</c:v>
                </c:pt>
                <c:pt idx="1920">
                  <c:v>1518.6196289</c:v>
                </c:pt>
                <c:pt idx="1921">
                  <c:v>1518.6346435999999</c:v>
                </c:pt>
                <c:pt idx="1922">
                  <c:v>1518.6496582</c:v>
                </c:pt>
                <c:pt idx="1923">
                  <c:v>1518.6645507999999</c:v>
                </c:pt>
                <c:pt idx="1924">
                  <c:v>1518.6794434000001</c:v>
                </c:pt>
                <c:pt idx="1925">
                  <c:v>1518.6943358999999</c:v>
                </c:pt>
                <c:pt idx="1926">
                  <c:v>1518.7093506000001</c:v>
                </c:pt>
                <c:pt idx="1927">
                  <c:v>1518.7242432</c:v>
                </c:pt>
                <c:pt idx="1928">
                  <c:v>1518.7391356999999</c:v>
                </c:pt>
                <c:pt idx="1929">
                  <c:v>1518.7541504000001</c:v>
                </c:pt>
                <c:pt idx="1930">
                  <c:v>1518.7691649999999</c:v>
                </c:pt>
                <c:pt idx="1931">
                  <c:v>1518.7839355000001</c:v>
                </c:pt>
                <c:pt idx="1932">
                  <c:v>1518.7989502</c:v>
                </c:pt>
                <c:pt idx="1933">
                  <c:v>1518.8138428</c:v>
                </c:pt>
                <c:pt idx="1934">
                  <c:v>1518.8287353999999</c:v>
                </c:pt>
                <c:pt idx="1935">
                  <c:v>1518.84375</c:v>
                </c:pt>
                <c:pt idx="1936">
                  <c:v>1518.8586425999999</c:v>
                </c:pt>
                <c:pt idx="1937">
                  <c:v>1518.8736572</c:v>
                </c:pt>
                <c:pt idx="1938">
                  <c:v>1518.8885498</c:v>
                </c:pt>
                <c:pt idx="1939">
                  <c:v>1518.9034423999999</c:v>
                </c:pt>
                <c:pt idx="1940">
                  <c:v>1518.9183350000001</c:v>
                </c:pt>
                <c:pt idx="1941">
                  <c:v>1518.9333495999999</c:v>
                </c:pt>
                <c:pt idx="1942">
                  <c:v>1518.9483643000001</c:v>
                </c:pt>
                <c:pt idx="1943">
                  <c:v>1518.9632568</c:v>
                </c:pt>
                <c:pt idx="1944">
                  <c:v>1518.9782714999999</c:v>
                </c:pt>
                <c:pt idx="1945">
                  <c:v>1518.9931641000001</c:v>
                </c:pt>
                <c:pt idx="1946">
                  <c:v>1519.0081786999999</c:v>
                </c:pt>
                <c:pt idx="1947">
                  <c:v>1519.0230713000001</c:v>
                </c:pt>
                <c:pt idx="1948">
                  <c:v>1519.0380858999999</c:v>
                </c:pt>
                <c:pt idx="1949">
                  <c:v>1519.0529785000001</c:v>
                </c:pt>
                <c:pt idx="1950">
                  <c:v>1519.0679932</c:v>
                </c:pt>
                <c:pt idx="1951">
                  <c:v>1519.0828856999999</c:v>
                </c:pt>
                <c:pt idx="1952">
                  <c:v>1519.0979004000001</c:v>
                </c:pt>
                <c:pt idx="1953">
                  <c:v>1519.1126709</c:v>
                </c:pt>
                <c:pt idx="1954">
                  <c:v>1519.1276855000001</c:v>
                </c:pt>
                <c:pt idx="1955">
                  <c:v>1519.1429443</c:v>
                </c:pt>
                <c:pt idx="1956">
                  <c:v>1519.1577147999999</c:v>
                </c:pt>
                <c:pt idx="1957">
                  <c:v>1519.1727295000001</c:v>
                </c:pt>
                <c:pt idx="1958">
                  <c:v>1519.1876221</c:v>
                </c:pt>
                <c:pt idx="1959">
                  <c:v>1519.2026367000001</c:v>
                </c:pt>
                <c:pt idx="1960">
                  <c:v>1519.2176514</c:v>
                </c:pt>
                <c:pt idx="1961">
                  <c:v>1519.2325439000001</c:v>
                </c:pt>
                <c:pt idx="1962">
                  <c:v>1519.2475586</c:v>
                </c:pt>
                <c:pt idx="1963">
                  <c:v>1519.2625731999999</c:v>
                </c:pt>
                <c:pt idx="1964">
                  <c:v>1519.2774658000001</c:v>
                </c:pt>
                <c:pt idx="1965">
                  <c:v>1519.2924805</c:v>
                </c:pt>
                <c:pt idx="1966">
                  <c:v>1519.3074951000001</c:v>
                </c:pt>
                <c:pt idx="1967">
                  <c:v>1519.3223877</c:v>
                </c:pt>
                <c:pt idx="1968">
                  <c:v>1519.3374022999999</c:v>
                </c:pt>
                <c:pt idx="1969">
                  <c:v>1519.3524170000001</c:v>
                </c:pt>
                <c:pt idx="1970">
                  <c:v>1519.3671875</c:v>
                </c:pt>
                <c:pt idx="1971">
                  <c:v>1519.3822021000001</c:v>
                </c:pt>
                <c:pt idx="1972">
                  <c:v>1519.3972168</c:v>
                </c:pt>
                <c:pt idx="1973">
                  <c:v>1519.4122314000001</c:v>
                </c:pt>
                <c:pt idx="1974">
                  <c:v>1519.4272461</c:v>
                </c:pt>
                <c:pt idx="1975">
                  <c:v>1519.4422606999999</c:v>
                </c:pt>
                <c:pt idx="1976">
                  <c:v>1519.4572754000001</c:v>
                </c:pt>
                <c:pt idx="1977">
                  <c:v>1519.4722899999999</c:v>
                </c:pt>
                <c:pt idx="1978">
                  <c:v>1519.4871826000001</c:v>
                </c:pt>
                <c:pt idx="1979">
                  <c:v>1519.5021973</c:v>
                </c:pt>
                <c:pt idx="1980">
                  <c:v>1519.5172118999999</c:v>
                </c:pt>
                <c:pt idx="1981">
                  <c:v>1519.5322266000001</c:v>
                </c:pt>
                <c:pt idx="1982">
                  <c:v>1519.5472411999999</c:v>
                </c:pt>
                <c:pt idx="1983">
                  <c:v>1519.5621338000001</c:v>
                </c:pt>
                <c:pt idx="1984">
                  <c:v>1519.5771483999999</c:v>
                </c:pt>
                <c:pt idx="1985">
                  <c:v>1519.5921631000001</c:v>
                </c:pt>
                <c:pt idx="1986">
                  <c:v>1519.6071777</c:v>
                </c:pt>
                <c:pt idx="1987">
                  <c:v>1519.6221923999999</c:v>
                </c:pt>
                <c:pt idx="1988">
                  <c:v>1519.637207</c:v>
                </c:pt>
                <c:pt idx="1989">
                  <c:v>1519.6522216999999</c:v>
                </c:pt>
                <c:pt idx="1990">
                  <c:v>1519.6672363</c:v>
                </c:pt>
                <c:pt idx="1991">
                  <c:v>1519.6821289</c:v>
                </c:pt>
                <c:pt idx="1992">
                  <c:v>1519.6971435999999</c:v>
                </c:pt>
                <c:pt idx="1993">
                  <c:v>1519.7121582</c:v>
                </c:pt>
                <c:pt idx="1994">
                  <c:v>1519.7271728999999</c:v>
                </c:pt>
                <c:pt idx="1995">
                  <c:v>1519.7421875</c:v>
                </c:pt>
                <c:pt idx="1996">
                  <c:v>1519.7572021000001</c:v>
                </c:pt>
                <c:pt idx="1997">
                  <c:v>1519.7722168</c:v>
                </c:pt>
                <c:pt idx="1998">
                  <c:v>1519.7872314000001</c:v>
                </c:pt>
                <c:pt idx="1999">
                  <c:v>1519.8022461</c:v>
                </c:pt>
                <c:pt idx="2000">
                  <c:v>1519.8172606999999</c:v>
                </c:pt>
                <c:pt idx="2001">
                  <c:v>1519.8322754000001</c:v>
                </c:pt>
                <c:pt idx="2002">
                  <c:v>1519.8472899999999</c:v>
                </c:pt>
                <c:pt idx="2003">
                  <c:v>1519.8623047000001</c:v>
                </c:pt>
                <c:pt idx="2004">
                  <c:v>1519.8773193</c:v>
                </c:pt>
                <c:pt idx="2005">
                  <c:v>1519.8923339999999</c:v>
                </c:pt>
                <c:pt idx="2006">
                  <c:v>1519.9073486</c:v>
                </c:pt>
                <c:pt idx="2007">
                  <c:v>1519.9223632999999</c:v>
                </c:pt>
                <c:pt idx="2008">
                  <c:v>1519.9373779</c:v>
                </c:pt>
                <c:pt idx="2009">
                  <c:v>1519.9523925999999</c:v>
                </c:pt>
                <c:pt idx="2010">
                  <c:v>1519.9674072</c:v>
                </c:pt>
                <c:pt idx="2011">
                  <c:v>1519.9824219</c:v>
                </c:pt>
                <c:pt idx="2012">
                  <c:v>1519.9975586</c:v>
                </c:pt>
                <c:pt idx="2013">
                  <c:v>1520.0125731999999</c:v>
                </c:pt>
                <c:pt idx="2014">
                  <c:v>1520.0275879000001</c:v>
                </c:pt>
                <c:pt idx="2015">
                  <c:v>1520.0426024999999</c:v>
                </c:pt>
                <c:pt idx="2016">
                  <c:v>1520.0576172000001</c:v>
                </c:pt>
                <c:pt idx="2017">
                  <c:v>1520.0726318</c:v>
                </c:pt>
                <c:pt idx="2018">
                  <c:v>1520.0876464999999</c:v>
                </c:pt>
                <c:pt idx="2019">
                  <c:v>1520.1026611</c:v>
                </c:pt>
                <c:pt idx="2020">
                  <c:v>1520.1177978999999</c:v>
                </c:pt>
                <c:pt idx="2021">
                  <c:v>1520.1328125</c:v>
                </c:pt>
                <c:pt idx="2022">
                  <c:v>1520.1478271000001</c:v>
                </c:pt>
                <c:pt idx="2023">
                  <c:v>1520.1628418</c:v>
                </c:pt>
                <c:pt idx="2024">
                  <c:v>1520.1778564000001</c:v>
                </c:pt>
                <c:pt idx="2025">
                  <c:v>1520.1929932</c:v>
                </c:pt>
                <c:pt idx="2026">
                  <c:v>1520.2080077999999</c:v>
                </c:pt>
                <c:pt idx="2027">
                  <c:v>1520.2230225000001</c:v>
                </c:pt>
                <c:pt idx="2028">
                  <c:v>1520.2380370999999</c:v>
                </c:pt>
                <c:pt idx="2029">
                  <c:v>1520.2530518000001</c:v>
                </c:pt>
                <c:pt idx="2030">
                  <c:v>1520.2681885</c:v>
                </c:pt>
                <c:pt idx="2031">
                  <c:v>1520.2832031</c:v>
                </c:pt>
                <c:pt idx="2032">
                  <c:v>1520.2982178</c:v>
                </c:pt>
                <c:pt idx="2033">
                  <c:v>1520.3133545000001</c:v>
                </c:pt>
                <c:pt idx="2034">
                  <c:v>1520.3283690999999</c:v>
                </c:pt>
                <c:pt idx="2035">
                  <c:v>1520.3433838000001</c:v>
                </c:pt>
                <c:pt idx="2036">
                  <c:v>1520.3583983999999</c:v>
                </c:pt>
                <c:pt idx="2037">
                  <c:v>1520.3735352000001</c:v>
                </c:pt>
                <c:pt idx="2038">
                  <c:v>1520.3885498</c:v>
                </c:pt>
                <c:pt idx="2039">
                  <c:v>1520.4035644999999</c:v>
                </c:pt>
                <c:pt idx="2040">
                  <c:v>1520.4188231999999</c:v>
                </c:pt>
                <c:pt idx="2041">
                  <c:v>1520.4338379000001</c:v>
                </c:pt>
                <c:pt idx="2042">
                  <c:v>1520.4488524999999</c:v>
                </c:pt>
                <c:pt idx="2043">
                  <c:v>1520.4638672000001</c:v>
                </c:pt>
                <c:pt idx="2044">
                  <c:v>1520.4788818</c:v>
                </c:pt>
                <c:pt idx="2045">
                  <c:v>1520.4938964999999</c:v>
                </c:pt>
                <c:pt idx="2046">
                  <c:v>1520.5090332</c:v>
                </c:pt>
                <c:pt idx="2047">
                  <c:v>1520.5240478999999</c:v>
                </c:pt>
                <c:pt idx="2048">
                  <c:v>1520.5391846</c:v>
                </c:pt>
                <c:pt idx="2049">
                  <c:v>1520.5541992000001</c:v>
                </c:pt>
                <c:pt idx="2050">
                  <c:v>1520.5693358999999</c:v>
                </c:pt>
                <c:pt idx="2051">
                  <c:v>1520.5843506000001</c:v>
                </c:pt>
                <c:pt idx="2052">
                  <c:v>1520.5993652</c:v>
                </c:pt>
                <c:pt idx="2053">
                  <c:v>1520.6145019999999</c:v>
                </c:pt>
                <c:pt idx="2054">
                  <c:v>1520.6295166</c:v>
                </c:pt>
                <c:pt idx="2055">
                  <c:v>1520.6446533000001</c:v>
                </c:pt>
                <c:pt idx="2056">
                  <c:v>1520.659668</c:v>
                </c:pt>
                <c:pt idx="2057">
                  <c:v>1520.6748047000001</c:v>
                </c:pt>
                <c:pt idx="2058">
                  <c:v>1520.6898193</c:v>
                </c:pt>
                <c:pt idx="2059">
                  <c:v>1520.7050781</c:v>
                </c:pt>
                <c:pt idx="2060">
                  <c:v>1520.7200928</c:v>
                </c:pt>
                <c:pt idx="2061">
                  <c:v>1520.7351074000001</c:v>
                </c:pt>
                <c:pt idx="2062">
                  <c:v>1520.7501221</c:v>
                </c:pt>
                <c:pt idx="2063">
                  <c:v>1520.7652588000001</c:v>
                </c:pt>
                <c:pt idx="2064">
                  <c:v>1520.7802733999999</c:v>
                </c:pt>
                <c:pt idx="2065">
                  <c:v>1520.7954102000001</c:v>
                </c:pt>
                <c:pt idx="2066">
                  <c:v>1520.8104248</c:v>
                </c:pt>
                <c:pt idx="2067">
                  <c:v>1520.8255615</c:v>
                </c:pt>
                <c:pt idx="2068">
                  <c:v>1520.8406981999999</c:v>
                </c:pt>
                <c:pt idx="2069">
                  <c:v>1520.8557129000001</c:v>
                </c:pt>
                <c:pt idx="2070">
                  <c:v>1520.8708495999999</c:v>
                </c:pt>
                <c:pt idx="2071">
                  <c:v>1520.8858643000001</c:v>
                </c:pt>
                <c:pt idx="2072">
                  <c:v>1520.901001</c:v>
                </c:pt>
                <c:pt idx="2073">
                  <c:v>1520.9160156</c:v>
                </c:pt>
                <c:pt idx="2074">
                  <c:v>1520.9312743999999</c:v>
                </c:pt>
                <c:pt idx="2075">
                  <c:v>1520.9462891000001</c:v>
                </c:pt>
                <c:pt idx="2076">
                  <c:v>1520.9613036999999</c:v>
                </c:pt>
                <c:pt idx="2077">
                  <c:v>1520.9764404</c:v>
                </c:pt>
                <c:pt idx="2078">
                  <c:v>1520.9915771000001</c:v>
                </c:pt>
                <c:pt idx="2079">
                  <c:v>1521.0065918</c:v>
                </c:pt>
                <c:pt idx="2080">
                  <c:v>1521.0217285000001</c:v>
                </c:pt>
                <c:pt idx="2081">
                  <c:v>1521.0368652</c:v>
                </c:pt>
                <c:pt idx="2082">
                  <c:v>1521.0518798999999</c:v>
                </c:pt>
                <c:pt idx="2083">
                  <c:v>1521.0670166</c:v>
                </c:pt>
                <c:pt idx="2084">
                  <c:v>1521.0821533000001</c:v>
                </c:pt>
                <c:pt idx="2085">
                  <c:v>1521.097168</c:v>
                </c:pt>
                <c:pt idx="2086">
                  <c:v>1521.1124268000001</c:v>
                </c:pt>
                <c:pt idx="2087">
                  <c:v>1521.1274414</c:v>
                </c:pt>
                <c:pt idx="2088">
                  <c:v>1521.1425781</c:v>
                </c:pt>
                <c:pt idx="2089">
                  <c:v>1521.1575928</c:v>
                </c:pt>
                <c:pt idx="2090">
                  <c:v>1521.1727295000001</c:v>
                </c:pt>
                <c:pt idx="2091">
                  <c:v>1521.1878661999999</c:v>
                </c:pt>
                <c:pt idx="2092">
                  <c:v>1521.2030029</c:v>
                </c:pt>
                <c:pt idx="2093">
                  <c:v>1521.2180175999999</c:v>
                </c:pt>
                <c:pt idx="2094">
                  <c:v>1521.2331543</c:v>
                </c:pt>
                <c:pt idx="2095">
                  <c:v>1521.2482910000001</c:v>
                </c:pt>
                <c:pt idx="2096">
                  <c:v>1521.2633057</c:v>
                </c:pt>
                <c:pt idx="2097">
                  <c:v>1521.2785644999999</c:v>
                </c:pt>
                <c:pt idx="2098">
                  <c:v>1521.2935791</c:v>
                </c:pt>
                <c:pt idx="2099">
                  <c:v>1521.3087158000001</c:v>
                </c:pt>
                <c:pt idx="2100">
                  <c:v>1521.3238524999999</c:v>
                </c:pt>
                <c:pt idx="2101">
                  <c:v>1521.3389893000001</c:v>
                </c:pt>
                <c:pt idx="2102">
                  <c:v>1521.354126</c:v>
                </c:pt>
                <c:pt idx="2103">
                  <c:v>1521.3692627</c:v>
                </c:pt>
                <c:pt idx="2104">
                  <c:v>1521.3845214999999</c:v>
                </c:pt>
                <c:pt idx="2105">
                  <c:v>1521.3995361</c:v>
                </c:pt>
                <c:pt idx="2106">
                  <c:v>1521.4145507999999</c:v>
                </c:pt>
                <c:pt idx="2107">
                  <c:v>1521.4296875</c:v>
                </c:pt>
                <c:pt idx="2108">
                  <c:v>1521.4448242000001</c:v>
                </c:pt>
                <c:pt idx="2109">
                  <c:v>1521.4599608999999</c:v>
                </c:pt>
                <c:pt idx="2110">
                  <c:v>1521.4750977000001</c:v>
                </c:pt>
                <c:pt idx="2111">
                  <c:v>1521.4902344</c:v>
                </c:pt>
                <c:pt idx="2112">
                  <c:v>1521.5053711</c:v>
                </c:pt>
                <c:pt idx="2113">
                  <c:v>1521.5206298999999</c:v>
                </c:pt>
                <c:pt idx="2114">
                  <c:v>1521.5356445</c:v>
                </c:pt>
                <c:pt idx="2115">
                  <c:v>1521.5507812000001</c:v>
                </c:pt>
                <c:pt idx="2116">
                  <c:v>1521.565918</c:v>
                </c:pt>
                <c:pt idx="2117">
                  <c:v>1521.5809326000001</c:v>
                </c:pt>
                <c:pt idx="2118">
                  <c:v>1521.5960693</c:v>
                </c:pt>
                <c:pt idx="2119">
                  <c:v>1521.6112060999999</c:v>
                </c:pt>
                <c:pt idx="2120">
                  <c:v>1521.6263428</c:v>
                </c:pt>
                <c:pt idx="2121">
                  <c:v>1521.6414795000001</c:v>
                </c:pt>
                <c:pt idx="2122">
                  <c:v>1521.6564940999999</c:v>
                </c:pt>
                <c:pt idx="2123">
                  <c:v>1521.6717529</c:v>
                </c:pt>
                <c:pt idx="2124">
                  <c:v>1521.6870117000001</c:v>
                </c:pt>
                <c:pt idx="2125">
                  <c:v>1521.7021483999999</c:v>
                </c:pt>
                <c:pt idx="2126">
                  <c:v>1521.7172852000001</c:v>
                </c:pt>
                <c:pt idx="2127">
                  <c:v>1521.7324219</c:v>
                </c:pt>
                <c:pt idx="2128">
                  <c:v>1521.7476807</c:v>
                </c:pt>
                <c:pt idx="2129">
                  <c:v>1521.7626952999999</c:v>
                </c:pt>
                <c:pt idx="2130">
                  <c:v>1521.777832</c:v>
                </c:pt>
                <c:pt idx="2131">
                  <c:v>1521.7929687999999</c:v>
                </c:pt>
                <c:pt idx="2132">
                  <c:v>1521.8081055</c:v>
                </c:pt>
                <c:pt idx="2133">
                  <c:v>1521.8232422000001</c:v>
                </c:pt>
                <c:pt idx="2134">
                  <c:v>1521.8383789</c:v>
                </c:pt>
                <c:pt idx="2135">
                  <c:v>1521.8535156</c:v>
                </c:pt>
                <c:pt idx="2136">
                  <c:v>1521.8685303</c:v>
                </c:pt>
                <c:pt idx="2137">
                  <c:v>1521.8839111</c:v>
                </c:pt>
                <c:pt idx="2138">
                  <c:v>1521.8990478999999</c:v>
                </c:pt>
                <c:pt idx="2139">
                  <c:v>1521.9141846</c:v>
                </c:pt>
                <c:pt idx="2140">
                  <c:v>1521.9293213000001</c:v>
                </c:pt>
                <c:pt idx="2141">
                  <c:v>1521.9444579999999</c:v>
                </c:pt>
                <c:pt idx="2142">
                  <c:v>1521.9597168</c:v>
                </c:pt>
                <c:pt idx="2143">
                  <c:v>1521.9746094</c:v>
                </c:pt>
                <c:pt idx="2144">
                  <c:v>1521.9899902</c:v>
                </c:pt>
                <c:pt idx="2145">
                  <c:v>1522.0051269999999</c:v>
                </c:pt>
                <c:pt idx="2146">
                  <c:v>1522.0202637</c:v>
                </c:pt>
                <c:pt idx="2147">
                  <c:v>1522.0354004000001</c:v>
                </c:pt>
                <c:pt idx="2148">
                  <c:v>1522.0505370999999</c:v>
                </c:pt>
                <c:pt idx="2149">
                  <c:v>1522.0657959</c:v>
                </c:pt>
                <c:pt idx="2150">
                  <c:v>1522.0809326000001</c:v>
                </c:pt>
                <c:pt idx="2151">
                  <c:v>1522.0960693</c:v>
                </c:pt>
                <c:pt idx="2152">
                  <c:v>1522.1112060999999</c:v>
                </c:pt>
                <c:pt idx="2153">
                  <c:v>1522.1264647999999</c:v>
                </c:pt>
                <c:pt idx="2154">
                  <c:v>1522.1416016000001</c:v>
                </c:pt>
                <c:pt idx="2155">
                  <c:v>1522.1566161999999</c:v>
                </c:pt>
                <c:pt idx="2156">
                  <c:v>1522.171875</c:v>
                </c:pt>
                <c:pt idx="2157">
                  <c:v>1522.1871338000001</c:v>
                </c:pt>
                <c:pt idx="2158">
                  <c:v>1522.2022704999999</c:v>
                </c:pt>
                <c:pt idx="2159">
                  <c:v>1522.2174072</c:v>
                </c:pt>
                <c:pt idx="2160">
                  <c:v>1522.2327881000001</c:v>
                </c:pt>
                <c:pt idx="2161">
                  <c:v>1522.2478027</c:v>
                </c:pt>
                <c:pt idx="2162">
                  <c:v>1522.2629394999999</c:v>
                </c:pt>
                <c:pt idx="2163">
                  <c:v>1522.2781981999999</c:v>
                </c:pt>
                <c:pt idx="2164">
                  <c:v>1522.2933350000001</c:v>
                </c:pt>
                <c:pt idx="2165">
                  <c:v>1522.3084716999999</c:v>
                </c:pt>
                <c:pt idx="2166">
                  <c:v>1522.3236084</c:v>
                </c:pt>
                <c:pt idx="2167">
                  <c:v>1522.3388672000001</c:v>
                </c:pt>
                <c:pt idx="2168">
                  <c:v>1522.3540039</c:v>
                </c:pt>
                <c:pt idx="2169">
                  <c:v>1522.3692627</c:v>
                </c:pt>
                <c:pt idx="2170">
                  <c:v>1522.3843993999999</c:v>
                </c:pt>
                <c:pt idx="2171">
                  <c:v>1522.3995361</c:v>
                </c:pt>
                <c:pt idx="2172">
                  <c:v>1522.4147949000001</c:v>
                </c:pt>
                <c:pt idx="2173">
                  <c:v>1522.4299315999999</c:v>
                </c:pt>
                <c:pt idx="2174">
                  <c:v>1522.4451904</c:v>
                </c:pt>
                <c:pt idx="2175">
                  <c:v>1522.4603271000001</c:v>
                </c:pt>
                <c:pt idx="2176">
                  <c:v>1522.4754639</c:v>
                </c:pt>
                <c:pt idx="2177">
                  <c:v>1522.4906006000001</c:v>
                </c:pt>
                <c:pt idx="2178">
                  <c:v>1522.5058594</c:v>
                </c:pt>
                <c:pt idx="2179">
                  <c:v>1522.5211182</c:v>
                </c:pt>
                <c:pt idx="2180">
                  <c:v>1522.5362548999999</c:v>
                </c:pt>
                <c:pt idx="2181">
                  <c:v>1522.5515137</c:v>
                </c:pt>
                <c:pt idx="2182">
                  <c:v>1522.5667725000001</c:v>
                </c:pt>
                <c:pt idx="2183">
                  <c:v>1522.5819091999999</c:v>
                </c:pt>
                <c:pt idx="2184">
                  <c:v>1522.5970459</c:v>
                </c:pt>
                <c:pt idx="2185">
                  <c:v>1522.6123047000001</c:v>
                </c:pt>
                <c:pt idx="2186">
                  <c:v>1522.6274414</c:v>
                </c:pt>
                <c:pt idx="2187">
                  <c:v>1522.6425781</c:v>
                </c:pt>
                <c:pt idx="2188">
                  <c:v>1522.6578368999999</c:v>
                </c:pt>
                <c:pt idx="2189">
                  <c:v>1522.6730957</c:v>
                </c:pt>
                <c:pt idx="2190">
                  <c:v>1522.6882324000001</c:v>
                </c:pt>
                <c:pt idx="2191">
                  <c:v>1522.7034911999999</c:v>
                </c:pt>
                <c:pt idx="2192">
                  <c:v>1522.71875</c:v>
                </c:pt>
                <c:pt idx="2193">
                  <c:v>1522.7338867000001</c:v>
                </c:pt>
                <c:pt idx="2194">
                  <c:v>1522.7490233999999</c:v>
                </c:pt>
                <c:pt idx="2195">
                  <c:v>1522.7642822</c:v>
                </c:pt>
                <c:pt idx="2196">
                  <c:v>1522.7795410000001</c:v>
                </c:pt>
                <c:pt idx="2197">
                  <c:v>1522.7945557</c:v>
                </c:pt>
                <c:pt idx="2198">
                  <c:v>1522.8099365</c:v>
                </c:pt>
                <c:pt idx="2199">
                  <c:v>1522.8250731999999</c:v>
                </c:pt>
                <c:pt idx="2200">
                  <c:v>1522.840332</c:v>
                </c:pt>
                <c:pt idx="2201">
                  <c:v>1522.8554687999999</c:v>
                </c:pt>
                <c:pt idx="2202">
                  <c:v>1522.8707274999999</c:v>
                </c:pt>
                <c:pt idx="2203">
                  <c:v>1522.8859863</c:v>
                </c:pt>
                <c:pt idx="2204">
                  <c:v>1522.9011230000001</c:v>
                </c:pt>
                <c:pt idx="2205">
                  <c:v>1522.9163818</c:v>
                </c:pt>
                <c:pt idx="2206">
                  <c:v>1522.9315185999999</c:v>
                </c:pt>
                <c:pt idx="2207">
                  <c:v>1522.9467772999999</c:v>
                </c:pt>
                <c:pt idx="2208">
                  <c:v>1522.9620361</c:v>
                </c:pt>
                <c:pt idx="2209">
                  <c:v>1522.9772949000001</c:v>
                </c:pt>
                <c:pt idx="2210">
                  <c:v>1522.9924315999999</c:v>
                </c:pt>
                <c:pt idx="2211">
                  <c:v>1523.0076904</c:v>
                </c:pt>
                <c:pt idx="2212">
                  <c:v>1523.0229492000001</c:v>
                </c:pt>
                <c:pt idx="2213">
                  <c:v>1523.0380858999999</c:v>
                </c:pt>
                <c:pt idx="2214">
                  <c:v>1523.0533447</c:v>
                </c:pt>
                <c:pt idx="2215">
                  <c:v>1523.0686035000001</c:v>
                </c:pt>
                <c:pt idx="2216">
                  <c:v>1523.0838623</c:v>
                </c:pt>
                <c:pt idx="2217">
                  <c:v>1523.098999</c:v>
                </c:pt>
                <c:pt idx="2218">
                  <c:v>1523.1142577999999</c:v>
                </c:pt>
                <c:pt idx="2219">
                  <c:v>1523.1293945</c:v>
                </c:pt>
                <c:pt idx="2220">
                  <c:v>1523.1446533000001</c:v>
                </c:pt>
                <c:pt idx="2221">
                  <c:v>1523.1599120999999</c:v>
                </c:pt>
                <c:pt idx="2222">
                  <c:v>1523.1751709</c:v>
                </c:pt>
                <c:pt idx="2223">
                  <c:v>1523.1905518000001</c:v>
                </c:pt>
                <c:pt idx="2224">
                  <c:v>1523.2056885</c:v>
                </c:pt>
                <c:pt idx="2225">
                  <c:v>1523.2208252</c:v>
                </c:pt>
                <c:pt idx="2226">
                  <c:v>1523.2360839999999</c:v>
                </c:pt>
                <c:pt idx="2227">
                  <c:v>1523.2513428</c:v>
                </c:pt>
                <c:pt idx="2228">
                  <c:v>1523.2666016000001</c:v>
                </c:pt>
                <c:pt idx="2229">
                  <c:v>1523.2818603999999</c:v>
                </c:pt>
                <c:pt idx="2230">
                  <c:v>1523.2969971</c:v>
                </c:pt>
                <c:pt idx="2231">
                  <c:v>1523.3122559000001</c:v>
                </c:pt>
                <c:pt idx="2232">
                  <c:v>1523.3275146000001</c:v>
                </c:pt>
                <c:pt idx="2233">
                  <c:v>1523.3427733999999</c:v>
                </c:pt>
                <c:pt idx="2234">
                  <c:v>1523.3580322</c:v>
                </c:pt>
                <c:pt idx="2235">
                  <c:v>1523.3732910000001</c:v>
                </c:pt>
                <c:pt idx="2236">
                  <c:v>1523.3883057</c:v>
                </c:pt>
                <c:pt idx="2237">
                  <c:v>1523.4036865</c:v>
                </c:pt>
                <c:pt idx="2238">
                  <c:v>1523.4189452999999</c:v>
                </c:pt>
                <c:pt idx="2239">
                  <c:v>1523.4342041</c:v>
                </c:pt>
                <c:pt idx="2240">
                  <c:v>1523.4494629000001</c:v>
                </c:pt>
                <c:pt idx="2241">
                  <c:v>1523.4647216999999</c:v>
                </c:pt>
                <c:pt idx="2242">
                  <c:v>1523.4799805</c:v>
                </c:pt>
                <c:pt idx="2243">
                  <c:v>1523.4952393000001</c:v>
                </c:pt>
                <c:pt idx="2244">
                  <c:v>1523.5104980000001</c:v>
                </c:pt>
                <c:pt idx="2245">
                  <c:v>1523.5257568</c:v>
                </c:pt>
                <c:pt idx="2246">
                  <c:v>1523.5408935999999</c:v>
                </c:pt>
                <c:pt idx="2247">
                  <c:v>1523.5561522999999</c:v>
                </c:pt>
                <c:pt idx="2248">
                  <c:v>1523.5714111</c:v>
                </c:pt>
                <c:pt idx="2249">
                  <c:v>1523.5866699000001</c:v>
                </c:pt>
                <c:pt idx="2250">
                  <c:v>1523.6019286999999</c:v>
                </c:pt>
                <c:pt idx="2251">
                  <c:v>1523.6173096</c:v>
                </c:pt>
                <c:pt idx="2252">
                  <c:v>1523.6324463000001</c:v>
                </c:pt>
                <c:pt idx="2253">
                  <c:v>1523.6477050999999</c:v>
                </c:pt>
                <c:pt idx="2254">
                  <c:v>1523.6629639</c:v>
                </c:pt>
                <c:pt idx="2255">
                  <c:v>1523.6781006000001</c:v>
                </c:pt>
                <c:pt idx="2256">
                  <c:v>1523.6934814000001</c:v>
                </c:pt>
                <c:pt idx="2257">
                  <c:v>1523.7087402</c:v>
                </c:pt>
                <c:pt idx="2258">
                  <c:v>1523.723999</c:v>
                </c:pt>
                <c:pt idx="2259">
                  <c:v>1523.7392577999999</c:v>
                </c:pt>
                <c:pt idx="2260">
                  <c:v>1523.7545166</c:v>
                </c:pt>
                <c:pt idx="2261">
                  <c:v>1523.7697754000001</c:v>
                </c:pt>
                <c:pt idx="2262">
                  <c:v>1523.7850341999999</c:v>
                </c:pt>
                <c:pt idx="2263">
                  <c:v>1523.800293</c:v>
                </c:pt>
                <c:pt idx="2264">
                  <c:v>1523.8155518000001</c:v>
                </c:pt>
                <c:pt idx="2265">
                  <c:v>1523.8309326000001</c:v>
                </c:pt>
                <c:pt idx="2266">
                  <c:v>1523.8461914</c:v>
                </c:pt>
                <c:pt idx="2267">
                  <c:v>1523.8614502</c:v>
                </c:pt>
                <c:pt idx="2268">
                  <c:v>1523.8767089999999</c:v>
                </c:pt>
                <c:pt idx="2269">
                  <c:v>1523.8920897999999</c:v>
                </c:pt>
                <c:pt idx="2270">
                  <c:v>1523.9072266000001</c:v>
                </c:pt>
                <c:pt idx="2271">
                  <c:v>1523.9224853999999</c:v>
                </c:pt>
                <c:pt idx="2272">
                  <c:v>1523.9377440999999</c:v>
                </c:pt>
                <c:pt idx="2273">
                  <c:v>1523.9528809000001</c:v>
                </c:pt>
                <c:pt idx="2274">
                  <c:v>1523.9682617000001</c:v>
                </c:pt>
                <c:pt idx="2275">
                  <c:v>1523.9836425999999</c:v>
                </c:pt>
                <c:pt idx="2276">
                  <c:v>1523.9990233999999</c:v>
                </c:pt>
                <c:pt idx="2277">
                  <c:v>1524.0141602000001</c:v>
                </c:pt>
                <c:pt idx="2278">
                  <c:v>1524.0294189000001</c:v>
                </c:pt>
                <c:pt idx="2279">
                  <c:v>1524.0446777</c:v>
                </c:pt>
                <c:pt idx="2280">
                  <c:v>1524.0598144999999</c:v>
                </c:pt>
                <c:pt idx="2281">
                  <c:v>1524.0753173999999</c:v>
                </c:pt>
                <c:pt idx="2282">
                  <c:v>1524.0905762</c:v>
                </c:pt>
                <c:pt idx="2283">
                  <c:v>1524.105957</c:v>
                </c:pt>
                <c:pt idx="2284">
                  <c:v>1524.1210937999999</c:v>
                </c:pt>
                <c:pt idx="2285">
                  <c:v>1524.1363524999999</c:v>
                </c:pt>
                <c:pt idx="2286">
                  <c:v>1524.1517334</c:v>
                </c:pt>
                <c:pt idx="2287">
                  <c:v>1524.1669922000001</c:v>
                </c:pt>
                <c:pt idx="2288">
                  <c:v>1524.182251</c:v>
                </c:pt>
                <c:pt idx="2289">
                  <c:v>1524.1975098</c:v>
                </c:pt>
                <c:pt idx="2290">
                  <c:v>1524.2126464999999</c:v>
                </c:pt>
                <c:pt idx="2291">
                  <c:v>1524.2281493999999</c:v>
                </c:pt>
                <c:pt idx="2292">
                  <c:v>1524.2434082</c:v>
                </c:pt>
                <c:pt idx="2293">
                  <c:v>1524.2587891000001</c:v>
                </c:pt>
                <c:pt idx="2294">
                  <c:v>1524.2739257999999</c:v>
                </c:pt>
                <c:pt idx="2295">
                  <c:v>1524.2893065999999</c:v>
                </c:pt>
                <c:pt idx="2296">
                  <c:v>1524.3045654</c:v>
                </c:pt>
                <c:pt idx="2297">
                  <c:v>1524.3198242000001</c:v>
                </c:pt>
                <c:pt idx="2298">
                  <c:v>1524.3352050999999</c:v>
                </c:pt>
                <c:pt idx="2299">
                  <c:v>1524.3504639</c:v>
                </c:pt>
                <c:pt idx="2300">
                  <c:v>1524.3657227000001</c:v>
                </c:pt>
                <c:pt idx="2301">
                  <c:v>1524.3809814000001</c:v>
                </c:pt>
                <c:pt idx="2302">
                  <c:v>1524.3963623</c:v>
                </c:pt>
                <c:pt idx="2303">
                  <c:v>1524.411499</c:v>
                </c:pt>
                <c:pt idx="2304">
                  <c:v>1524.4268798999999</c:v>
                </c:pt>
                <c:pt idx="2305">
                  <c:v>1524.4422606999999</c:v>
                </c:pt>
                <c:pt idx="2306">
                  <c:v>1524.4573975000001</c:v>
                </c:pt>
                <c:pt idx="2307">
                  <c:v>1524.4727783000001</c:v>
                </c:pt>
                <c:pt idx="2308">
                  <c:v>1524.4881591999999</c:v>
                </c:pt>
                <c:pt idx="2309">
                  <c:v>1524.5035399999999</c:v>
                </c:pt>
                <c:pt idx="2310">
                  <c:v>1524.5187988</c:v>
                </c:pt>
                <c:pt idx="2311">
                  <c:v>1524.5340576000001</c:v>
                </c:pt>
                <c:pt idx="2312">
                  <c:v>1524.5493164</c:v>
                </c:pt>
                <c:pt idx="2313">
                  <c:v>1524.5646973</c:v>
                </c:pt>
                <c:pt idx="2314">
                  <c:v>1524.5799560999999</c:v>
                </c:pt>
                <c:pt idx="2315">
                  <c:v>1524.5954589999999</c:v>
                </c:pt>
                <c:pt idx="2316">
                  <c:v>1524.6105957</c:v>
                </c:pt>
                <c:pt idx="2317">
                  <c:v>1524.6258545000001</c:v>
                </c:pt>
                <c:pt idx="2318">
                  <c:v>1524.6412353999999</c:v>
                </c:pt>
                <c:pt idx="2319">
                  <c:v>1524.6564940999999</c:v>
                </c:pt>
                <c:pt idx="2320">
                  <c:v>1524.671875</c:v>
                </c:pt>
                <c:pt idx="2321">
                  <c:v>1524.6871338000001</c:v>
                </c:pt>
                <c:pt idx="2322">
                  <c:v>1524.7025146000001</c:v>
                </c:pt>
                <c:pt idx="2323">
                  <c:v>1524.7177733999999</c:v>
                </c:pt>
                <c:pt idx="2324">
                  <c:v>1524.7330322</c:v>
                </c:pt>
                <c:pt idx="2325">
                  <c:v>1524.7484131000001</c:v>
                </c:pt>
                <c:pt idx="2326">
                  <c:v>1524.7636719</c:v>
                </c:pt>
                <c:pt idx="2327">
                  <c:v>1524.7790527</c:v>
                </c:pt>
                <c:pt idx="2328">
                  <c:v>1524.7943115</c:v>
                </c:pt>
                <c:pt idx="2329">
                  <c:v>1524.8096923999999</c:v>
                </c:pt>
                <c:pt idx="2330">
                  <c:v>1524.8249512</c:v>
                </c:pt>
                <c:pt idx="2331">
                  <c:v>1524.840332</c:v>
                </c:pt>
                <c:pt idx="2332">
                  <c:v>1524.8555908000001</c:v>
                </c:pt>
                <c:pt idx="2333">
                  <c:v>1524.8710937999999</c:v>
                </c:pt>
                <c:pt idx="2334">
                  <c:v>1524.8863524999999</c:v>
                </c:pt>
                <c:pt idx="2335">
                  <c:v>1524.9016113</c:v>
                </c:pt>
                <c:pt idx="2336">
                  <c:v>1524.9168701000001</c:v>
                </c:pt>
                <c:pt idx="2337">
                  <c:v>1524.932251</c:v>
                </c:pt>
                <c:pt idx="2338">
                  <c:v>1524.9476318</c:v>
                </c:pt>
                <c:pt idx="2339">
                  <c:v>1524.9630127</c:v>
                </c:pt>
                <c:pt idx="2340">
                  <c:v>1524.9782714999999</c:v>
                </c:pt>
                <c:pt idx="2341">
                  <c:v>1524.9935303</c:v>
                </c:pt>
                <c:pt idx="2342">
                  <c:v>1525.0087891000001</c:v>
                </c:pt>
                <c:pt idx="2343">
                  <c:v>1525.0242920000001</c:v>
                </c:pt>
                <c:pt idx="2344">
                  <c:v>1525.0395507999999</c:v>
                </c:pt>
                <c:pt idx="2345">
                  <c:v>1525.0549315999999</c:v>
                </c:pt>
                <c:pt idx="2346">
                  <c:v>1525.0701904</c:v>
                </c:pt>
                <c:pt idx="2347">
                  <c:v>1525.0855713000001</c:v>
                </c:pt>
                <c:pt idx="2348">
                  <c:v>1525.1009521000001</c:v>
                </c:pt>
                <c:pt idx="2349">
                  <c:v>1525.1162108999999</c:v>
                </c:pt>
                <c:pt idx="2350">
                  <c:v>1525.1315918</c:v>
                </c:pt>
                <c:pt idx="2351">
                  <c:v>1525.1469727000001</c:v>
                </c:pt>
                <c:pt idx="2352">
                  <c:v>1525.1622314000001</c:v>
                </c:pt>
                <c:pt idx="2353">
                  <c:v>1525.1777344</c:v>
                </c:pt>
                <c:pt idx="2354">
                  <c:v>1525.1928711</c:v>
                </c:pt>
                <c:pt idx="2355">
                  <c:v>1525.2082519999999</c:v>
                </c:pt>
                <c:pt idx="2356">
                  <c:v>1525.2236327999999</c:v>
                </c:pt>
                <c:pt idx="2357">
                  <c:v>1525.2390137</c:v>
                </c:pt>
                <c:pt idx="2358">
                  <c:v>1525.2542725000001</c:v>
                </c:pt>
                <c:pt idx="2359">
                  <c:v>1525.2696533000001</c:v>
                </c:pt>
                <c:pt idx="2360">
                  <c:v>1525.2850341999999</c:v>
                </c:pt>
                <c:pt idx="2361">
                  <c:v>1525.300293</c:v>
                </c:pt>
                <c:pt idx="2362">
                  <c:v>1525.3156738</c:v>
                </c:pt>
                <c:pt idx="2363">
                  <c:v>1525.3310547000001</c:v>
                </c:pt>
                <c:pt idx="2364">
                  <c:v>1525.3463135</c:v>
                </c:pt>
                <c:pt idx="2365">
                  <c:v>1525.3616943</c:v>
                </c:pt>
                <c:pt idx="2366">
                  <c:v>1525.3770752</c:v>
                </c:pt>
                <c:pt idx="2367">
                  <c:v>1525.3924560999999</c:v>
                </c:pt>
                <c:pt idx="2368">
                  <c:v>1525.4077147999999</c:v>
                </c:pt>
                <c:pt idx="2369">
                  <c:v>1525.4230957</c:v>
                </c:pt>
                <c:pt idx="2370">
                  <c:v>1525.4384766000001</c:v>
                </c:pt>
                <c:pt idx="2371">
                  <c:v>1525.4538574000001</c:v>
                </c:pt>
                <c:pt idx="2372">
                  <c:v>1525.4691161999999</c:v>
                </c:pt>
                <c:pt idx="2373">
                  <c:v>1525.4844971</c:v>
                </c:pt>
                <c:pt idx="2374">
                  <c:v>1525.4998779</c:v>
                </c:pt>
                <c:pt idx="2375">
                  <c:v>1525.5152588000001</c:v>
                </c:pt>
                <c:pt idx="2376">
                  <c:v>1525.5306396000001</c:v>
                </c:pt>
                <c:pt idx="2377">
                  <c:v>1525.5458983999999</c:v>
                </c:pt>
                <c:pt idx="2378">
                  <c:v>1525.5612793</c:v>
                </c:pt>
                <c:pt idx="2379">
                  <c:v>1525.5766602000001</c:v>
                </c:pt>
                <c:pt idx="2380">
                  <c:v>1525.5919189000001</c:v>
                </c:pt>
                <c:pt idx="2381">
                  <c:v>1525.6074219</c:v>
                </c:pt>
                <c:pt idx="2382">
                  <c:v>1525.6228027</c:v>
                </c:pt>
                <c:pt idx="2383">
                  <c:v>1525.6380615</c:v>
                </c:pt>
                <c:pt idx="2384">
                  <c:v>1525.6534423999999</c:v>
                </c:pt>
                <c:pt idx="2385">
                  <c:v>1525.6688231999999</c:v>
                </c:pt>
                <c:pt idx="2386">
                  <c:v>1525.6842041</c:v>
                </c:pt>
                <c:pt idx="2387">
                  <c:v>1525.6995850000001</c:v>
                </c:pt>
                <c:pt idx="2388">
                  <c:v>1525.7149658000001</c:v>
                </c:pt>
                <c:pt idx="2389">
                  <c:v>1525.7303466999999</c:v>
                </c:pt>
                <c:pt idx="2390">
                  <c:v>1525.7456055</c:v>
                </c:pt>
                <c:pt idx="2391">
                  <c:v>1525.7609863</c:v>
                </c:pt>
                <c:pt idx="2392">
                  <c:v>1525.7763672000001</c:v>
                </c:pt>
                <c:pt idx="2393">
                  <c:v>1525.791626</c:v>
                </c:pt>
                <c:pt idx="2394">
                  <c:v>1525.8071289</c:v>
                </c:pt>
                <c:pt idx="2395">
                  <c:v>1525.8225098</c:v>
                </c:pt>
                <c:pt idx="2396">
                  <c:v>1525.8378906</c:v>
                </c:pt>
                <c:pt idx="2397">
                  <c:v>1525.8532714999999</c:v>
                </c:pt>
                <c:pt idx="2398">
                  <c:v>1525.8686522999999</c:v>
                </c:pt>
                <c:pt idx="2399">
                  <c:v>1525.8840332</c:v>
                </c:pt>
                <c:pt idx="2400">
                  <c:v>1525.8994141000001</c:v>
                </c:pt>
                <c:pt idx="2401">
                  <c:v>1525.9147949000001</c:v>
                </c:pt>
                <c:pt idx="2402">
                  <c:v>1525.9301757999999</c:v>
                </c:pt>
                <c:pt idx="2403">
                  <c:v>1525.9455565999999</c:v>
                </c:pt>
                <c:pt idx="2404">
                  <c:v>1525.9609375</c:v>
                </c:pt>
                <c:pt idx="2405">
                  <c:v>1525.9764404</c:v>
                </c:pt>
                <c:pt idx="2406">
                  <c:v>1525.9916992000001</c:v>
                </c:pt>
                <c:pt idx="2407">
                  <c:v>1526.0070800999999</c:v>
                </c:pt>
                <c:pt idx="2408">
                  <c:v>1526.0224608999999</c:v>
                </c:pt>
                <c:pt idx="2409">
                  <c:v>1526.0378418</c:v>
                </c:pt>
                <c:pt idx="2410">
                  <c:v>1526.0533447</c:v>
                </c:pt>
                <c:pt idx="2411">
                  <c:v>1526.0686035000001</c:v>
                </c:pt>
                <c:pt idx="2412">
                  <c:v>1526.0839844</c:v>
                </c:pt>
                <c:pt idx="2413">
                  <c:v>1526.0993652</c:v>
                </c:pt>
                <c:pt idx="2414">
                  <c:v>1526.1147461</c:v>
                </c:pt>
                <c:pt idx="2415">
                  <c:v>1526.1300048999999</c:v>
                </c:pt>
                <c:pt idx="2416">
                  <c:v>1526.1455077999999</c:v>
                </c:pt>
                <c:pt idx="2417">
                  <c:v>1526.1608887</c:v>
                </c:pt>
                <c:pt idx="2418">
                  <c:v>1526.1762695</c:v>
                </c:pt>
                <c:pt idx="2419">
                  <c:v>1526.1916504000001</c:v>
                </c:pt>
                <c:pt idx="2420">
                  <c:v>1526.2069091999999</c:v>
                </c:pt>
                <c:pt idx="2421">
                  <c:v>1526.2224120999999</c:v>
                </c:pt>
                <c:pt idx="2422">
                  <c:v>1526.237793</c:v>
                </c:pt>
                <c:pt idx="2423">
                  <c:v>1526.2531738</c:v>
                </c:pt>
                <c:pt idx="2424">
                  <c:v>1526.2685547000001</c:v>
                </c:pt>
                <c:pt idx="2425">
                  <c:v>1526.2839355000001</c:v>
                </c:pt>
                <c:pt idx="2426">
                  <c:v>1526.2994385</c:v>
                </c:pt>
                <c:pt idx="2427">
                  <c:v>1526.3146973</c:v>
                </c:pt>
                <c:pt idx="2428">
                  <c:v>1526.3302002</c:v>
                </c:pt>
                <c:pt idx="2429">
                  <c:v>1526.3455810999999</c:v>
                </c:pt>
                <c:pt idx="2430">
                  <c:v>1526.3609618999999</c:v>
                </c:pt>
                <c:pt idx="2431">
                  <c:v>1526.3763428</c:v>
                </c:pt>
                <c:pt idx="2432">
                  <c:v>1526.3917236</c:v>
                </c:pt>
                <c:pt idx="2433">
                  <c:v>1526.4071045000001</c:v>
                </c:pt>
                <c:pt idx="2434">
                  <c:v>1526.4224853999999</c:v>
                </c:pt>
                <c:pt idx="2435">
                  <c:v>1526.4379882999999</c:v>
                </c:pt>
                <c:pt idx="2436">
                  <c:v>1526.4533690999999</c:v>
                </c:pt>
                <c:pt idx="2437">
                  <c:v>1526.46875</c:v>
                </c:pt>
                <c:pt idx="2438">
                  <c:v>1526.4841309000001</c:v>
                </c:pt>
                <c:pt idx="2439">
                  <c:v>1526.4996338000001</c:v>
                </c:pt>
                <c:pt idx="2440">
                  <c:v>1526.5150146000001</c:v>
                </c:pt>
                <c:pt idx="2441">
                  <c:v>1526.5302733999999</c:v>
                </c:pt>
                <c:pt idx="2442">
                  <c:v>1526.5457764</c:v>
                </c:pt>
                <c:pt idx="2443">
                  <c:v>1526.5611572</c:v>
                </c:pt>
                <c:pt idx="2444">
                  <c:v>1526.5766602000001</c:v>
                </c:pt>
                <c:pt idx="2445">
                  <c:v>1526.5920410000001</c:v>
                </c:pt>
                <c:pt idx="2446">
                  <c:v>1526.6074219</c:v>
                </c:pt>
                <c:pt idx="2447">
                  <c:v>1526.6228027</c:v>
                </c:pt>
                <c:pt idx="2448">
                  <c:v>1526.6380615</c:v>
                </c:pt>
                <c:pt idx="2449">
                  <c:v>1526.6536865</c:v>
                </c:pt>
                <c:pt idx="2450">
                  <c:v>1526.6691894999999</c:v>
                </c:pt>
                <c:pt idx="2451">
                  <c:v>1526.6844481999999</c:v>
                </c:pt>
                <c:pt idx="2452">
                  <c:v>1526.6998291</c:v>
                </c:pt>
                <c:pt idx="2453">
                  <c:v>1526.715332</c:v>
                </c:pt>
                <c:pt idx="2454">
                  <c:v>1526.7307129000001</c:v>
                </c:pt>
                <c:pt idx="2455">
                  <c:v>1526.7460937999999</c:v>
                </c:pt>
                <c:pt idx="2456">
                  <c:v>1526.7615966999999</c:v>
                </c:pt>
                <c:pt idx="2457">
                  <c:v>1526.7769774999999</c:v>
                </c:pt>
                <c:pt idx="2458">
                  <c:v>1526.7923584</c:v>
                </c:pt>
                <c:pt idx="2459">
                  <c:v>1526.8077393000001</c:v>
                </c:pt>
                <c:pt idx="2460">
                  <c:v>1526.8232422000001</c:v>
                </c:pt>
                <c:pt idx="2461">
                  <c:v>1526.8386230000001</c:v>
                </c:pt>
                <c:pt idx="2462">
                  <c:v>1526.8540039</c:v>
                </c:pt>
                <c:pt idx="2463">
                  <c:v>1526.8695068</c:v>
                </c:pt>
                <c:pt idx="2464">
                  <c:v>1526.8848877</c:v>
                </c:pt>
                <c:pt idx="2465">
                  <c:v>1526.9002685999999</c:v>
                </c:pt>
                <c:pt idx="2466">
                  <c:v>1526.9157714999999</c:v>
                </c:pt>
                <c:pt idx="2467">
                  <c:v>1526.9311522999999</c:v>
                </c:pt>
                <c:pt idx="2468">
                  <c:v>1526.9466553</c:v>
                </c:pt>
                <c:pt idx="2469">
                  <c:v>1526.9620361</c:v>
                </c:pt>
                <c:pt idx="2470">
                  <c:v>1526.9775391000001</c:v>
                </c:pt>
                <c:pt idx="2471">
                  <c:v>1526.9929199000001</c:v>
                </c:pt>
                <c:pt idx="2472">
                  <c:v>1527.0083007999999</c:v>
                </c:pt>
                <c:pt idx="2473">
                  <c:v>1527.0236815999999</c:v>
                </c:pt>
                <c:pt idx="2474">
                  <c:v>1527.0391846</c:v>
                </c:pt>
                <c:pt idx="2475">
                  <c:v>1527.0545654</c:v>
                </c:pt>
                <c:pt idx="2476">
                  <c:v>1527.0700684000001</c:v>
                </c:pt>
                <c:pt idx="2477">
                  <c:v>1527.0854492000001</c:v>
                </c:pt>
                <c:pt idx="2478">
                  <c:v>1527.1008300999999</c:v>
                </c:pt>
                <c:pt idx="2479">
                  <c:v>1527.1163329999999</c:v>
                </c:pt>
                <c:pt idx="2480">
                  <c:v>1527.1317139</c:v>
                </c:pt>
                <c:pt idx="2481">
                  <c:v>1527.1472168</c:v>
                </c:pt>
                <c:pt idx="2482">
                  <c:v>1527.1625977000001</c:v>
                </c:pt>
                <c:pt idx="2483">
                  <c:v>1527.1781006000001</c:v>
                </c:pt>
                <c:pt idx="2484">
                  <c:v>1527.1934814000001</c:v>
                </c:pt>
                <c:pt idx="2485">
                  <c:v>1527.2088623</c:v>
                </c:pt>
                <c:pt idx="2486">
                  <c:v>1527.2243652</c:v>
                </c:pt>
                <c:pt idx="2487">
                  <c:v>1527.2397461</c:v>
                </c:pt>
                <c:pt idx="2488">
                  <c:v>1527.255249</c:v>
                </c:pt>
                <c:pt idx="2489">
                  <c:v>1527.2706298999999</c:v>
                </c:pt>
                <c:pt idx="2490">
                  <c:v>1527.2861327999999</c:v>
                </c:pt>
                <c:pt idx="2491">
                  <c:v>1527.3015137</c:v>
                </c:pt>
                <c:pt idx="2492">
                  <c:v>1527.3170166</c:v>
                </c:pt>
                <c:pt idx="2493">
                  <c:v>1527.3323975000001</c:v>
                </c:pt>
                <c:pt idx="2494">
                  <c:v>1527.3479004000001</c:v>
                </c:pt>
                <c:pt idx="2495">
                  <c:v>1527.3632812000001</c:v>
                </c:pt>
                <c:pt idx="2496">
                  <c:v>1527.3787841999999</c:v>
                </c:pt>
                <c:pt idx="2497">
                  <c:v>1527.3941649999999</c:v>
                </c:pt>
                <c:pt idx="2498">
                  <c:v>1527.409668</c:v>
                </c:pt>
                <c:pt idx="2499">
                  <c:v>1527.4250488</c:v>
                </c:pt>
                <c:pt idx="2500">
                  <c:v>1527.4405518000001</c:v>
                </c:pt>
                <c:pt idx="2501">
                  <c:v>1527.4560547000001</c:v>
                </c:pt>
                <c:pt idx="2502">
                  <c:v>1527.4713135</c:v>
                </c:pt>
                <c:pt idx="2503">
                  <c:v>1527.4869385</c:v>
                </c:pt>
                <c:pt idx="2504">
                  <c:v>1527.5021973</c:v>
                </c:pt>
                <c:pt idx="2505">
                  <c:v>1527.5178223</c:v>
                </c:pt>
                <c:pt idx="2506">
                  <c:v>1527.5333252</c:v>
                </c:pt>
                <c:pt idx="2507">
                  <c:v>1527.5487060999999</c:v>
                </c:pt>
                <c:pt idx="2508">
                  <c:v>1527.5640868999999</c:v>
                </c:pt>
                <c:pt idx="2509">
                  <c:v>1527.5795897999999</c:v>
                </c:pt>
                <c:pt idx="2510">
                  <c:v>1527.5949707</c:v>
                </c:pt>
                <c:pt idx="2511">
                  <c:v>1527.6104736</c:v>
                </c:pt>
                <c:pt idx="2512">
                  <c:v>1527.6260986</c:v>
                </c:pt>
                <c:pt idx="2513">
                  <c:v>1527.6414795000001</c:v>
                </c:pt>
                <c:pt idx="2514">
                  <c:v>1527.6568603999999</c:v>
                </c:pt>
                <c:pt idx="2515">
                  <c:v>1527.6723632999999</c:v>
                </c:pt>
                <c:pt idx="2516">
                  <c:v>1527.6877440999999</c:v>
                </c:pt>
                <c:pt idx="2517">
                  <c:v>1527.7032471</c:v>
                </c:pt>
                <c:pt idx="2518">
                  <c:v>1527.7188721</c:v>
                </c:pt>
                <c:pt idx="2519">
                  <c:v>1527.7341309000001</c:v>
                </c:pt>
                <c:pt idx="2520">
                  <c:v>1527.7496338000001</c:v>
                </c:pt>
                <c:pt idx="2521">
                  <c:v>1527.7651367000001</c:v>
                </c:pt>
                <c:pt idx="2522">
                  <c:v>1527.7805175999999</c:v>
                </c:pt>
                <c:pt idx="2523">
                  <c:v>1527.7960204999999</c:v>
                </c:pt>
                <c:pt idx="2524">
                  <c:v>1527.8116454999999</c:v>
                </c:pt>
                <c:pt idx="2525">
                  <c:v>1527.8269043</c:v>
                </c:pt>
                <c:pt idx="2526">
                  <c:v>1527.8424072</c:v>
                </c:pt>
                <c:pt idx="2527">
                  <c:v>1527.8579102000001</c:v>
                </c:pt>
                <c:pt idx="2528">
                  <c:v>1527.8732910000001</c:v>
                </c:pt>
                <c:pt idx="2529">
                  <c:v>1527.8887939000001</c:v>
                </c:pt>
                <c:pt idx="2530">
                  <c:v>1527.9044189000001</c:v>
                </c:pt>
                <c:pt idx="2531">
                  <c:v>1527.9197998</c:v>
                </c:pt>
                <c:pt idx="2532">
                  <c:v>1527.9351807</c:v>
                </c:pt>
                <c:pt idx="2533">
                  <c:v>1527.9506836</c:v>
                </c:pt>
                <c:pt idx="2534">
                  <c:v>1527.9660644999999</c:v>
                </c:pt>
                <c:pt idx="2535">
                  <c:v>1527.9816894999999</c:v>
                </c:pt>
                <c:pt idx="2536">
                  <c:v>1527.9971923999999</c:v>
                </c:pt>
                <c:pt idx="2537">
                  <c:v>1528.0125731999999</c:v>
                </c:pt>
                <c:pt idx="2538">
                  <c:v>1528.0279541</c:v>
                </c:pt>
                <c:pt idx="2539">
                  <c:v>1528.0435791</c:v>
                </c:pt>
                <c:pt idx="2540">
                  <c:v>1528.0588379000001</c:v>
                </c:pt>
                <c:pt idx="2541">
                  <c:v>1528.0744629000001</c:v>
                </c:pt>
                <c:pt idx="2542">
                  <c:v>1528.0899658000001</c:v>
                </c:pt>
                <c:pt idx="2543">
                  <c:v>1528.1054687999999</c:v>
                </c:pt>
                <c:pt idx="2544">
                  <c:v>1528.1207274999999</c:v>
                </c:pt>
                <c:pt idx="2545">
                  <c:v>1528.1363524999999</c:v>
                </c:pt>
                <c:pt idx="2546">
                  <c:v>1528.1518555</c:v>
                </c:pt>
                <c:pt idx="2547">
                  <c:v>1528.1673584</c:v>
                </c:pt>
                <c:pt idx="2548">
                  <c:v>1528.1828613</c:v>
                </c:pt>
                <c:pt idx="2549">
                  <c:v>1528.1982422000001</c:v>
                </c:pt>
                <c:pt idx="2550">
                  <c:v>1528.2137451000001</c:v>
                </c:pt>
                <c:pt idx="2551">
                  <c:v>1528.2292480000001</c:v>
                </c:pt>
                <c:pt idx="2552">
                  <c:v>1528.244751</c:v>
                </c:pt>
                <c:pt idx="2553">
                  <c:v>1528.2602539</c:v>
                </c:pt>
                <c:pt idx="2554">
                  <c:v>1528.2757568</c:v>
                </c:pt>
                <c:pt idx="2555">
                  <c:v>1528.2911377</c:v>
                </c:pt>
                <c:pt idx="2556">
                  <c:v>1528.3066406</c:v>
                </c:pt>
                <c:pt idx="2557">
                  <c:v>1528.3221435999999</c:v>
                </c:pt>
                <c:pt idx="2558">
                  <c:v>1528.3376464999999</c:v>
                </c:pt>
                <c:pt idx="2559">
                  <c:v>1528.3532714999999</c:v>
                </c:pt>
                <c:pt idx="2560">
                  <c:v>1528.3686522999999</c:v>
                </c:pt>
                <c:pt idx="2561">
                  <c:v>1528.3840332</c:v>
                </c:pt>
                <c:pt idx="2562">
                  <c:v>1528.3996582</c:v>
                </c:pt>
                <c:pt idx="2563">
                  <c:v>1528.4149170000001</c:v>
                </c:pt>
                <c:pt idx="2564">
                  <c:v>1528.4305420000001</c:v>
                </c:pt>
                <c:pt idx="2565">
                  <c:v>1528.4460449000001</c:v>
                </c:pt>
                <c:pt idx="2566">
                  <c:v>1528.4615478999999</c:v>
                </c:pt>
                <c:pt idx="2567">
                  <c:v>1528.4770507999999</c:v>
                </c:pt>
                <c:pt idx="2568">
                  <c:v>1528.4925536999999</c:v>
                </c:pt>
                <c:pt idx="2569">
                  <c:v>1528.5080565999999</c:v>
                </c:pt>
                <c:pt idx="2570">
                  <c:v>1528.5235596</c:v>
                </c:pt>
                <c:pt idx="2571">
                  <c:v>1528.5390625</c:v>
                </c:pt>
                <c:pt idx="2572">
                  <c:v>1528.5545654</c:v>
                </c:pt>
                <c:pt idx="2573">
                  <c:v>1528.5700684000001</c:v>
                </c:pt>
                <c:pt idx="2574">
                  <c:v>1528.5854492000001</c:v>
                </c:pt>
                <c:pt idx="2575">
                  <c:v>1528.6010742000001</c:v>
                </c:pt>
                <c:pt idx="2576">
                  <c:v>1528.6165771000001</c:v>
                </c:pt>
                <c:pt idx="2577">
                  <c:v>1528.6319579999999</c:v>
                </c:pt>
                <c:pt idx="2578">
                  <c:v>1528.6473389</c:v>
                </c:pt>
                <c:pt idx="2579">
                  <c:v>1528.6629639</c:v>
                </c:pt>
                <c:pt idx="2580">
                  <c:v>1528.6784668</c:v>
                </c:pt>
                <c:pt idx="2581">
                  <c:v>1528.6939697</c:v>
                </c:pt>
                <c:pt idx="2582">
                  <c:v>1528.7094727000001</c:v>
                </c:pt>
                <c:pt idx="2583">
                  <c:v>1528.7249756000001</c:v>
                </c:pt>
                <c:pt idx="2584">
                  <c:v>1528.7404785000001</c:v>
                </c:pt>
                <c:pt idx="2585">
                  <c:v>1528.7559814000001</c:v>
                </c:pt>
                <c:pt idx="2586">
                  <c:v>1528.7714844</c:v>
                </c:pt>
                <c:pt idx="2587">
                  <c:v>1528.7871094</c:v>
                </c:pt>
                <c:pt idx="2588">
                  <c:v>1528.8024902</c:v>
                </c:pt>
                <c:pt idx="2589">
                  <c:v>1528.8178711</c:v>
                </c:pt>
                <c:pt idx="2590">
                  <c:v>1528.8336182</c:v>
                </c:pt>
                <c:pt idx="2591">
                  <c:v>1528.8491211</c:v>
                </c:pt>
                <c:pt idx="2592">
                  <c:v>1528.864624</c:v>
                </c:pt>
                <c:pt idx="2593">
                  <c:v>1528.8801269999999</c:v>
                </c:pt>
                <c:pt idx="2594">
                  <c:v>1528.8956298999999</c:v>
                </c:pt>
                <c:pt idx="2595">
                  <c:v>1528.9111327999999</c:v>
                </c:pt>
                <c:pt idx="2596">
                  <c:v>1528.9265137</c:v>
                </c:pt>
                <c:pt idx="2597">
                  <c:v>1528.9421387</c:v>
                </c:pt>
                <c:pt idx="2598">
                  <c:v>1528.9576416</c:v>
                </c:pt>
                <c:pt idx="2599">
                  <c:v>1528.9731445</c:v>
                </c:pt>
                <c:pt idx="2600">
                  <c:v>1528.9886475000001</c:v>
                </c:pt>
                <c:pt idx="2601">
                  <c:v>1529.0041504000001</c:v>
                </c:pt>
                <c:pt idx="2602">
                  <c:v>1529.0196533000001</c:v>
                </c:pt>
                <c:pt idx="2603">
                  <c:v>1529.0351562000001</c:v>
                </c:pt>
                <c:pt idx="2604">
                  <c:v>1529.0507812000001</c:v>
                </c:pt>
                <c:pt idx="2605">
                  <c:v>1529.0661620999999</c:v>
                </c:pt>
                <c:pt idx="2606">
                  <c:v>1529.0817870999999</c:v>
                </c:pt>
                <c:pt idx="2607">
                  <c:v>1529.0972899999999</c:v>
                </c:pt>
                <c:pt idx="2608">
                  <c:v>1529.112793</c:v>
                </c:pt>
                <c:pt idx="2609">
                  <c:v>1529.1282959</c:v>
                </c:pt>
                <c:pt idx="2610">
                  <c:v>1529.1437988</c:v>
                </c:pt>
                <c:pt idx="2611">
                  <c:v>1529.1593018000001</c:v>
                </c:pt>
                <c:pt idx="2612">
                  <c:v>1529.1748047000001</c:v>
                </c:pt>
                <c:pt idx="2613">
                  <c:v>1529.1904297000001</c:v>
                </c:pt>
                <c:pt idx="2614">
                  <c:v>1529.2059326000001</c:v>
                </c:pt>
                <c:pt idx="2615">
                  <c:v>1529.2214355000001</c:v>
                </c:pt>
                <c:pt idx="2616">
                  <c:v>1529.2369385</c:v>
                </c:pt>
                <c:pt idx="2617">
                  <c:v>1529.2524414</c:v>
                </c:pt>
                <c:pt idx="2618">
                  <c:v>1529.2680664</c:v>
                </c:pt>
                <c:pt idx="2619">
                  <c:v>1529.2836914</c:v>
                </c:pt>
                <c:pt idx="2620">
                  <c:v>1529.2990723</c:v>
                </c:pt>
                <c:pt idx="2621">
                  <c:v>1529.3145752</c:v>
                </c:pt>
                <c:pt idx="2622">
                  <c:v>1529.3300781</c:v>
                </c:pt>
                <c:pt idx="2623">
                  <c:v>1529.3457031</c:v>
                </c:pt>
                <c:pt idx="2624">
                  <c:v>1529.3612060999999</c:v>
                </c:pt>
                <c:pt idx="2625">
                  <c:v>1529.3767089999999</c:v>
                </c:pt>
                <c:pt idx="2626">
                  <c:v>1529.3923339999999</c:v>
                </c:pt>
                <c:pt idx="2627">
                  <c:v>1529.4078368999999</c:v>
                </c:pt>
                <c:pt idx="2628">
                  <c:v>1529.4233397999999</c:v>
                </c:pt>
                <c:pt idx="2629">
                  <c:v>1529.4388428</c:v>
                </c:pt>
                <c:pt idx="2630">
                  <c:v>1529.4543457</c:v>
                </c:pt>
                <c:pt idx="2631">
                  <c:v>1529.4700928</c:v>
                </c:pt>
                <c:pt idx="2632">
                  <c:v>1529.4854736</c:v>
                </c:pt>
                <c:pt idx="2633">
                  <c:v>1529.5008545000001</c:v>
                </c:pt>
                <c:pt idx="2634">
                  <c:v>1529.5164795000001</c:v>
                </c:pt>
                <c:pt idx="2635">
                  <c:v>1529.5321045000001</c:v>
                </c:pt>
                <c:pt idx="2636">
                  <c:v>1529.5476074000001</c:v>
                </c:pt>
                <c:pt idx="2637">
                  <c:v>1529.5631103999999</c:v>
                </c:pt>
                <c:pt idx="2638">
                  <c:v>1529.5786132999999</c:v>
                </c:pt>
                <c:pt idx="2639">
                  <c:v>1529.5942382999999</c:v>
                </c:pt>
                <c:pt idx="2640">
                  <c:v>1529.6097411999999</c:v>
                </c:pt>
                <c:pt idx="2641">
                  <c:v>1529.6252440999999</c:v>
                </c:pt>
                <c:pt idx="2642">
                  <c:v>1529.6408690999999</c:v>
                </c:pt>
                <c:pt idx="2643">
                  <c:v>1529.6563721</c:v>
                </c:pt>
                <c:pt idx="2644">
                  <c:v>1529.671875</c:v>
                </c:pt>
                <c:pt idx="2645">
                  <c:v>1529.6875</c:v>
                </c:pt>
                <c:pt idx="2646">
                  <c:v>1529.7030029</c:v>
                </c:pt>
                <c:pt idx="2647">
                  <c:v>1529.7185059000001</c:v>
                </c:pt>
                <c:pt idx="2648">
                  <c:v>1529.7341309000001</c:v>
                </c:pt>
                <c:pt idx="2649">
                  <c:v>1529.7496338000001</c:v>
                </c:pt>
                <c:pt idx="2650">
                  <c:v>1529.7650146000001</c:v>
                </c:pt>
                <c:pt idx="2651">
                  <c:v>1529.7807617000001</c:v>
                </c:pt>
                <c:pt idx="2652">
                  <c:v>1529.7962646000001</c:v>
                </c:pt>
                <c:pt idx="2653">
                  <c:v>1529.8117675999999</c:v>
                </c:pt>
                <c:pt idx="2654">
                  <c:v>1529.8273925999999</c:v>
                </c:pt>
                <c:pt idx="2655">
                  <c:v>1529.8427733999999</c:v>
                </c:pt>
                <c:pt idx="2656">
                  <c:v>1529.8583983999999</c:v>
                </c:pt>
                <c:pt idx="2657">
                  <c:v>1529.8740233999999</c:v>
                </c:pt>
                <c:pt idx="2658">
                  <c:v>1529.8895264</c:v>
                </c:pt>
                <c:pt idx="2659">
                  <c:v>1529.9051514</c:v>
                </c:pt>
                <c:pt idx="2660">
                  <c:v>1529.9205322</c:v>
                </c:pt>
                <c:pt idx="2661">
                  <c:v>1529.9361572</c:v>
                </c:pt>
                <c:pt idx="2662">
                  <c:v>1529.9517822</c:v>
                </c:pt>
                <c:pt idx="2663">
                  <c:v>1529.9672852000001</c:v>
                </c:pt>
                <c:pt idx="2664">
                  <c:v>1529.9829102000001</c:v>
                </c:pt>
                <c:pt idx="2665">
                  <c:v>1529.9982910000001</c:v>
                </c:pt>
                <c:pt idx="2666">
                  <c:v>1530.0140381000001</c:v>
                </c:pt>
                <c:pt idx="2667">
                  <c:v>1530.0295410000001</c:v>
                </c:pt>
                <c:pt idx="2668">
                  <c:v>1530.0450439000001</c:v>
                </c:pt>
                <c:pt idx="2669">
                  <c:v>1530.0606689000001</c:v>
                </c:pt>
                <c:pt idx="2670">
                  <c:v>1530.0760498</c:v>
                </c:pt>
                <c:pt idx="2671">
                  <c:v>1530.0917969</c:v>
                </c:pt>
                <c:pt idx="2672">
                  <c:v>1530.1072998</c:v>
                </c:pt>
                <c:pt idx="2673">
                  <c:v>1530.1230469</c:v>
                </c:pt>
                <c:pt idx="2674">
                  <c:v>1530.1384277</c:v>
                </c:pt>
                <c:pt idx="2675">
                  <c:v>1530.1540527</c:v>
                </c:pt>
                <c:pt idx="2676">
                  <c:v>1530.1695557</c:v>
                </c:pt>
                <c:pt idx="2677">
                  <c:v>1530.1850586</c:v>
                </c:pt>
                <c:pt idx="2678">
                  <c:v>1530.2008057</c:v>
                </c:pt>
                <c:pt idx="2679">
                  <c:v>1530.2161865</c:v>
                </c:pt>
                <c:pt idx="2680">
                  <c:v>1530.2318115</c:v>
                </c:pt>
                <c:pt idx="2681">
                  <c:v>1530.2474365</c:v>
                </c:pt>
                <c:pt idx="2682">
                  <c:v>1530.2629394999999</c:v>
                </c:pt>
                <c:pt idx="2683">
                  <c:v>1530.2785644999999</c:v>
                </c:pt>
                <c:pt idx="2684">
                  <c:v>1530.2940673999999</c:v>
                </c:pt>
                <c:pt idx="2685">
                  <c:v>1530.3096923999999</c:v>
                </c:pt>
                <c:pt idx="2686">
                  <c:v>1530.3251952999999</c:v>
                </c:pt>
                <c:pt idx="2687">
                  <c:v>1530.3408202999999</c:v>
                </c:pt>
                <c:pt idx="2688">
                  <c:v>1530.3563231999999</c:v>
                </c:pt>
                <c:pt idx="2689">
                  <c:v>1530.3719481999999</c:v>
                </c:pt>
                <c:pt idx="2690">
                  <c:v>1530.3874512</c:v>
                </c:pt>
                <c:pt idx="2691">
                  <c:v>1530.4029541</c:v>
                </c:pt>
                <c:pt idx="2692">
                  <c:v>1530.4185791</c:v>
                </c:pt>
                <c:pt idx="2693">
                  <c:v>1530.4342041</c:v>
                </c:pt>
                <c:pt idx="2694">
                  <c:v>1530.449707</c:v>
                </c:pt>
                <c:pt idx="2695">
                  <c:v>1530.465332</c:v>
                </c:pt>
                <c:pt idx="2696">
                  <c:v>1530.480957</c:v>
                </c:pt>
                <c:pt idx="2697">
                  <c:v>1530.4964600000001</c:v>
                </c:pt>
                <c:pt idx="2698">
                  <c:v>1530.5120850000001</c:v>
                </c:pt>
                <c:pt idx="2699">
                  <c:v>1530.5275879000001</c:v>
                </c:pt>
                <c:pt idx="2700">
                  <c:v>1530.5432129000001</c:v>
                </c:pt>
                <c:pt idx="2701">
                  <c:v>1530.5588379000001</c:v>
                </c:pt>
                <c:pt idx="2702">
                  <c:v>1530.5743408000001</c:v>
                </c:pt>
                <c:pt idx="2703">
                  <c:v>1530.5899658000001</c:v>
                </c:pt>
                <c:pt idx="2704">
                  <c:v>1530.6053466999999</c:v>
                </c:pt>
                <c:pt idx="2705">
                  <c:v>1530.6210937999999</c:v>
                </c:pt>
                <c:pt idx="2706">
                  <c:v>1530.6367187999999</c:v>
                </c:pt>
                <c:pt idx="2707">
                  <c:v>1530.6523437999999</c:v>
                </c:pt>
                <c:pt idx="2708">
                  <c:v>1530.6678466999999</c:v>
                </c:pt>
                <c:pt idx="2709">
                  <c:v>1530.6834716999999</c:v>
                </c:pt>
                <c:pt idx="2710">
                  <c:v>1530.6989745999999</c:v>
                </c:pt>
                <c:pt idx="2711">
                  <c:v>1530.7145995999999</c:v>
                </c:pt>
                <c:pt idx="2712">
                  <c:v>1530.7301024999999</c:v>
                </c:pt>
                <c:pt idx="2713">
                  <c:v>1530.7457274999999</c:v>
                </c:pt>
                <c:pt idx="2714">
                  <c:v>1530.7613524999999</c:v>
                </c:pt>
                <c:pt idx="2715">
                  <c:v>1530.7767334</c:v>
                </c:pt>
                <c:pt idx="2716">
                  <c:v>1530.7924805</c:v>
                </c:pt>
                <c:pt idx="2717">
                  <c:v>1530.8081055</c:v>
                </c:pt>
                <c:pt idx="2718">
                  <c:v>1530.8237305</c:v>
                </c:pt>
                <c:pt idx="2719">
                  <c:v>1530.8392334</c:v>
                </c:pt>
                <c:pt idx="2720">
                  <c:v>1530.8548584</c:v>
                </c:pt>
                <c:pt idx="2721">
                  <c:v>1530.8706055</c:v>
                </c:pt>
                <c:pt idx="2722">
                  <c:v>1530.8859863</c:v>
                </c:pt>
                <c:pt idx="2723">
                  <c:v>1530.9016113</c:v>
                </c:pt>
                <c:pt idx="2724">
                  <c:v>1530.9172363</c:v>
                </c:pt>
                <c:pt idx="2725">
                  <c:v>1530.9327393000001</c:v>
                </c:pt>
                <c:pt idx="2726">
                  <c:v>1530.9483643000001</c:v>
                </c:pt>
                <c:pt idx="2727">
                  <c:v>1530.9639893000001</c:v>
                </c:pt>
                <c:pt idx="2728">
                  <c:v>1530.9796143000001</c:v>
                </c:pt>
                <c:pt idx="2729">
                  <c:v>1530.9949951000001</c:v>
                </c:pt>
                <c:pt idx="2730">
                  <c:v>1531.0107422000001</c:v>
                </c:pt>
                <c:pt idx="2731">
                  <c:v>1531.0263672000001</c:v>
                </c:pt>
                <c:pt idx="2732">
                  <c:v>1531.0419922000001</c:v>
                </c:pt>
                <c:pt idx="2733">
                  <c:v>1531.0574951000001</c:v>
                </c:pt>
                <c:pt idx="2734">
                  <c:v>1531.0731201000001</c:v>
                </c:pt>
                <c:pt idx="2735">
                  <c:v>1531.0886230000001</c:v>
                </c:pt>
                <c:pt idx="2736">
                  <c:v>1531.1043701000001</c:v>
                </c:pt>
                <c:pt idx="2737">
                  <c:v>1531.1198730000001</c:v>
                </c:pt>
                <c:pt idx="2738">
                  <c:v>1531.1356201000001</c:v>
                </c:pt>
                <c:pt idx="2739">
                  <c:v>1531.1511230000001</c:v>
                </c:pt>
                <c:pt idx="2740">
                  <c:v>1531.1667480000001</c:v>
                </c:pt>
                <c:pt idx="2741">
                  <c:v>1531.1824951000001</c:v>
                </c:pt>
                <c:pt idx="2742">
                  <c:v>1531.197876</c:v>
                </c:pt>
                <c:pt idx="2743">
                  <c:v>1531.213501</c:v>
                </c:pt>
                <c:pt idx="2744">
                  <c:v>1531.229126</c:v>
                </c:pt>
                <c:pt idx="2745">
                  <c:v>1531.244751</c:v>
                </c:pt>
                <c:pt idx="2746">
                  <c:v>1531.260376</c:v>
                </c:pt>
                <c:pt idx="2747">
                  <c:v>1531.2758789</c:v>
                </c:pt>
                <c:pt idx="2748">
                  <c:v>1531.2915039</c:v>
                </c:pt>
                <c:pt idx="2749">
                  <c:v>1531.3071289</c:v>
                </c:pt>
                <c:pt idx="2750">
                  <c:v>1531.3227539</c:v>
                </c:pt>
                <c:pt idx="2751">
                  <c:v>1531.3383789</c:v>
                </c:pt>
                <c:pt idx="2752">
                  <c:v>1531.3540039</c:v>
                </c:pt>
                <c:pt idx="2753">
                  <c:v>1531.3695068</c:v>
                </c:pt>
                <c:pt idx="2754">
                  <c:v>1531.3851318</c:v>
                </c:pt>
                <c:pt idx="2755">
                  <c:v>1531.4007568</c:v>
                </c:pt>
                <c:pt idx="2756">
                  <c:v>1531.4163818</c:v>
                </c:pt>
                <c:pt idx="2757">
                  <c:v>1531.4320068</c:v>
                </c:pt>
                <c:pt idx="2758">
                  <c:v>1531.4476318</c:v>
                </c:pt>
                <c:pt idx="2759">
                  <c:v>1531.4632568</c:v>
                </c:pt>
                <c:pt idx="2760">
                  <c:v>1531.4787598</c:v>
                </c:pt>
                <c:pt idx="2761">
                  <c:v>1531.4943848</c:v>
                </c:pt>
                <c:pt idx="2762">
                  <c:v>1531.5100098</c:v>
                </c:pt>
                <c:pt idx="2763">
                  <c:v>1531.5256348</c:v>
                </c:pt>
                <c:pt idx="2764">
                  <c:v>1531.5412598</c:v>
                </c:pt>
                <c:pt idx="2765">
                  <c:v>1531.5568848</c:v>
                </c:pt>
                <c:pt idx="2766">
                  <c:v>1531.5725098</c:v>
                </c:pt>
                <c:pt idx="2767">
                  <c:v>1531.5881348</c:v>
                </c:pt>
                <c:pt idx="2768">
                  <c:v>1531.6037598</c:v>
                </c:pt>
                <c:pt idx="2769">
                  <c:v>1531.6193848</c:v>
                </c:pt>
                <c:pt idx="2770">
                  <c:v>1531.6350098</c:v>
                </c:pt>
                <c:pt idx="2771">
                  <c:v>1531.6505127</c:v>
                </c:pt>
                <c:pt idx="2772">
                  <c:v>1531.6661377</c:v>
                </c:pt>
                <c:pt idx="2773">
                  <c:v>1531.6817627</c:v>
                </c:pt>
                <c:pt idx="2774">
                  <c:v>1531.6973877</c:v>
                </c:pt>
                <c:pt idx="2775">
                  <c:v>1531.7130127</c:v>
                </c:pt>
                <c:pt idx="2776">
                  <c:v>1531.7286377</c:v>
                </c:pt>
                <c:pt idx="2777">
                  <c:v>1531.7442627</c:v>
                </c:pt>
                <c:pt idx="2778">
                  <c:v>1531.7598877</c:v>
                </c:pt>
                <c:pt idx="2779">
                  <c:v>1531.7755127</c:v>
                </c:pt>
                <c:pt idx="2780">
                  <c:v>1531.7912598</c:v>
                </c:pt>
                <c:pt idx="2781">
                  <c:v>1531.8067627</c:v>
                </c:pt>
                <c:pt idx="2782">
                  <c:v>1531.8223877</c:v>
                </c:pt>
                <c:pt idx="2783">
                  <c:v>1531.8378906</c:v>
                </c:pt>
                <c:pt idx="2784">
                  <c:v>1531.8536377</c:v>
                </c:pt>
                <c:pt idx="2785">
                  <c:v>1531.8692627</c:v>
                </c:pt>
                <c:pt idx="2786">
                  <c:v>1531.8848877</c:v>
                </c:pt>
                <c:pt idx="2787">
                  <c:v>1531.9005127</c:v>
                </c:pt>
                <c:pt idx="2788">
                  <c:v>1531.9161377</c:v>
                </c:pt>
                <c:pt idx="2789">
                  <c:v>1531.9317627</c:v>
                </c:pt>
                <c:pt idx="2790">
                  <c:v>1531.9473877</c:v>
                </c:pt>
                <c:pt idx="2791">
                  <c:v>1531.9630127</c:v>
                </c:pt>
                <c:pt idx="2792">
                  <c:v>1531.9786377</c:v>
                </c:pt>
                <c:pt idx="2793">
                  <c:v>1531.9942627</c:v>
                </c:pt>
                <c:pt idx="2794">
                  <c:v>1532.0098877</c:v>
                </c:pt>
                <c:pt idx="2795">
                  <c:v>1532.0255127</c:v>
                </c:pt>
                <c:pt idx="2796">
                  <c:v>1532.0411377</c:v>
                </c:pt>
                <c:pt idx="2797">
                  <c:v>1532.0567627</c:v>
                </c:pt>
                <c:pt idx="2798">
                  <c:v>1532.0723877</c:v>
                </c:pt>
                <c:pt idx="2799">
                  <c:v>1532.0881348</c:v>
                </c:pt>
                <c:pt idx="2800">
                  <c:v>1532.1036377</c:v>
                </c:pt>
                <c:pt idx="2801">
                  <c:v>1532.1193848</c:v>
                </c:pt>
                <c:pt idx="2802">
                  <c:v>1532.1350098</c:v>
                </c:pt>
                <c:pt idx="2803">
                  <c:v>1532.1506348</c:v>
                </c:pt>
                <c:pt idx="2804">
                  <c:v>1532.1662598</c:v>
                </c:pt>
                <c:pt idx="2805">
                  <c:v>1532.1818848</c:v>
                </c:pt>
                <c:pt idx="2806">
                  <c:v>1532.1975098</c:v>
                </c:pt>
                <c:pt idx="2807">
                  <c:v>1532.2131348</c:v>
                </c:pt>
                <c:pt idx="2808">
                  <c:v>1532.2287598</c:v>
                </c:pt>
                <c:pt idx="2809">
                  <c:v>1532.2445068</c:v>
                </c:pt>
                <c:pt idx="2810">
                  <c:v>1532.2600098</c:v>
                </c:pt>
                <c:pt idx="2811">
                  <c:v>1532.2757568</c:v>
                </c:pt>
                <c:pt idx="2812">
                  <c:v>1532.2913818</c:v>
                </c:pt>
                <c:pt idx="2813">
                  <c:v>1532.3070068</c:v>
                </c:pt>
                <c:pt idx="2814">
                  <c:v>1532.3226318</c:v>
                </c:pt>
                <c:pt idx="2815">
                  <c:v>1532.3382568</c:v>
                </c:pt>
                <c:pt idx="2816">
                  <c:v>1532.3538818</c:v>
                </c:pt>
                <c:pt idx="2817">
                  <c:v>1532.3695068</c:v>
                </c:pt>
                <c:pt idx="2818">
                  <c:v>1532.3851318</c:v>
                </c:pt>
                <c:pt idx="2819">
                  <c:v>1532.4007568</c:v>
                </c:pt>
                <c:pt idx="2820">
                  <c:v>1532.4165039</c:v>
                </c:pt>
                <c:pt idx="2821">
                  <c:v>1532.4321289</c:v>
                </c:pt>
                <c:pt idx="2822">
                  <c:v>1532.4477539</c:v>
                </c:pt>
                <c:pt idx="2823">
                  <c:v>1532.4633789</c:v>
                </c:pt>
                <c:pt idx="2824">
                  <c:v>1532.4790039</c:v>
                </c:pt>
                <c:pt idx="2825">
                  <c:v>1532.494751</c:v>
                </c:pt>
                <c:pt idx="2826">
                  <c:v>1532.5104980000001</c:v>
                </c:pt>
                <c:pt idx="2827">
                  <c:v>1532.526001</c:v>
                </c:pt>
                <c:pt idx="2828">
                  <c:v>1532.541626</c:v>
                </c:pt>
                <c:pt idx="2829">
                  <c:v>1532.5571289</c:v>
                </c:pt>
                <c:pt idx="2830">
                  <c:v>1532.5729980000001</c:v>
                </c:pt>
                <c:pt idx="2831">
                  <c:v>1532.5886230000001</c:v>
                </c:pt>
                <c:pt idx="2832">
                  <c:v>1532.6042480000001</c:v>
                </c:pt>
                <c:pt idx="2833">
                  <c:v>1532.6198730000001</c:v>
                </c:pt>
                <c:pt idx="2834">
                  <c:v>1532.6354980000001</c:v>
                </c:pt>
                <c:pt idx="2835">
                  <c:v>1532.6512451000001</c:v>
                </c:pt>
                <c:pt idx="2836">
                  <c:v>1532.6668701000001</c:v>
                </c:pt>
                <c:pt idx="2837">
                  <c:v>1532.6824951000001</c:v>
                </c:pt>
                <c:pt idx="2838">
                  <c:v>1532.6981201000001</c:v>
                </c:pt>
                <c:pt idx="2839">
                  <c:v>1532.7138672000001</c:v>
                </c:pt>
                <c:pt idx="2840">
                  <c:v>1532.7296143000001</c:v>
                </c:pt>
                <c:pt idx="2841">
                  <c:v>1532.7451172000001</c:v>
                </c:pt>
                <c:pt idx="2842">
                  <c:v>1532.7607422000001</c:v>
                </c:pt>
                <c:pt idx="2843">
                  <c:v>1532.7764893000001</c:v>
                </c:pt>
                <c:pt idx="2844">
                  <c:v>1532.7921143000001</c:v>
                </c:pt>
                <c:pt idx="2845">
                  <c:v>1532.8077393000001</c:v>
                </c:pt>
                <c:pt idx="2846">
                  <c:v>1532.8233643000001</c:v>
                </c:pt>
                <c:pt idx="2847">
                  <c:v>1532.8389893000001</c:v>
                </c:pt>
                <c:pt idx="2848">
                  <c:v>1532.8547363</c:v>
                </c:pt>
                <c:pt idx="2849">
                  <c:v>1532.8703613</c:v>
                </c:pt>
                <c:pt idx="2850">
                  <c:v>1532.8859863</c:v>
                </c:pt>
                <c:pt idx="2851">
                  <c:v>1532.9017334</c:v>
                </c:pt>
                <c:pt idx="2852">
                  <c:v>1532.9173584</c:v>
                </c:pt>
                <c:pt idx="2853">
                  <c:v>1532.9329834</c:v>
                </c:pt>
                <c:pt idx="2854">
                  <c:v>1532.9487305</c:v>
                </c:pt>
                <c:pt idx="2855">
                  <c:v>1532.9643555</c:v>
                </c:pt>
                <c:pt idx="2856">
                  <c:v>1532.9799805</c:v>
                </c:pt>
                <c:pt idx="2857">
                  <c:v>1532.9957274999999</c:v>
                </c:pt>
                <c:pt idx="2858">
                  <c:v>1533.0114745999999</c:v>
                </c:pt>
                <c:pt idx="2859">
                  <c:v>1533.0269774999999</c:v>
                </c:pt>
                <c:pt idx="2860">
                  <c:v>1533.0427245999999</c:v>
                </c:pt>
                <c:pt idx="2861">
                  <c:v>1533.0583495999999</c:v>
                </c:pt>
                <c:pt idx="2862">
                  <c:v>1533.0739745999999</c:v>
                </c:pt>
                <c:pt idx="2863">
                  <c:v>1533.0897216999999</c:v>
                </c:pt>
                <c:pt idx="2864">
                  <c:v>1533.1053466999999</c:v>
                </c:pt>
                <c:pt idx="2865">
                  <c:v>1533.1208495999999</c:v>
                </c:pt>
                <c:pt idx="2866">
                  <c:v>1533.1367187999999</c:v>
                </c:pt>
                <c:pt idx="2867">
                  <c:v>1533.1523437999999</c:v>
                </c:pt>
                <c:pt idx="2868">
                  <c:v>1533.1679687999999</c:v>
                </c:pt>
                <c:pt idx="2869">
                  <c:v>1533.1835937999999</c:v>
                </c:pt>
                <c:pt idx="2870">
                  <c:v>1533.1993408000001</c:v>
                </c:pt>
                <c:pt idx="2871">
                  <c:v>1533.2150879000001</c:v>
                </c:pt>
                <c:pt idx="2872">
                  <c:v>1533.2307129000001</c:v>
                </c:pt>
                <c:pt idx="2873">
                  <c:v>1533.2463379000001</c:v>
                </c:pt>
                <c:pt idx="2874">
                  <c:v>1533.2620850000001</c:v>
                </c:pt>
                <c:pt idx="2875">
                  <c:v>1533.2777100000001</c:v>
                </c:pt>
                <c:pt idx="2876">
                  <c:v>1533.2933350000001</c:v>
                </c:pt>
                <c:pt idx="2877">
                  <c:v>1533.309082</c:v>
                </c:pt>
                <c:pt idx="2878">
                  <c:v>1533.324707</c:v>
                </c:pt>
                <c:pt idx="2879">
                  <c:v>1533.3404541</c:v>
                </c:pt>
                <c:pt idx="2880">
                  <c:v>1533.3560791</c:v>
                </c:pt>
                <c:pt idx="2881">
                  <c:v>1533.3719481999999</c:v>
                </c:pt>
                <c:pt idx="2882">
                  <c:v>1533.3874512</c:v>
                </c:pt>
                <c:pt idx="2883">
                  <c:v>1533.4030762</c:v>
                </c:pt>
                <c:pt idx="2884">
                  <c:v>1533.4188231999999</c:v>
                </c:pt>
                <c:pt idx="2885">
                  <c:v>1533.4344481999999</c:v>
                </c:pt>
                <c:pt idx="2886">
                  <c:v>1533.4501952999999</c:v>
                </c:pt>
                <c:pt idx="2887">
                  <c:v>1533.4658202999999</c:v>
                </c:pt>
                <c:pt idx="2888">
                  <c:v>1533.4815673999999</c:v>
                </c:pt>
                <c:pt idx="2889">
                  <c:v>1533.4971923999999</c:v>
                </c:pt>
                <c:pt idx="2890">
                  <c:v>1533.5129394999999</c:v>
                </c:pt>
                <c:pt idx="2891">
                  <c:v>1533.5285644999999</c:v>
                </c:pt>
                <c:pt idx="2892">
                  <c:v>1533.5440673999999</c:v>
                </c:pt>
                <c:pt idx="2893">
                  <c:v>1533.5599365</c:v>
                </c:pt>
                <c:pt idx="2894">
                  <c:v>1533.5755615</c:v>
                </c:pt>
                <c:pt idx="2895">
                  <c:v>1533.5913086</c:v>
                </c:pt>
                <c:pt idx="2896">
                  <c:v>1533.6068115</c:v>
                </c:pt>
                <c:pt idx="2897">
                  <c:v>1533.6226807</c:v>
                </c:pt>
                <c:pt idx="2898">
                  <c:v>1533.6383057</c:v>
                </c:pt>
                <c:pt idx="2899">
                  <c:v>1533.6540527</c:v>
                </c:pt>
                <c:pt idx="2900">
                  <c:v>1533.6695557</c:v>
                </c:pt>
                <c:pt idx="2901">
                  <c:v>1533.6854248</c:v>
                </c:pt>
                <c:pt idx="2902">
                  <c:v>1533.7010498</c:v>
                </c:pt>
                <c:pt idx="2903">
                  <c:v>1533.7167969</c:v>
                </c:pt>
                <c:pt idx="2904">
                  <c:v>1533.7322998</c:v>
                </c:pt>
                <c:pt idx="2905">
                  <c:v>1533.7481689000001</c:v>
                </c:pt>
                <c:pt idx="2906">
                  <c:v>1533.7637939000001</c:v>
                </c:pt>
                <c:pt idx="2907">
                  <c:v>1533.7795410000001</c:v>
                </c:pt>
                <c:pt idx="2908">
                  <c:v>1533.7952881000001</c:v>
                </c:pt>
                <c:pt idx="2909">
                  <c:v>1533.8109131000001</c:v>
                </c:pt>
                <c:pt idx="2910">
                  <c:v>1533.8266602000001</c:v>
                </c:pt>
                <c:pt idx="2911">
                  <c:v>1533.8422852000001</c:v>
                </c:pt>
                <c:pt idx="2912">
                  <c:v>1533.8580322</c:v>
                </c:pt>
                <c:pt idx="2913">
                  <c:v>1533.8736572</c:v>
                </c:pt>
                <c:pt idx="2914">
                  <c:v>1533.8894043</c:v>
                </c:pt>
                <c:pt idx="2915">
                  <c:v>1533.9050293</c:v>
                </c:pt>
                <c:pt idx="2916">
                  <c:v>1533.9207764</c:v>
                </c:pt>
                <c:pt idx="2917">
                  <c:v>1533.9364014</c:v>
                </c:pt>
                <c:pt idx="2918">
                  <c:v>1533.9521483999999</c:v>
                </c:pt>
                <c:pt idx="2919">
                  <c:v>1533.9678954999999</c:v>
                </c:pt>
                <c:pt idx="2920">
                  <c:v>1533.9835204999999</c:v>
                </c:pt>
                <c:pt idx="2921">
                  <c:v>1533.9991454999999</c:v>
                </c:pt>
                <c:pt idx="2922">
                  <c:v>1534.0148925999999</c:v>
                </c:pt>
                <c:pt idx="2923">
                  <c:v>1534.0306396000001</c:v>
                </c:pt>
                <c:pt idx="2924">
                  <c:v>1534.0463867000001</c:v>
                </c:pt>
                <c:pt idx="2925">
                  <c:v>1534.0620117000001</c:v>
                </c:pt>
                <c:pt idx="2926">
                  <c:v>1534.0777588000001</c:v>
                </c:pt>
                <c:pt idx="2927">
                  <c:v>1534.0935059000001</c:v>
                </c:pt>
                <c:pt idx="2928">
                  <c:v>1534.1091309000001</c:v>
                </c:pt>
                <c:pt idx="2929">
                  <c:v>1534.1248779</c:v>
                </c:pt>
                <c:pt idx="2930">
                  <c:v>1534.1405029</c:v>
                </c:pt>
                <c:pt idx="2931">
                  <c:v>1534.15625</c:v>
                </c:pt>
                <c:pt idx="2932">
                  <c:v>1534.1719971</c:v>
                </c:pt>
                <c:pt idx="2933">
                  <c:v>1534.1876221</c:v>
                </c:pt>
                <c:pt idx="2934">
                  <c:v>1534.2032471</c:v>
                </c:pt>
                <c:pt idx="2935">
                  <c:v>1534.2191161999999</c:v>
                </c:pt>
                <c:pt idx="2936">
                  <c:v>1534.2347411999999</c:v>
                </c:pt>
                <c:pt idx="2937">
                  <c:v>1534.2504882999999</c:v>
                </c:pt>
                <c:pt idx="2938">
                  <c:v>1534.2662353999999</c:v>
                </c:pt>
                <c:pt idx="2939">
                  <c:v>1534.2818603999999</c:v>
                </c:pt>
                <c:pt idx="2940">
                  <c:v>1534.2976074000001</c:v>
                </c:pt>
                <c:pt idx="2941">
                  <c:v>1534.3133545000001</c:v>
                </c:pt>
                <c:pt idx="2942">
                  <c:v>1534.3289795000001</c:v>
                </c:pt>
                <c:pt idx="2943">
                  <c:v>1534.3446045000001</c:v>
                </c:pt>
                <c:pt idx="2944">
                  <c:v>1534.3604736</c:v>
                </c:pt>
                <c:pt idx="2945">
                  <c:v>1534.3760986</c:v>
                </c:pt>
                <c:pt idx="2946">
                  <c:v>1534.3918457</c:v>
                </c:pt>
                <c:pt idx="2947">
                  <c:v>1534.4075928</c:v>
                </c:pt>
                <c:pt idx="2948">
                  <c:v>1534.4232178</c:v>
                </c:pt>
                <c:pt idx="2949">
                  <c:v>1534.4389647999999</c:v>
                </c:pt>
                <c:pt idx="2950">
                  <c:v>1534.4547118999999</c:v>
                </c:pt>
                <c:pt idx="2951">
                  <c:v>1534.4704589999999</c:v>
                </c:pt>
                <c:pt idx="2952">
                  <c:v>1534.4859618999999</c:v>
                </c:pt>
                <c:pt idx="2953">
                  <c:v>1534.5018310999999</c:v>
                </c:pt>
                <c:pt idx="2954">
                  <c:v>1534.5175781</c:v>
                </c:pt>
                <c:pt idx="2955">
                  <c:v>1534.5332031</c:v>
                </c:pt>
                <c:pt idx="2956">
                  <c:v>1534.5489502</c:v>
                </c:pt>
                <c:pt idx="2957">
                  <c:v>1534.5648193</c:v>
                </c:pt>
                <c:pt idx="2958">
                  <c:v>1534.5804443</c:v>
                </c:pt>
                <c:pt idx="2959">
                  <c:v>1534.5960693</c:v>
                </c:pt>
                <c:pt idx="2960">
                  <c:v>1534.6118164</c:v>
                </c:pt>
                <c:pt idx="2961">
                  <c:v>1534.6275635</c:v>
                </c:pt>
                <c:pt idx="2962">
                  <c:v>1534.6434326000001</c:v>
                </c:pt>
                <c:pt idx="2963">
                  <c:v>1534.6589355000001</c:v>
                </c:pt>
                <c:pt idx="2964">
                  <c:v>1534.6746826000001</c:v>
                </c:pt>
                <c:pt idx="2965">
                  <c:v>1534.6904297000001</c:v>
                </c:pt>
                <c:pt idx="2966">
                  <c:v>1534.7061768000001</c:v>
                </c:pt>
                <c:pt idx="2967">
                  <c:v>1534.7220459</c:v>
                </c:pt>
                <c:pt idx="2968">
                  <c:v>1534.7375488</c:v>
                </c:pt>
                <c:pt idx="2969">
                  <c:v>1534.7532959</c:v>
                </c:pt>
                <c:pt idx="2970">
                  <c:v>1534.769043</c:v>
                </c:pt>
                <c:pt idx="2971">
                  <c:v>1534.7847899999999</c:v>
                </c:pt>
                <c:pt idx="2972">
                  <c:v>1534.8005370999999</c:v>
                </c:pt>
                <c:pt idx="2973">
                  <c:v>1534.8161620999999</c:v>
                </c:pt>
                <c:pt idx="2974">
                  <c:v>1534.8319091999999</c:v>
                </c:pt>
                <c:pt idx="2975">
                  <c:v>1534.8476562000001</c:v>
                </c:pt>
                <c:pt idx="2976">
                  <c:v>1534.8632812000001</c:v>
                </c:pt>
                <c:pt idx="2977">
                  <c:v>1534.8791504000001</c:v>
                </c:pt>
                <c:pt idx="2978">
                  <c:v>1534.8947754000001</c:v>
                </c:pt>
                <c:pt idx="2979">
                  <c:v>1534.9105225000001</c:v>
                </c:pt>
                <c:pt idx="2980">
                  <c:v>1534.9262695</c:v>
                </c:pt>
                <c:pt idx="2981">
                  <c:v>1534.9418945</c:v>
                </c:pt>
                <c:pt idx="2982">
                  <c:v>1534.9577637</c:v>
                </c:pt>
                <c:pt idx="2983">
                  <c:v>1534.9735106999999</c:v>
                </c:pt>
                <c:pt idx="2984">
                  <c:v>1534.9891356999999</c:v>
                </c:pt>
                <c:pt idx="2985">
                  <c:v>1535.0048827999999</c:v>
                </c:pt>
                <c:pt idx="2986">
                  <c:v>1535.0205077999999</c:v>
                </c:pt>
                <c:pt idx="2987">
                  <c:v>1535.0363769999999</c:v>
                </c:pt>
                <c:pt idx="2988">
                  <c:v>1535.052124</c:v>
                </c:pt>
                <c:pt idx="2989">
                  <c:v>1535.0678711</c:v>
                </c:pt>
                <c:pt idx="2990">
                  <c:v>1535.0836182</c:v>
                </c:pt>
                <c:pt idx="2991">
                  <c:v>1535.0993652</c:v>
                </c:pt>
                <c:pt idx="2992">
                  <c:v>1535.1149902</c:v>
                </c:pt>
                <c:pt idx="2993">
                  <c:v>1535.1307373</c:v>
                </c:pt>
                <c:pt idx="2994">
                  <c:v>1535.1464844</c:v>
                </c:pt>
                <c:pt idx="2995">
                  <c:v>1535.1622314000001</c:v>
                </c:pt>
                <c:pt idx="2996">
                  <c:v>1535.1779785000001</c:v>
                </c:pt>
                <c:pt idx="2997">
                  <c:v>1535.1937256000001</c:v>
                </c:pt>
                <c:pt idx="2998">
                  <c:v>1535.2094727000001</c:v>
                </c:pt>
                <c:pt idx="2999">
                  <c:v>1535.2252197</c:v>
                </c:pt>
                <c:pt idx="3000">
                  <c:v>1535.2408447</c:v>
                </c:pt>
                <c:pt idx="3001">
                  <c:v>1535.2564697</c:v>
                </c:pt>
                <c:pt idx="3002">
                  <c:v>1535.2723389</c:v>
                </c:pt>
                <c:pt idx="3003">
                  <c:v>1535.2880858999999</c:v>
                </c:pt>
                <c:pt idx="3004">
                  <c:v>1535.3038329999999</c:v>
                </c:pt>
                <c:pt idx="3005">
                  <c:v>1535.3195800999999</c:v>
                </c:pt>
                <c:pt idx="3006">
                  <c:v>1535.3353271000001</c:v>
                </c:pt>
                <c:pt idx="3007">
                  <c:v>1535.3511963000001</c:v>
                </c:pt>
                <c:pt idx="3008">
                  <c:v>1535.3668213000001</c:v>
                </c:pt>
                <c:pt idx="3009">
                  <c:v>1535.3825684000001</c:v>
                </c:pt>
                <c:pt idx="3010">
                  <c:v>1535.3983154</c:v>
                </c:pt>
                <c:pt idx="3011">
                  <c:v>1535.4140625</c:v>
                </c:pt>
                <c:pt idx="3012">
                  <c:v>1535.4298096</c:v>
                </c:pt>
                <c:pt idx="3013">
                  <c:v>1535.4455565999999</c:v>
                </c:pt>
                <c:pt idx="3014">
                  <c:v>1535.4613036999999</c:v>
                </c:pt>
                <c:pt idx="3015">
                  <c:v>1535.4770507999999</c:v>
                </c:pt>
                <c:pt idx="3016">
                  <c:v>1535.4927978999999</c:v>
                </c:pt>
                <c:pt idx="3017">
                  <c:v>1535.5085449000001</c:v>
                </c:pt>
                <c:pt idx="3018">
                  <c:v>1535.5241699000001</c:v>
                </c:pt>
                <c:pt idx="3019">
                  <c:v>1535.5400391000001</c:v>
                </c:pt>
                <c:pt idx="3020">
                  <c:v>1535.5557861</c:v>
                </c:pt>
                <c:pt idx="3021">
                  <c:v>1535.5715332</c:v>
                </c:pt>
                <c:pt idx="3022">
                  <c:v>1535.5872803</c:v>
                </c:pt>
                <c:pt idx="3023">
                  <c:v>1535.6030272999999</c:v>
                </c:pt>
                <c:pt idx="3024">
                  <c:v>1535.6188964999999</c:v>
                </c:pt>
                <c:pt idx="3025">
                  <c:v>1535.6345214999999</c:v>
                </c:pt>
                <c:pt idx="3026">
                  <c:v>1535.6502685999999</c:v>
                </c:pt>
                <c:pt idx="3027">
                  <c:v>1535.6660156</c:v>
                </c:pt>
                <c:pt idx="3028">
                  <c:v>1535.6817627</c:v>
                </c:pt>
                <c:pt idx="3029">
                  <c:v>1535.6975098</c:v>
                </c:pt>
                <c:pt idx="3030">
                  <c:v>1535.7132568</c:v>
                </c:pt>
                <c:pt idx="3031">
                  <c:v>1535.7290039</c:v>
                </c:pt>
                <c:pt idx="3032">
                  <c:v>1535.744751</c:v>
                </c:pt>
                <c:pt idx="3033">
                  <c:v>1535.7604980000001</c:v>
                </c:pt>
                <c:pt idx="3034">
                  <c:v>1535.7762451000001</c:v>
                </c:pt>
                <c:pt idx="3035">
                  <c:v>1535.7918701000001</c:v>
                </c:pt>
                <c:pt idx="3036">
                  <c:v>1535.8077393000001</c:v>
                </c:pt>
                <c:pt idx="3037">
                  <c:v>1535.8234863</c:v>
                </c:pt>
                <c:pt idx="3038">
                  <c:v>1535.8392334</c:v>
                </c:pt>
                <c:pt idx="3039">
                  <c:v>1535.8549805</c:v>
                </c:pt>
                <c:pt idx="3040">
                  <c:v>1535.8707274999999</c:v>
                </c:pt>
                <c:pt idx="3041">
                  <c:v>1535.8865966999999</c:v>
                </c:pt>
                <c:pt idx="3042">
                  <c:v>1535.9022216999999</c:v>
                </c:pt>
                <c:pt idx="3043">
                  <c:v>1535.9179687999999</c:v>
                </c:pt>
                <c:pt idx="3044">
                  <c:v>1535.9337158000001</c:v>
                </c:pt>
                <c:pt idx="3045">
                  <c:v>1535.9495850000001</c:v>
                </c:pt>
                <c:pt idx="3046">
                  <c:v>1535.965332</c:v>
                </c:pt>
                <c:pt idx="3047">
                  <c:v>1535.980957</c:v>
                </c:pt>
                <c:pt idx="3048">
                  <c:v>1535.9968262</c:v>
                </c:pt>
                <c:pt idx="3049">
                  <c:v>1536.0125731999999</c:v>
                </c:pt>
                <c:pt idx="3050">
                  <c:v>1536.0283202999999</c:v>
                </c:pt>
                <c:pt idx="3051">
                  <c:v>1536.0440673999999</c:v>
                </c:pt>
                <c:pt idx="3052">
                  <c:v>1536.0598144999999</c:v>
                </c:pt>
                <c:pt idx="3053">
                  <c:v>1536.0756836</c:v>
                </c:pt>
                <c:pt idx="3054">
                  <c:v>1536.0913086</c:v>
                </c:pt>
                <c:pt idx="3055">
                  <c:v>1536.1071777</c:v>
                </c:pt>
                <c:pt idx="3056">
                  <c:v>1536.1229248</c:v>
                </c:pt>
                <c:pt idx="3057">
                  <c:v>1536.1386719</c:v>
                </c:pt>
                <c:pt idx="3058">
                  <c:v>1536.1544189000001</c:v>
                </c:pt>
                <c:pt idx="3059">
                  <c:v>1536.1700439000001</c:v>
                </c:pt>
                <c:pt idx="3060">
                  <c:v>1536.1859131000001</c:v>
                </c:pt>
                <c:pt idx="3061">
                  <c:v>1536.2016602000001</c:v>
                </c:pt>
                <c:pt idx="3062">
                  <c:v>1536.2175293</c:v>
                </c:pt>
                <c:pt idx="3063">
                  <c:v>1536.2332764</c:v>
                </c:pt>
                <c:pt idx="3064">
                  <c:v>1536.2490233999999</c:v>
                </c:pt>
                <c:pt idx="3065">
                  <c:v>1536.2647704999999</c:v>
                </c:pt>
                <c:pt idx="3066">
                  <c:v>1536.2805175999999</c:v>
                </c:pt>
                <c:pt idx="3067">
                  <c:v>1536.2962646000001</c:v>
                </c:pt>
                <c:pt idx="3068">
                  <c:v>1536.3121338000001</c:v>
                </c:pt>
                <c:pt idx="3069">
                  <c:v>1536.3278809000001</c:v>
                </c:pt>
                <c:pt idx="3070">
                  <c:v>1536.3436279</c:v>
                </c:pt>
                <c:pt idx="3071">
                  <c:v>1536.359375</c:v>
                </c:pt>
                <c:pt idx="3072">
                  <c:v>1536.3752440999999</c:v>
                </c:pt>
                <c:pt idx="3073">
                  <c:v>1536.3908690999999</c:v>
                </c:pt>
                <c:pt idx="3074">
                  <c:v>1536.4067382999999</c:v>
                </c:pt>
                <c:pt idx="3075">
                  <c:v>1536.4224853999999</c:v>
                </c:pt>
                <c:pt idx="3076">
                  <c:v>1536.4382324000001</c:v>
                </c:pt>
                <c:pt idx="3077">
                  <c:v>1536.4539795000001</c:v>
                </c:pt>
                <c:pt idx="3078">
                  <c:v>1536.4696045000001</c:v>
                </c:pt>
                <c:pt idx="3079">
                  <c:v>1536.4854736</c:v>
                </c:pt>
                <c:pt idx="3080">
                  <c:v>1536.5013428</c:v>
                </c:pt>
                <c:pt idx="3081">
                  <c:v>1536.5170897999999</c:v>
                </c:pt>
                <c:pt idx="3082">
                  <c:v>1536.5328368999999</c:v>
                </c:pt>
                <c:pt idx="3083">
                  <c:v>1536.5487060999999</c:v>
                </c:pt>
                <c:pt idx="3084">
                  <c:v>1536.5644531</c:v>
                </c:pt>
                <c:pt idx="3085">
                  <c:v>1536.5802002</c:v>
                </c:pt>
                <c:pt idx="3086">
                  <c:v>1536.5959473</c:v>
                </c:pt>
                <c:pt idx="3087">
                  <c:v>1536.6118164</c:v>
                </c:pt>
                <c:pt idx="3088">
                  <c:v>1536.6275635</c:v>
                </c:pt>
                <c:pt idx="3089">
                  <c:v>1536.6433105000001</c:v>
                </c:pt>
                <c:pt idx="3090">
                  <c:v>1536.6590576000001</c:v>
                </c:pt>
                <c:pt idx="3091">
                  <c:v>1536.6749268000001</c:v>
                </c:pt>
                <c:pt idx="3092">
                  <c:v>1536.6906738</c:v>
                </c:pt>
                <c:pt idx="3093">
                  <c:v>1536.706543</c:v>
                </c:pt>
                <c:pt idx="3094">
                  <c:v>1536.722168</c:v>
                </c:pt>
                <c:pt idx="3095">
                  <c:v>1536.7380370999999</c:v>
                </c:pt>
                <c:pt idx="3096">
                  <c:v>1536.7537841999999</c:v>
                </c:pt>
                <c:pt idx="3097">
                  <c:v>1536.7695312000001</c:v>
                </c:pt>
                <c:pt idx="3098">
                  <c:v>1536.7854004000001</c:v>
                </c:pt>
                <c:pt idx="3099">
                  <c:v>1536.8011475000001</c:v>
                </c:pt>
                <c:pt idx="3100">
                  <c:v>1536.8170166</c:v>
                </c:pt>
                <c:pt idx="3101">
                  <c:v>1536.8326416</c:v>
                </c:pt>
                <c:pt idx="3102">
                  <c:v>1536.8485106999999</c:v>
                </c:pt>
                <c:pt idx="3103">
                  <c:v>1536.8642577999999</c:v>
                </c:pt>
                <c:pt idx="3104">
                  <c:v>1536.8800048999999</c:v>
                </c:pt>
                <c:pt idx="3105">
                  <c:v>1536.895874</c:v>
                </c:pt>
                <c:pt idx="3106">
                  <c:v>1536.9116211</c:v>
                </c:pt>
                <c:pt idx="3107">
                  <c:v>1536.9274902</c:v>
                </c:pt>
                <c:pt idx="3108">
                  <c:v>1536.9433594</c:v>
                </c:pt>
                <c:pt idx="3109">
                  <c:v>1536.9589844</c:v>
                </c:pt>
                <c:pt idx="3110">
                  <c:v>1536.9747314000001</c:v>
                </c:pt>
                <c:pt idx="3111">
                  <c:v>1536.9906006000001</c:v>
                </c:pt>
                <c:pt idx="3112">
                  <c:v>1537.0063477000001</c:v>
                </c:pt>
                <c:pt idx="3113">
                  <c:v>1537.0220947</c:v>
                </c:pt>
                <c:pt idx="3114">
                  <c:v>1537.0379639</c:v>
                </c:pt>
                <c:pt idx="3115">
                  <c:v>1537.0538329999999</c:v>
                </c:pt>
                <c:pt idx="3116">
                  <c:v>1537.0694579999999</c:v>
                </c:pt>
                <c:pt idx="3117">
                  <c:v>1537.0853271000001</c:v>
                </c:pt>
                <c:pt idx="3118">
                  <c:v>1537.1010742000001</c:v>
                </c:pt>
                <c:pt idx="3119">
                  <c:v>1537.1168213000001</c:v>
                </c:pt>
                <c:pt idx="3120">
                  <c:v>1537.1326904</c:v>
                </c:pt>
                <c:pt idx="3121">
                  <c:v>1537.1484375</c:v>
                </c:pt>
                <c:pt idx="3122">
                  <c:v>1537.1640625</c:v>
                </c:pt>
                <c:pt idx="3123">
                  <c:v>1537.1801757999999</c:v>
                </c:pt>
                <c:pt idx="3124">
                  <c:v>1537.1958007999999</c:v>
                </c:pt>
                <c:pt idx="3125">
                  <c:v>1537.2116699000001</c:v>
                </c:pt>
                <c:pt idx="3126">
                  <c:v>1537.2274170000001</c:v>
                </c:pt>
                <c:pt idx="3127">
                  <c:v>1537.2431641000001</c:v>
                </c:pt>
                <c:pt idx="3128">
                  <c:v>1537.2590332</c:v>
                </c:pt>
                <c:pt idx="3129">
                  <c:v>1537.2747803</c:v>
                </c:pt>
                <c:pt idx="3130">
                  <c:v>1537.2906493999999</c:v>
                </c:pt>
                <c:pt idx="3131">
                  <c:v>1537.3065185999999</c:v>
                </c:pt>
                <c:pt idx="3132">
                  <c:v>1537.3221435999999</c:v>
                </c:pt>
                <c:pt idx="3133">
                  <c:v>1537.3380127</c:v>
                </c:pt>
                <c:pt idx="3134">
                  <c:v>1537.3537598</c:v>
                </c:pt>
                <c:pt idx="3135">
                  <c:v>1537.3696289</c:v>
                </c:pt>
                <c:pt idx="3136">
                  <c:v>1537.385376</c:v>
                </c:pt>
                <c:pt idx="3137">
                  <c:v>1537.4011230000001</c:v>
                </c:pt>
                <c:pt idx="3138">
                  <c:v>1537.4169922000001</c:v>
                </c:pt>
                <c:pt idx="3139">
                  <c:v>1537.4328613</c:v>
                </c:pt>
                <c:pt idx="3140">
                  <c:v>1537.4486084</c:v>
                </c:pt>
                <c:pt idx="3141">
                  <c:v>1537.4643555</c:v>
                </c:pt>
                <c:pt idx="3142">
                  <c:v>1537.4802245999999</c:v>
                </c:pt>
                <c:pt idx="3143">
                  <c:v>1537.4959716999999</c:v>
                </c:pt>
                <c:pt idx="3144">
                  <c:v>1537.5118408000001</c:v>
                </c:pt>
                <c:pt idx="3145">
                  <c:v>1537.5275879000001</c:v>
                </c:pt>
                <c:pt idx="3146">
                  <c:v>1537.543457</c:v>
                </c:pt>
                <c:pt idx="3147">
                  <c:v>1537.5592041</c:v>
                </c:pt>
                <c:pt idx="3148">
                  <c:v>1537.5749512</c:v>
                </c:pt>
                <c:pt idx="3149">
                  <c:v>1537.5908202999999</c:v>
                </c:pt>
                <c:pt idx="3150">
                  <c:v>1537.6065673999999</c:v>
                </c:pt>
                <c:pt idx="3151">
                  <c:v>1537.6224365</c:v>
                </c:pt>
                <c:pt idx="3152">
                  <c:v>1537.6381836</c:v>
                </c:pt>
                <c:pt idx="3153">
                  <c:v>1537.6540527</c:v>
                </c:pt>
                <c:pt idx="3154">
                  <c:v>1537.6697998</c:v>
                </c:pt>
                <c:pt idx="3155">
                  <c:v>1537.6856689000001</c:v>
                </c:pt>
                <c:pt idx="3156">
                  <c:v>1537.7012939000001</c:v>
                </c:pt>
                <c:pt idx="3157">
                  <c:v>1537.7174072</c:v>
                </c:pt>
                <c:pt idx="3158">
                  <c:v>1537.7330322</c:v>
                </c:pt>
                <c:pt idx="3159">
                  <c:v>1537.7489014</c:v>
                </c:pt>
                <c:pt idx="3160">
                  <c:v>1537.7646483999999</c:v>
                </c:pt>
                <c:pt idx="3161">
                  <c:v>1537.7805175999999</c:v>
                </c:pt>
                <c:pt idx="3162">
                  <c:v>1537.7962646000001</c:v>
                </c:pt>
                <c:pt idx="3163">
                  <c:v>1537.8121338000001</c:v>
                </c:pt>
                <c:pt idx="3164">
                  <c:v>1537.8278809000001</c:v>
                </c:pt>
                <c:pt idx="3165">
                  <c:v>1537.84375</c:v>
                </c:pt>
                <c:pt idx="3166">
                  <c:v>1537.8596190999999</c:v>
                </c:pt>
                <c:pt idx="3167">
                  <c:v>1537.8753661999999</c:v>
                </c:pt>
                <c:pt idx="3168">
                  <c:v>1537.8912353999999</c:v>
                </c:pt>
                <c:pt idx="3169">
                  <c:v>1537.9069824000001</c:v>
                </c:pt>
                <c:pt idx="3170">
                  <c:v>1537.9228516000001</c:v>
                </c:pt>
                <c:pt idx="3171">
                  <c:v>1537.9385986</c:v>
                </c:pt>
                <c:pt idx="3172">
                  <c:v>1537.9544678</c:v>
                </c:pt>
                <c:pt idx="3173">
                  <c:v>1537.9702147999999</c:v>
                </c:pt>
                <c:pt idx="3174">
                  <c:v>1537.9860839999999</c:v>
                </c:pt>
                <c:pt idx="3175">
                  <c:v>1538.0017089999999</c:v>
                </c:pt>
                <c:pt idx="3176">
                  <c:v>1538.0178223</c:v>
                </c:pt>
                <c:pt idx="3177">
                  <c:v>1538.0336914</c:v>
                </c:pt>
                <c:pt idx="3178">
                  <c:v>1538.0493164</c:v>
                </c:pt>
                <c:pt idx="3179">
                  <c:v>1538.0651855000001</c:v>
                </c:pt>
                <c:pt idx="3180">
                  <c:v>1538.0809326000001</c:v>
                </c:pt>
                <c:pt idx="3181">
                  <c:v>1538.0968018000001</c:v>
                </c:pt>
                <c:pt idx="3182">
                  <c:v>1538.1125488</c:v>
                </c:pt>
                <c:pt idx="3183">
                  <c:v>1538.128418</c:v>
                </c:pt>
                <c:pt idx="3184">
                  <c:v>1538.1442870999999</c:v>
                </c:pt>
                <c:pt idx="3185">
                  <c:v>1538.1600341999999</c:v>
                </c:pt>
                <c:pt idx="3186">
                  <c:v>1538.1757812000001</c:v>
                </c:pt>
                <c:pt idx="3187">
                  <c:v>1538.1916504000001</c:v>
                </c:pt>
                <c:pt idx="3188">
                  <c:v>1538.2075195</c:v>
                </c:pt>
                <c:pt idx="3189">
                  <c:v>1538.2233887</c:v>
                </c:pt>
                <c:pt idx="3190">
                  <c:v>1538.2391356999999</c:v>
                </c:pt>
                <c:pt idx="3191">
                  <c:v>1538.2550048999999</c:v>
                </c:pt>
                <c:pt idx="3192">
                  <c:v>1538.270874</c:v>
                </c:pt>
                <c:pt idx="3193">
                  <c:v>1538.2866211</c:v>
                </c:pt>
                <c:pt idx="3194">
                  <c:v>1538.3024902</c:v>
                </c:pt>
                <c:pt idx="3195">
                  <c:v>1538.3182373</c:v>
                </c:pt>
                <c:pt idx="3196">
                  <c:v>1538.3341064000001</c:v>
                </c:pt>
                <c:pt idx="3197">
                  <c:v>1538.3498535000001</c:v>
                </c:pt>
                <c:pt idx="3198">
                  <c:v>1538.3657227000001</c:v>
                </c:pt>
                <c:pt idx="3199">
                  <c:v>1538.3815918</c:v>
                </c:pt>
                <c:pt idx="3200">
                  <c:v>1538.3974608999999</c:v>
                </c:pt>
                <c:pt idx="3201">
                  <c:v>1538.4132079999999</c:v>
                </c:pt>
                <c:pt idx="3202">
                  <c:v>1538.4290771000001</c:v>
                </c:pt>
                <c:pt idx="3203">
                  <c:v>1538.4449463000001</c:v>
                </c:pt>
                <c:pt idx="3204">
                  <c:v>1538.4606934000001</c:v>
                </c:pt>
                <c:pt idx="3205">
                  <c:v>1538.4765625</c:v>
                </c:pt>
                <c:pt idx="3206">
                  <c:v>1538.4924315999999</c:v>
                </c:pt>
                <c:pt idx="3207">
                  <c:v>1538.5081786999999</c:v>
                </c:pt>
                <c:pt idx="3208">
                  <c:v>1538.5239257999999</c:v>
                </c:pt>
                <c:pt idx="3209">
                  <c:v>1538.5397949000001</c:v>
                </c:pt>
                <c:pt idx="3210">
                  <c:v>1538.5556641000001</c:v>
                </c:pt>
                <c:pt idx="3211">
                  <c:v>1538.5715332</c:v>
                </c:pt>
                <c:pt idx="3212">
                  <c:v>1538.5874022999999</c:v>
                </c:pt>
                <c:pt idx="3213">
                  <c:v>1538.6031493999999</c:v>
                </c:pt>
                <c:pt idx="3214">
                  <c:v>1538.6190185999999</c:v>
                </c:pt>
                <c:pt idx="3215">
                  <c:v>1538.6348877</c:v>
                </c:pt>
                <c:pt idx="3216">
                  <c:v>1538.6506348</c:v>
                </c:pt>
                <c:pt idx="3217">
                  <c:v>1538.6665039</c:v>
                </c:pt>
                <c:pt idx="3218">
                  <c:v>1538.6823730000001</c:v>
                </c:pt>
                <c:pt idx="3219">
                  <c:v>1538.6982422000001</c:v>
                </c:pt>
                <c:pt idx="3220">
                  <c:v>1538.7138672000001</c:v>
                </c:pt>
                <c:pt idx="3221">
                  <c:v>1538.7299805</c:v>
                </c:pt>
                <c:pt idx="3222">
                  <c:v>1538.7458495999999</c:v>
                </c:pt>
                <c:pt idx="3223">
                  <c:v>1538.7615966999999</c:v>
                </c:pt>
                <c:pt idx="3224">
                  <c:v>1538.7773437999999</c:v>
                </c:pt>
                <c:pt idx="3225">
                  <c:v>1538.7932129000001</c:v>
                </c:pt>
                <c:pt idx="3226">
                  <c:v>1538.809082</c:v>
                </c:pt>
                <c:pt idx="3227">
                  <c:v>1538.8248291</c:v>
                </c:pt>
                <c:pt idx="3228">
                  <c:v>1538.8406981999999</c:v>
                </c:pt>
                <c:pt idx="3229">
                  <c:v>1538.8565673999999</c:v>
                </c:pt>
                <c:pt idx="3230">
                  <c:v>1538.8724365</c:v>
                </c:pt>
                <c:pt idx="3231">
                  <c:v>1538.8881836</c:v>
                </c:pt>
                <c:pt idx="3232">
                  <c:v>1538.9040527</c:v>
                </c:pt>
                <c:pt idx="3233">
                  <c:v>1538.9199219</c:v>
                </c:pt>
                <c:pt idx="3234">
                  <c:v>1538.9356689000001</c:v>
                </c:pt>
                <c:pt idx="3235">
                  <c:v>1538.9515381000001</c:v>
                </c:pt>
                <c:pt idx="3236">
                  <c:v>1538.9674072</c:v>
                </c:pt>
                <c:pt idx="3237">
                  <c:v>1538.9832764</c:v>
                </c:pt>
                <c:pt idx="3238">
                  <c:v>1538.9991454999999</c:v>
                </c:pt>
                <c:pt idx="3239">
                  <c:v>1539.0150146000001</c:v>
                </c:pt>
                <c:pt idx="3240">
                  <c:v>1539.0307617000001</c:v>
                </c:pt>
                <c:pt idx="3241">
                  <c:v>1539.0466309000001</c:v>
                </c:pt>
                <c:pt idx="3242">
                  <c:v>1539.0625</c:v>
                </c:pt>
                <c:pt idx="3243">
                  <c:v>1539.0783690999999</c:v>
                </c:pt>
                <c:pt idx="3244">
                  <c:v>1539.0942382999999</c:v>
                </c:pt>
                <c:pt idx="3245">
                  <c:v>1539.1099853999999</c:v>
                </c:pt>
                <c:pt idx="3246">
                  <c:v>1539.1258545000001</c:v>
                </c:pt>
                <c:pt idx="3247">
                  <c:v>1539.1417236</c:v>
                </c:pt>
                <c:pt idx="3248">
                  <c:v>1539.1575928</c:v>
                </c:pt>
                <c:pt idx="3249">
                  <c:v>1539.1733397999999</c:v>
                </c:pt>
                <c:pt idx="3250">
                  <c:v>1539.1892089999999</c:v>
                </c:pt>
                <c:pt idx="3251">
                  <c:v>1539.2050781</c:v>
                </c:pt>
                <c:pt idx="3252">
                  <c:v>1539.2209473</c:v>
                </c:pt>
                <c:pt idx="3253">
                  <c:v>1539.2368164</c:v>
                </c:pt>
                <c:pt idx="3254">
                  <c:v>1539.2526855000001</c:v>
                </c:pt>
                <c:pt idx="3255">
                  <c:v>1539.2685547000001</c:v>
                </c:pt>
                <c:pt idx="3256">
                  <c:v>1539.2843018000001</c:v>
                </c:pt>
                <c:pt idx="3257">
                  <c:v>1539.3001709</c:v>
                </c:pt>
                <c:pt idx="3258">
                  <c:v>1539.3160399999999</c:v>
                </c:pt>
                <c:pt idx="3259">
                  <c:v>1539.3319091999999</c:v>
                </c:pt>
                <c:pt idx="3260">
                  <c:v>1539.3477783000001</c:v>
                </c:pt>
                <c:pt idx="3261">
                  <c:v>1539.3636475000001</c:v>
                </c:pt>
                <c:pt idx="3262">
                  <c:v>1539.3795166</c:v>
                </c:pt>
                <c:pt idx="3263">
                  <c:v>1539.3953856999999</c:v>
                </c:pt>
                <c:pt idx="3264">
                  <c:v>1539.4110106999999</c:v>
                </c:pt>
                <c:pt idx="3265">
                  <c:v>1539.427124</c:v>
                </c:pt>
                <c:pt idx="3266">
                  <c:v>1539.4429932</c:v>
                </c:pt>
                <c:pt idx="3267">
                  <c:v>1539.4587402</c:v>
                </c:pt>
                <c:pt idx="3268">
                  <c:v>1539.4746094</c:v>
                </c:pt>
                <c:pt idx="3269">
                  <c:v>1539.4904785000001</c:v>
                </c:pt>
                <c:pt idx="3270">
                  <c:v>1539.5063477000001</c:v>
                </c:pt>
                <c:pt idx="3271">
                  <c:v>1539.5222168</c:v>
                </c:pt>
                <c:pt idx="3272">
                  <c:v>1539.5379639</c:v>
                </c:pt>
                <c:pt idx="3273">
                  <c:v>1539.5538329999999</c:v>
                </c:pt>
                <c:pt idx="3274">
                  <c:v>1539.5697021000001</c:v>
                </c:pt>
                <c:pt idx="3275">
                  <c:v>1539.5855713000001</c:v>
                </c:pt>
                <c:pt idx="3276">
                  <c:v>1539.6014404</c:v>
                </c:pt>
                <c:pt idx="3277">
                  <c:v>1539.6173096</c:v>
                </c:pt>
                <c:pt idx="3278">
                  <c:v>1539.6331786999999</c:v>
                </c:pt>
                <c:pt idx="3279">
                  <c:v>1539.6490478999999</c:v>
                </c:pt>
                <c:pt idx="3280">
                  <c:v>1539.6649170000001</c:v>
                </c:pt>
                <c:pt idx="3281">
                  <c:v>1539.6807861</c:v>
                </c:pt>
                <c:pt idx="3282">
                  <c:v>1539.6966553</c:v>
                </c:pt>
                <c:pt idx="3283">
                  <c:v>1539.7122803</c:v>
                </c:pt>
                <c:pt idx="3284">
                  <c:v>1539.7283935999999</c:v>
                </c:pt>
                <c:pt idx="3285">
                  <c:v>1539.7441406</c:v>
                </c:pt>
                <c:pt idx="3286">
                  <c:v>1539.7600098</c:v>
                </c:pt>
                <c:pt idx="3287">
                  <c:v>1539.7758789</c:v>
                </c:pt>
                <c:pt idx="3288">
                  <c:v>1539.7917480000001</c:v>
                </c:pt>
                <c:pt idx="3289">
                  <c:v>1539.8076172000001</c:v>
                </c:pt>
                <c:pt idx="3290">
                  <c:v>1539.8234863</c:v>
                </c:pt>
                <c:pt idx="3291">
                  <c:v>1539.8393555</c:v>
                </c:pt>
                <c:pt idx="3292">
                  <c:v>1539.8552245999999</c:v>
                </c:pt>
                <c:pt idx="3293">
                  <c:v>1539.8710937999999</c:v>
                </c:pt>
                <c:pt idx="3294">
                  <c:v>1539.8869629000001</c:v>
                </c:pt>
                <c:pt idx="3295">
                  <c:v>1539.902832</c:v>
                </c:pt>
                <c:pt idx="3296">
                  <c:v>1539.9187012</c:v>
                </c:pt>
                <c:pt idx="3297">
                  <c:v>1539.9345702999999</c:v>
                </c:pt>
                <c:pt idx="3298">
                  <c:v>1539.9504394999999</c:v>
                </c:pt>
                <c:pt idx="3299">
                  <c:v>1539.9663086</c:v>
                </c:pt>
                <c:pt idx="3300">
                  <c:v>1539.9821777</c:v>
                </c:pt>
                <c:pt idx="3301">
                  <c:v>1539.9980469</c:v>
                </c:pt>
                <c:pt idx="3302">
                  <c:v>1540.0139160000001</c:v>
                </c:pt>
                <c:pt idx="3303">
                  <c:v>1540.0297852000001</c:v>
                </c:pt>
                <c:pt idx="3304">
                  <c:v>1540.0456543</c:v>
                </c:pt>
                <c:pt idx="3305">
                  <c:v>1540.0615233999999</c:v>
                </c:pt>
                <c:pt idx="3306">
                  <c:v>1540.0773925999999</c:v>
                </c:pt>
                <c:pt idx="3307">
                  <c:v>1540.0931396000001</c:v>
                </c:pt>
                <c:pt idx="3308">
                  <c:v>1540.1090088000001</c:v>
                </c:pt>
                <c:pt idx="3309">
                  <c:v>1540.1251221</c:v>
                </c:pt>
                <c:pt idx="3310">
                  <c:v>1540.1409911999999</c:v>
                </c:pt>
                <c:pt idx="3311">
                  <c:v>1540.1567382999999</c:v>
                </c:pt>
                <c:pt idx="3312">
                  <c:v>1540.1726074000001</c:v>
                </c:pt>
                <c:pt idx="3313">
                  <c:v>1540.1884766000001</c:v>
                </c:pt>
                <c:pt idx="3314">
                  <c:v>1540.2043457</c:v>
                </c:pt>
                <c:pt idx="3315">
                  <c:v>1540.2202147999999</c:v>
                </c:pt>
                <c:pt idx="3316">
                  <c:v>1540.2360839999999</c:v>
                </c:pt>
                <c:pt idx="3317">
                  <c:v>1540.2519531</c:v>
                </c:pt>
                <c:pt idx="3318">
                  <c:v>1540.2678223</c:v>
                </c:pt>
                <c:pt idx="3319">
                  <c:v>1540.2836914</c:v>
                </c:pt>
                <c:pt idx="3320">
                  <c:v>1540.2995605000001</c:v>
                </c:pt>
                <c:pt idx="3321">
                  <c:v>1540.3154297000001</c:v>
                </c:pt>
                <c:pt idx="3322">
                  <c:v>1540.3312988</c:v>
                </c:pt>
                <c:pt idx="3323">
                  <c:v>1540.347168</c:v>
                </c:pt>
                <c:pt idx="3324">
                  <c:v>1540.3630370999999</c:v>
                </c:pt>
                <c:pt idx="3325">
                  <c:v>1540.3790283000001</c:v>
                </c:pt>
                <c:pt idx="3326">
                  <c:v>1540.3948975000001</c:v>
                </c:pt>
                <c:pt idx="3327">
                  <c:v>1540.4107666</c:v>
                </c:pt>
                <c:pt idx="3328">
                  <c:v>1540.4266356999999</c:v>
                </c:pt>
                <c:pt idx="3329">
                  <c:v>1540.4425048999999</c:v>
                </c:pt>
                <c:pt idx="3330">
                  <c:v>1540.458374</c:v>
                </c:pt>
                <c:pt idx="3331">
                  <c:v>1540.4742432</c:v>
                </c:pt>
                <c:pt idx="3332">
                  <c:v>1540.4901123</c:v>
                </c:pt>
                <c:pt idx="3333">
                  <c:v>1540.5059814000001</c:v>
                </c:pt>
                <c:pt idx="3334">
                  <c:v>1540.5218506000001</c:v>
                </c:pt>
                <c:pt idx="3335">
                  <c:v>1540.5377197</c:v>
                </c:pt>
                <c:pt idx="3336">
                  <c:v>1540.5534668</c:v>
                </c:pt>
                <c:pt idx="3337">
                  <c:v>1540.5695800999999</c:v>
                </c:pt>
                <c:pt idx="3338">
                  <c:v>1540.5854492000001</c:v>
                </c:pt>
                <c:pt idx="3339">
                  <c:v>1540.6011963000001</c:v>
                </c:pt>
                <c:pt idx="3340">
                  <c:v>1540.6170654</c:v>
                </c:pt>
                <c:pt idx="3341">
                  <c:v>1540.6331786999999</c:v>
                </c:pt>
                <c:pt idx="3342">
                  <c:v>1540.6490478999999</c:v>
                </c:pt>
                <c:pt idx="3343">
                  <c:v>1540.6647949000001</c:v>
                </c:pt>
                <c:pt idx="3344">
                  <c:v>1540.6806641000001</c:v>
                </c:pt>
                <c:pt idx="3345">
                  <c:v>1540.6967772999999</c:v>
                </c:pt>
                <c:pt idx="3346">
                  <c:v>1540.7125243999999</c:v>
                </c:pt>
                <c:pt idx="3347">
                  <c:v>1540.7283935999999</c:v>
                </c:pt>
                <c:pt idx="3348">
                  <c:v>1540.7442627</c:v>
                </c:pt>
                <c:pt idx="3349">
                  <c:v>1540.7601318</c:v>
                </c:pt>
                <c:pt idx="3350">
                  <c:v>1540.776001</c:v>
                </c:pt>
                <c:pt idx="3351">
                  <c:v>1540.7918701000001</c:v>
                </c:pt>
                <c:pt idx="3352">
                  <c:v>1540.8078613</c:v>
                </c:pt>
                <c:pt idx="3353">
                  <c:v>1540.8237305</c:v>
                </c:pt>
                <c:pt idx="3354">
                  <c:v>1540.8395995999999</c:v>
                </c:pt>
                <c:pt idx="3355">
                  <c:v>1540.8554687999999</c:v>
                </c:pt>
                <c:pt idx="3356">
                  <c:v>1540.8713379000001</c:v>
                </c:pt>
                <c:pt idx="3357">
                  <c:v>1540.887207</c:v>
                </c:pt>
                <c:pt idx="3358">
                  <c:v>1540.9031981999999</c:v>
                </c:pt>
                <c:pt idx="3359">
                  <c:v>1540.9190673999999</c:v>
                </c:pt>
                <c:pt idx="3360">
                  <c:v>1540.9349365</c:v>
                </c:pt>
                <c:pt idx="3361">
                  <c:v>1540.9508057</c:v>
                </c:pt>
                <c:pt idx="3362">
                  <c:v>1540.9666748</c:v>
                </c:pt>
                <c:pt idx="3363">
                  <c:v>1540.9825439000001</c:v>
                </c:pt>
                <c:pt idx="3364">
                  <c:v>1540.9985352000001</c:v>
                </c:pt>
                <c:pt idx="3365">
                  <c:v>1541.0144043</c:v>
                </c:pt>
                <c:pt idx="3366">
                  <c:v>1541.0302733999999</c:v>
                </c:pt>
                <c:pt idx="3367">
                  <c:v>1541.0461425999999</c:v>
                </c:pt>
                <c:pt idx="3368">
                  <c:v>1541.0620117000001</c:v>
                </c:pt>
                <c:pt idx="3369">
                  <c:v>1541.0780029</c:v>
                </c:pt>
                <c:pt idx="3370">
                  <c:v>1541.0938721</c:v>
                </c:pt>
                <c:pt idx="3371">
                  <c:v>1541.1097411999999</c:v>
                </c:pt>
                <c:pt idx="3372">
                  <c:v>1541.1256103999999</c:v>
                </c:pt>
                <c:pt idx="3373">
                  <c:v>1541.1416016000001</c:v>
                </c:pt>
                <c:pt idx="3374">
                  <c:v>1541.1574707</c:v>
                </c:pt>
                <c:pt idx="3375">
                  <c:v>1541.1733397999999</c:v>
                </c:pt>
                <c:pt idx="3376">
                  <c:v>1541.1892089999999</c:v>
                </c:pt>
                <c:pt idx="3377">
                  <c:v>1541.2050781</c:v>
                </c:pt>
                <c:pt idx="3378">
                  <c:v>1541.2210693</c:v>
                </c:pt>
                <c:pt idx="3379">
                  <c:v>1541.2369385</c:v>
                </c:pt>
                <c:pt idx="3380">
                  <c:v>1541.2528076000001</c:v>
                </c:pt>
                <c:pt idx="3381">
                  <c:v>1541.2686768000001</c:v>
                </c:pt>
                <c:pt idx="3382">
                  <c:v>1541.284668</c:v>
                </c:pt>
                <c:pt idx="3383">
                  <c:v>1541.3005370999999</c:v>
                </c:pt>
                <c:pt idx="3384">
                  <c:v>1541.3164062000001</c:v>
                </c:pt>
                <c:pt idx="3385">
                  <c:v>1541.3322754000001</c:v>
                </c:pt>
                <c:pt idx="3386">
                  <c:v>1541.3482666</c:v>
                </c:pt>
                <c:pt idx="3387">
                  <c:v>1541.3641356999999</c:v>
                </c:pt>
                <c:pt idx="3388">
                  <c:v>1541.3800048999999</c:v>
                </c:pt>
                <c:pt idx="3389">
                  <c:v>1541.395874</c:v>
                </c:pt>
                <c:pt idx="3390">
                  <c:v>1541.4118652</c:v>
                </c:pt>
                <c:pt idx="3391">
                  <c:v>1541.4277344</c:v>
                </c:pt>
                <c:pt idx="3392">
                  <c:v>1541.4436035000001</c:v>
                </c:pt>
                <c:pt idx="3393">
                  <c:v>1541.4595947</c:v>
                </c:pt>
                <c:pt idx="3394">
                  <c:v>1541.4754639</c:v>
                </c:pt>
                <c:pt idx="3395">
                  <c:v>1541.4913329999999</c:v>
                </c:pt>
                <c:pt idx="3396">
                  <c:v>1541.5072021000001</c:v>
                </c:pt>
                <c:pt idx="3397">
                  <c:v>1541.5231934000001</c:v>
                </c:pt>
                <c:pt idx="3398">
                  <c:v>1541.5390625</c:v>
                </c:pt>
                <c:pt idx="3399">
                  <c:v>1541.5549315999999</c:v>
                </c:pt>
                <c:pt idx="3400">
                  <c:v>1541.5709228999999</c:v>
                </c:pt>
                <c:pt idx="3401">
                  <c:v>1541.5867920000001</c:v>
                </c:pt>
                <c:pt idx="3402">
                  <c:v>1541.6026611</c:v>
                </c:pt>
                <c:pt idx="3403">
                  <c:v>1541.6186522999999</c:v>
                </c:pt>
                <c:pt idx="3404">
                  <c:v>1541.6345214999999</c:v>
                </c:pt>
                <c:pt idx="3405">
                  <c:v>1541.6503906</c:v>
                </c:pt>
                <c:pt idx="3406">
                  <c:v>1541.6662598</c:v>
                </c:pt>
                <c:pt idx="3407">
                  <c:v>1541.682251</c:v>
                </c:pt>
                <c:pt idx="3408">
                  <c:v>1541.6981201000001</c:v>
                </c:pt>
                <c:pt idx="3409">
                  <c:v>1541.7139893000001</c:v>
                </c:pt>
                <c:pt idx="3410">
                  <c:v>1541.7299805</c:v>
                </c:pt>
                <c:pt idx="3411">
                  <c:v>1541.7458495999999</c:v>
                </c:pt>
                <c:pt idx="3412">
                  <c:v>1541.7617187999999</c:v>
                </c:pt>
                <c:pt idx="3413">
                  <c:v>1541.7777100000001</c:v>
                </c:pt>
                <c:pt idx="3414">
                  <c:v>1541.7935791</c:v>
                </c:pt>
                <c:pt idx="3415">
                  <c:v>1541.8095702999999</c:v>
                </c:pt>
                <c:pt idx="3416">
                  <c:v>1541.8254394999999</c:v>
                </c:pt>
                <c:pt idx="3417">
                  <c:v>1541.8413086</c:v>
                </c:pt>
                <c:pt idx="3418">
                  <c:v>1541.8572998</c:v>
                </c:pt>
                <c:pt idx="3419">
                  <c:v>1541.8731689000001</c:v>
                </c:pt>
                <c:pt idx="3420">
                  <c:v>1541.8890381000001</c:v>
                </c:pt>
                <c:pt idx="3421">
                  <c:v>1541.9050293</c:v>
                </c:pt>
                <c:pt idx="3422">
                  <c:v>1541.9208983999999</c:v>
                </c:pt>
                <c:pt idx="3423">
                  <c:v>1541.9367675999999</c:v>
                </c:pt>
                <c:pt idx="3424">
                  <c:v>1541.9527588000001</c:v>
                </c:pt>
                <c:pt idx="3425">
                  <c:v>1541.9686279</c:v>
                </c:pt>
                <c:pt idx="3426">
                  <c:v>1541.9846190999999</c:v>
                </c:pt>
                <c:pt idx="3427">
                  <c:v>1542.0004882999999</c:v>
                </c:pt>
                <c:pt idx="3428">
                  <c:v>1542.0163574000001</c:v>
                </c:pt>
                <c:pt idx="3429">
                  <c:v>1542.0323486</c:v>
                </c:pt>
                <c:pt idx="3430">
                  <c:v>1542.0482178</c:v>
                </c:pt>
                <c:pt idx="3431">
                  <c:v>1542.0642089999999</c:v>
                </c:pt>
                <c:pt idx="3432">
                  <c:v>1542.0800781</c:v>
                </c:pt>
                <c:pt idx="3433">
                  <c:v>1542.0959473</c:v>
                </c:pt>
                <c:pt idx="3434">
                  <c:v>1542.1119385</c:v>
                </c:pt>
                <c:pt idx="3435">
                  <c:v>1542.1278076000001</c:v>
                </c:pt>
                <c:pt idx="3436">
                  <c:v>1542.1437988</c:v>
                </c:pt>
                <c:pt idx="3437">
                  <c:v>1542.159668</c:v>
                </c:pt>
                <c:pt idx="3438">
                  <c:v>1542.1755370999999</c:v>
                </c:pt>
                <c:pt idx="3439">
                  <c:v>1542.1915283000001</c:v>
                </c:pt>
                <c:pt idx="3440">
                  <c:v>1542.2073975000001</c:v>
                </c:pt>
                <c:pt idx="3441">
                  <c:v>1542.2233887</c:v>
                </c:pt>
                <c:pt idx="3442">
                  <c:v>1542.2392577999999</c:v>
                </c:pt>
                <c:pt idx="3443">
                  <c:v>1542.255249</c:v>
                </c:pt>
                <c:pt idx="3444">
                  <c:v>1542.2711182</c:v>
                </c:pt>
                <c:pt idx="3445">
                  <c:v>1542.2869873</c:v>
                </c:pt>
                <c:pt idx="3446">
                  <c:v>1542.3031006000001</c:v>
                </c:pt>
                <c:pt idx="3447">
                  <c:v>1542.3188477000001</c:v>
                </c:pt>
                <c:pt idx="3448">
                  <c:v>1542.3349608999999</c:v>
                </c:pt>
                <c:pt idx="3449">
                  <c:v>1542.3508300999999</c:v>
                </c:pt>
                <c:pt idx="3450">
                  <c:v>1542.3665771000001</c:v>
                </c:pt>
                <c:pt idx="3451">
                  <c:v>1542.3824463000001</c:v>
                </c:pt>
                <c:pt idx="3452">
                  <c:v>1542.3985596</c:v>
                </c:pt>
                <c:pt idx="3453">
                  <c:v>1542.4144286999999</c:v>
                </c:pt>
                <c:pt idx="3454">
                  <c:v>1542.4301757999999</c:v>
                </c:pt>
                <c:pt idx="3455">
                  <c:v>1542.4462891000001</c:v>
                </c:pt>
                <c:pt idx="3456">
                  <c:v>1542.4621582</c:v>
                </c:pt>
                <c:pt idx="3457">
                  <c:v>1542.4781493999999</c:v>
                </c:pt>
                <c:pt idx="3458">
                  <c:v>1542.4940185999999</c:v>
                </c:pt>
                <c:pt idx="3459">
                  <c:v>1542.5100098</c:v>
                </c:pt>
                <c:pt idx="3460">
                  <c:v>1542.5258789</c:v>
                </c:pt>
                <c:pt idx="3461">
                  <c:v>1542.5418701000001</c:v>
                </c:pt>
                <c:pt idx="3462">
                  <c:v>1542.5577393000001</c:v>
                </c:pt>
                <c:pt idx="3463">
                  <c:v>1542.5737305</c:v>
                </c:pt>
                <c:pt idx="3464">
                  <c:v>1542.5895995999999</c:v>
                </c:pt>
                <c:pt idx="3465">
                  <c:v>1542.6055908000001</c:v>
                </c:pt>
                <c:pt idx="3466">
                  <c:v>1542.6214600000001</c:v>
                </c:pt>
                <c:pt idx="3467">
                  <c:v>1542.6374512</c:v>
                </c:pt>
                <c:pt idx="3468">
                  <c:v>1542.6533202999999</c:v>
                </c:pt>
                <c:pt idx="3469">
                  <c:v>1542.6693115</c:v>
                </c:pt>
                <c:pt idx="3470">
                  <c:v>1542.6851807</c:v>
                </c:pt>
                <c:pt idx="3471">
                  <c:v>1542.7011719</c:v>
                </c:pt>
                <c:pt idx="3472">
                  <c:v>1542.7170410000001</c:v>
                </c:pt>
                <c:pt idx="3473">
                  <c:v>1542.7330322</c:v>
                </c:pt>
                <c:pt idx="3474">
                  <c:v>1542.7489014</c:v>
                </c:pt>
                <c:pt idx="3475">
                  <c:v>1542.7648925999999</c:v>
                </c:pt>
                <c:pt idx="3476">
                  <c:v>1542.7807617000001</c:v>
                </c:pt>
                <c:pt idx="3477">
                  <c:v>1542.7967529</c:v>
                </c:pt>
                <c:pt idx="3478">
                  <c:v>1542.8127440999999</c:v>
                </c:pt>
                <c:pt idx="3479">
                  <c:v>1542.8286132999999</c:v>
                </c:pt>
                <c:pt idx="3480">
                  <c:v>1542.8447266000001</c:v>
                </c:pt>
                <c:pt idx="3481">
                  <c:v>1542.8604736</c:v>
                </c:pt>
                <c:pt idx="3482">
                  <c:v>1542.8765868999999</c:v>
                </c:pt>
                <c:pt idx="3483">
                  <c:v>1542.8924560999999</c:v>
                </c:pt>
                <c:pt idx="3484">
                  <c:v>1542.9082031</c:v>
                </c:pt>
                <c:pt idx="3485">
                  <c:v>1542.9240723</c:v>
                </c:pt>
                <c:pt idx="3486">
                  <c:v>1542.9401855000001</c:v>
                </c:pt>
                <c:pt idx="3487">
                  <c:v>1542.9561768000001</c:v>
                </c:pt>
                <c:pt idx="3488">
                  <c:v>1542.9720459</c:v>
                </c:pt>
                <c:pt idx="3489">
                  <c:v>1542.9880370999999</c:v>
                </c:pt>
                <c:pt idx="3490">
                  <c:v>1543.0039062000001</c:v>
                </c:pt>
                <c:pt idx="3491">
                  <c:v>1543.0198975000001</c:v>
                </c:pt>
                <c:pt idx="3492">
                  <c:v>1543.0357666</c:v>
                </c:pt>
                <c:pt idx="3493">
                  <c:v>1543.0517577999999</c:v>
                </c:pt>
                <c:pt idx="3494">
                  <c:v>1543.067749</c:v>
                </c:pt>
                <c:pt idx="3495">
                  <c:v>1543.0836182</c:v>
                </c:pt>
                <c:pt idx="3496">
                  <c:v>1543.0996094</c:v>
                </c:pt>
                <c:pt idx="3497">
                  <c:v>1543.1154785000001</c:v>
                </c:pt>
                <c:pt idx="3498">
                  <c:v>1543.1314697</c:v>
                </c:pt>
                <c:pt idx="3499">
                  <c:v>1543.1473389</c:v>
                </c:pt>
                <c:pt idx="3500">
                  <c:v>1543.1633300999999</c:v>
                </c:pt>
                <c:pt idx="3501">
                  <c:v>1543.1793213000001</c:v>
                </c:pt>
                <c:pt idx="3502">
                  <c:v>1543.1951904</c:v>
                </c:pt>
                <c:pt idx="3503">
                  <c:v>1543.2111815999999</c:v>
                </c:pt>
                <c:pt idx="3504">
                  <c:v>1543.2271728999999</c:v>
                </c:pt>
                <c:pt idx="3505">
                  <c:v>1543.2430420000001</c:v>
                </c:pt>
                <c:pt idx="3506">
                  <c:v>1543.2591553</c:v>
                </c:pt>
                <c:pt idx="3507">
                  <c:v>1543.2750243999999</c:v>
                </c:pt>
                <c:pt idx="3508">
                  <c:v>1543.2907714999999</c:v>
                </c:pt>
                <c:pt idx="3509">
                  <c:v>1543.3068848</c:v>
                </c:pt>
                <c:pt idx="3510">
                  <c:v>1543.3227539</c:v>
                </c:pt>
                <c:pt idx="3511">
                  <c:v>1543.3387451000001</c:v>
                </c:pt>
                <c:pt idx="3512">
                  <c:v>1543.3547363</c:v>
                </c:pt>
                <c:pt idx="3513">
                  <c:v>1543.3706055</c:v>
                </c:pt>
                <c:pt idx="3514">
                  <c:v>1543.3865966999999</c:v>
                </c:pt>
                <c:pt idx="3515">
                  <c:v>1543.4024658000001</c:v>
                </c:pt>
                <c:pt idx="3516">
                  <c:v>1543.418457</c:v>
                </c:pt>
                <c:pt idx="3517">
                  <c:v>1543.4344481999999</c:v>
                </c:pt>
                <c:pt idx="3518">
                  <c:v>1543.4503173999999</c:v>
                </c:pt>
                <c:pt idx="3519">
                  <c:v>1543.4663086</c:v>
                </c:pt>
                <c:pt idx="3520">
                  <c:v>1543.4822998</c:v>
                </c:pt>
                <c:pt idx="3521">
                  <c:v>1543.4981689000001</c:v>
                </c:pt>
                <c:pt idx="3522">
                  <c:v>1543.5141602000001</c:v>
                </c:pt>
                <c:pt idx="3523">
                  <c:v>1543.5301514</c:v>
                </c:pt>
                <c:pt idx="3524">
                  <c:v>1543.5460204999999</c:v>
                </c:pt>
                <c:pt idx="3525">
                  <c:v>1543.5620117000001</c:v>
                </c:pt>
                <c:pt idx="3526">
                  <c:v>1543.578125</c:v>
                </c:pt>
                <c:pt idx="3527">
                  <c:v>1543.5939940999999</c:v>
                </c:pt>
                <c:pt idx="3528">
                  <c:v>1543.6097411999999</c:v>
                </c:pt>
                <c:pt idx="3529">
                  <c:v>1543.6258545000001</c:v>
                </c:pt>
                <c:pt idx="3530">
                  <c:v>1543.6417236</c:v>
                </c:pt>
                <c:pt idx="3531">
                  <c:v>1543.6577147999999</c:v>
                </c:pt>
                <c:pt idx="3532">
                  <c:v>1543.6737060999999</c:v>
                </c:pt>
                <c:pt idx="3533">
                  <c:v>1543.6896973</c:v>
                </c:pt>
                <c:pt idx="3534">
                  <c:v>1543.7055664</c:v>
                </c:pt>
                <c:pt idx="3535">
                  <c:v>1543.7215576000001</c:v>
                </c:pt>
                <c:pt idx="3536">
                  <c:v>1543.7375488</c:v>
                </c:pt>
                <c:pt idx="3537">
                  <c:v>1543.753418</c:v>
                </c:pt>
                <c:pt idx="3538">
                  <c:v>1543.7694091999999</c:v>
                </c:pt>
                <c:pt idx="3539">
                  <c:v>1543.7854004000001</c:v>
                </c:pt>
                <c:pt idx="3540">
                  <c:v>1543.8012695</c:v>
                </c:pt>
                <c:pt idx="3541">
                  <c:v>1543.8172606999999</c:v>
                </c:pt>
                <c:pt idx="3542">
                  <c:v>1543.8332519999999</c:v>
                </c:pt>
                <c:pt idx="3543">
                  <c:v>1543.8493652</c:v>
                </c:pt>
                <c:pt idx="3544">
                  <c:v>1543.8651123</c:v>
                </c:pt>
                <c:pt idx="3545">
                  <c:v>1543.8809814000001</c:v>
                </c:pt>
                <c:pt idx="3546">
                  <c:v>1543.8970947</c:v>
                </c:pt>
                <c:pt idx="3547">
                  <c:v>1543.9130858999999</c:v>
                </c:pt>
                <c:pt idx="3548">
                  <c:v>1543.9289550999999</c:v>
                </c:pt>
                <c:pt idx="3549">
                  <c:v>1543.9449463000001</c:v>
                </c:pt>
                <c:pt idx="3550">
                  <c:v>1543.9609375</c:v>
                </c:pt>
                <c:pt idx="3551">
                  <c:v>1543.9769286999999</c:v>
                </c:pt>
                <c:pt idx="3552">
                  <c:v>1543.9927978999999</c:v>
                </c:pt>
                <c:pt idx="3553">
                  <c:v>1544.0087891000001</c:v>
                </c:pt>
                <c:pt idx="3554">
                  <c:v>1544.0247803</c:v>
                </c:pt>
                <c:pt idx="3555">
                  <c:v>1544.0407714999999</c:v>
                </c:pt>
                <c:pt idx="3556">
                  <c:v>1544.0566406</c:v>
                </c:pt>
                <c:pt idx="3557">
                  <c:v>1544.0726318</c:v>
                </c:pt>
                <c:pt idx="3558">
                  <c:v>1544.0886230000001</c:v>
                </c:pt>
                <c:pt idx="3559">
                  <c:v>1544.1047363</c:v>
                </c:pt>
                <c:pt idx="3560">
                  <c:v>1544.1206055</c:v>
                </c:pt>
                <c:pt idx="3561">
                  <c:v>1544.1363524999999</c:v>
                </c:pt>
                <c:pt idx="3562">
                  <c:v>1544.1524658000001</c:v>
                </c:pt>
                <c:pt idx="3563">
                  <c:v>1544.168457</c:v>
                </c:pt>
                <c:pt idx="3564">
                  <c:v>1544.1844481999999</c:v>
                </c:pt>
                <c:pt idx="3565">
                  <c:v>1544.2003173999999</c:v>
                </c:pt>
                <c:pt idx="3566">
                  <c:v>1544.2163086</c:v>
                </c:pt>
                <c:pt idx="3567">
                  <c:v>1544.2322998</c:v>
                </c:pt>
                <c:pt idx="3568">
                  <c:v>1544.2482910000001</c:v>
                </c:pt>
                <c:pt idx="3569">
                  <c:v>1544.2641602000001</c:v>
                </c:pt>
                <c:pt idx="3570">
                  <c:v>1544.2801514</c:v>
                </c:pt>
                <c:pt idx="3571">
                  <c:v>1544.2961425999999</c:v>
                </c:pt>
                <c:pt idx="3572">
                  <c:v>1544.3121338000001</c:v>
                </c:pt>
                <c:pt idx="3573">
                  <c:v>1544.3282471</c:v>
                </c:pt>
                <c:pt idx="3574">
                  <c:v>1544.3439940999999</c:v>
                </c:pt>
                <c:pt idx="3575">
                  <c:v>1544.3601074000001</c:v>
                </c:pt>
                <c:pt idx="3576">
                  <c:v>1544.3759766000001</c:v>
                </c:pt>
                <c:pt idx="3577">
                  <c:v>1544.3919678</c:v>
                </c:pt>
                <c:pt idx="3578">
                  <c:v>1544.4079589999999</c:v>
                </c:pt>
                <c:pt idx="3579">
                  <c:v>1544.4239502</c:v>
                </c:pt>
                <c:pt idx="3580">
                  <c:v>1544.4398193</c:v>
                </c:pt>
                <c:pt idx="3581">
                  <c:v>1544.4558105000001</c:v>
                </c:pt>
                <c:pt idx="3582">
                  <c:v>1544.4718018000001</c:v>
                </c:pt>
                <c:pt idx="3583">
                  <c:v>1544.487793</c:v>
                </c:pt>
                <c:pt idx="3584">
                  <c:v>1544.5037841999999</c:v>
                </c:pt>
                <c:pt idx="3585">
                  <c:v>1544.5197754000001</c:v>
                </c:pt>
                <c:pt idx="3586">
                  <c:v>1544.5356445</c:v>
                </c:pt>
                <c:pt idx="3587">
                  <c:v>1544.5516356999999</c:v>
                </c:pt>
                <c:pt idx="3588">
                  <c:v>1544.567749</c:v>
                </c:pt>
                <c:pt idx="3589">
                  <c:v>1544.5836182</c:v>
                </c:pt>
                <c:pt idx="3590">
                  <c:v>1544.5996094</c:v>
                </c:pt>
                <c:pt idx="3591">
                  <c:v>1544.6156006000001</c:v>
                </c:pt>
                <c:pt idx="3592">
                  <c:v>1544.6315918</c:v>
                </c:pt>
                <c:pt idx="3593">
                  <c:v>1544.6474608999999</c:v>
                </c:pt>
                <c:pt idx="3594">
                  <c:v>1544.6634521000001</c:v>
                </c:pt>
                <c:pt idx="3595">
                  <c:v>1544.6794434000001</c:v>
                </c:pt>
                <c:pt idx="3596">
                  <c:v>1544.6954346</c:v>
                </c:pt>
                <c:pt idx="3597">
                  <c:v>1544.7114257999999</c:v>
                </c:pt>
                <c:pt idx="3598">
                  <c:v>1544.7274170000001</c:v>
                </c:pt>
                <c:pt idx="3599">
                  <c:v>1544.7435303</c:v>
                </c:pt>
                <c:pt idx="3600">
                  <c:v>1544.7592772999999</c:v>
                </c:pt>
                <c:pt idx="3601">
                  <c:v>1544.7751464999999</c:v>
                </c:pt>
                <c:pt idx="3602">
                  <c:v>1544.7912598</c:v>
                </c:pt>
                <c:pt idx="3603">
                  <c:v>1544.807251</c:v>
                </c:pt>
                <c:pt idx="3604">
                  <c:v>1544.8232422000001</c:v>
                </c:pt>
                <c:pt idx="3605">
                  <c:v>1544.8392334</c:v>
                </c:pt>
                <c:pt idx="3606">
                  <c:v>1544.8552245999999</c:v>
                </c:pt>
                <c:pt idx="3607">
                  <c:v>1544.8712158000001</c:v>
                </c:pt>
                <c:pt idx="3608">
                  <c:v>1544.887207</c:v>
                </c:pt>
                <c:pt idx="3609">
                  <c:v>1544.9031981999999</c:v>
                </c:pt>
                <c:pt idx="3610">
                  <c:v>1544.9190673999999</c:v>
                </c:pt>
                <c:pt idx="3611">
                  <c:v>1544.9350586</c:v>
                </c:pt>
                <c:pt idx="3612">
                  <c:v>1544.9511719</c:v>
                </c:pt>
                <c:pt idx="3613">
                  <c:v>1544.9669189000001</c:v>
                </c:pt>
                <c:pt idx="3614">
                  <c:v>1544.9830322</c:v>
                </c:pt>
                <c:pt idx="3615">
                  <c:v>1544.9990233999999</c:v>
                </c:pt>
                <c:pt idx="3616">
                  <c:v>1545.0150146000001</c:v>
                </c:pt>
                <c:pt idx="3617">
                  <c:v>1545.0310059000001</c:v>
                </c:pt>
                <c:pt idx="3618">
                  <c:v>1545.0469971</c:v>
                </c:pt>
                <c:pt idx="3619">
                  <c:v>1545.0629882999999</c:v>
                </c:pt>
                <c:pt idx="3620">
                  <c:v>1545.0789795000001</c:v>
                </c:pt>
                <c:pt idx="3621">
                  <c:v>1545.0949707</c:v>
                </c:pt>
                <c:pt idx="3622">
                  <c:v>1545.1109618999999</c:v>
                </c:pt>
                <c:pt idx="3623">
                  <c:v>1545.1268310999999</c:v>
                </c:pt>
                <c:pt idx="3624">
                  <c:v>1545.1429443</c:v>
                </c:pt>
                <c:pt idx="3625">
                  <c:v>1545.1588135</c:v>
                </c:pt>
                <c:pt idx="3626">
                  <c:v>1545.1748047000001</c:v>
                </c:pt>
                <c:pt idx="3627">
                  <c:v>1545.1907959</c:v>
                </c:pt>
                <c:pt idx="3628">
                  <c:v>1545.2067870999999</c:v>
                </c:pt>
                <c:pt idx="3629">
                  <c:v>1545.2227783000001</c:v>
                </c:pt>
                <c:pt idx="3630">
                  <c:v>1545.2387695</c:v>
                </c:pt>
                <c:pt idx="3631">
                  <c:v>1545.2547606999999</c:v>
                </c:pt>
                <c:pt idx="3632">
                  <c:v>1545.2707519999999</c:v>
                </c:pt>
                <c:pt idx="3633">
                  <c:v>1545.2867432</c:v>
                </c:pt>
                <c:pt idx="3634">
                  <c:v>1545.3028564000001</c:v>
                </c:pt>
                <c:pt idx="3635">
                  <c:v>1545.3187256000001</c:v>
                </c:pt>
                <c:pt idx="3636">
                  <c:v>1545.3347168</c:v>
                </c:pt>
                <c:pt idx="3637">
                  <c:v>1545.3507079999999</c:v>
                </c:pt>
                <c:pt idx="3638">
                  <c:v>1545.3666992000001</c:v>
                </c:pt>
                <c:pt idx="3639">
                  <c:v>1545.3826904</c:v>
                </c:pt>
                <c:pt idx="3640">
                  <c:v>1545.3986815999999</c:v>
                </c:pt>
                <c:pt idx="3641">
                  <c:v>1545.4146728999999</c:v>
                </c:pt>
                <c:pt idx="3642">
                  <c:v>1545.4306641000001</c:v>
                </c:pt>
                <c:pt idx="3643">
                  <c:v>1545.4466553</c:v>
                </c:pt>
                <c:pt idx="3644">
                  <c:v>1545.4627685999999</c:v>
                </c:pt>
                <c:pt idx="3645">
                  <c:v>1545.4785156</c:v>
                </c:pt>
                <c:pt idx="3646">
                  <c:v>1545.4946289</c:v>
                </c:pt>
                <c:pt idx="3647">
                  <c:v>1545.5106201000001</c:v>
                </c:pt>
                <c:pt idx="3648">
                  <c:v>1545.5266113</c:v>
                </c:pt>
                <c:pt idx="3649">
                  <c:v>1545.5426024999999</c:v>
                </c:pt>
                <c:pt idx="3650">
                  <c:v>1545.5585937999999</c:v>
                </c:pt>
                <c:pt idx="3651">
                  <c:v>1545.5745850000001</c:v>
                </c:pt>
                <c:pt idx="3652">
                  <c:v>1545.5905762</c:v>
                </c:pt>
                <c:pt idx="3653">
                  <c:v>1545.6065673999999</c:v>
                </c:pt>
                <c:pt idx="3654">
                  <c:v>1545.6226807</c:v>
                </c:pt>
                <c:pt idx="3655">
                  <c:v>1545.6384277</c:v>
                </c:pt>
                <c:pt idx="3656">
                  <c:v>1545.6545410000001</c:v>
                </c:pt>
                <c:pt idx="3657">
                  <c:v>1545.6705322</c:v>
                </c:pt>
                <c:pt idx="3658">
                  <c:v>1545.6865233999999</c:v>
                </c:pt>
                <c:pt idx="3659">
                  <c:v>1545.7025146000001</c:v>
                </c:pt>
                <c:pt idx="3660">
                  <c:v>1545.7185059000001</c:v>
                </c:pt>
                <c:pt idx="3661">
                  <c:v>1545.7344971</c:v>
                </c:pt>
                <c:pt idx="3662">
                  <c:v>1545.7506103999999</c:v>
                </c:pt>
                <c:pt idx="3663">
                  <c:v>1545.7667236</c:v>
                </c:pt>
                <c:pt idx="3664">
                  <c:v>1545.7824707</c:v>
                </c:pt>
                <c:pt idx="3665">
                  <c:v>1545.7985839999999</c:v>
                </c:pt>
                <c:pt idx="3666">
                  <c:v>1545.8145752</c:v>
                </c:pt>
                <c:pt idx="3667">
                  <c:v>1545.8305664</c:v>
                </c:pt>
                <c:pt idx="3668">
                  <c:v>1545.8465576000001</c:v>
                </c:pt>
                <c:pt idx="3669">
                  <c:v>1545.8625488</c:v>
                </c:pt>
                <c:pt idx="3670">
                  <c:v>1545.8785399999999</c:v>
                </c:pt>
                <c:pt idx="3671">
                  <c:v>1545.8945312000001</c:v>
                </c:pt>
                <c:pt idx="3672">
                  <c:v>1545.9105225000001</c:v>
                </c:pt>
                <c:pt idx="3673">
                  <c:v>1545.9266356999999</c:v>
                </c:pt>
                <c:pt idx="3674">
                  <c:v>1545.9423827999999</c:v>
                </c:pt>
                <c:pt idx="3675">
                  <c:v>1545.9584961</c:v>
                </c:pt>
                <c:pt idx="3676">
                  <c:v>1545.9744873</c:v>
                </c:pt>
                <c:pt idx="3677">
                  <c:v>1545.9906006000001</c:v>
                </c:pt>
                <c:pt idx="3678">
                  <c:v>1546.0065918</c:v>
                </c:pt>
                <c:pt idx="3679">
                  <c:v>1546.0225829999999</c:v>
                </c:pt>
                <c:pt idx="3680">
                  <c:v>1546.0385742000001</c:v>
                </c:pt>
                <c:pt idx="3681">
                  <c:v>1546.0545654</c:v>
                </c:pt>
                <c:pt idx="3682">
                  <c:v>1546.0706786999999</c:v>
                </c:pt>
                <c:pt idx="3683">
                  <c:v>1546.0864257999999</c:v>
                </c:pt>
                <c:pt idx="3684">
                  <c:v>1546.1025391000001</c:v>
                </c:pt>
                <c:pt idx="3685">
                  <c:v>1546.1185303</c:v>
                </c:pt>
                <c:pt idx="3686">
                  <c:v>1546.1345214999999</c:v>
                </c:pt>
                <c:pt idx="3687">
                  <c:v>1546.1506348</c:v>
                </c:pt>
                <c:pt idx="3688">
                  <c:v>1546.166626</c:v>
                </c:pt>
                <c:pt idx="3689">
                  <c:v>1546.1826172000001</c:v>
                </c:pt>
                <c:pt idx="3690">
                  <c:v>1546.1986084</c:v>
                </c:pt>
                <c:pt idx="3691">
                  <c:v>1546.2147216999999</c:v>
                </c:pt>
                <c:pt idx="3692">
                  <c:v>1546.2305908000001</c:v>
                </c:pt>
                <c:pt idx="3693">
                  <c:v>1546.246582</c:v>
                </c:pt>
                <c:pt idx="3694">
                  <c:v>1546.2625731999999</c:v>
                </c:pt>
                <c:pt idx="3695">
                  <c:v>1546.2786865</c:v>
                </c:pt>
                <c:pt idx="3696">
                  <c:v>1546.2946777</c:v>
                </c:pt>
                <c:pt idx="3697">
                  <c:v>1546.3106689000001</c:v>
                </c:pt>
                <c:pt idx="3698">
                  <c:v>1546.3266602000001</c:v>
                </c:pt>
                <c:pt idx="3699">
                  <c:v>1546.3426514</c:v>
                </c:pt>
                <c:pt idx="3700">
                  <c:v>1546.3585204999999</c:v>
                </c:pt>
                <c:pt idx="3701">
                  <c:v>1546.3746338000001</c:v>
                </c:pt>
                <c:pt idx="3702">
                  <c:v>1546.3907471</c:v>
                </c:pt>
                <c:pt idx="3703">
                  <c:v>1546.4067382999999</c:v>
                </c:pt>
                <c:pt idx="3704">
                  <c:v>1546.4227295000001</c:v>
                </c:pt>
                <c:pt idx="3705">
                  <c:v>1546.4387207</c:v>
                </c:pt>
                <c:pt idx="3706">
                  <c:v>1546.4547118999999</c:v>
                </c:pt>
                <c:pt idx="3707">
                  <c:v>1546.4707031</c:v>
                </c:pt>
                <c:pt idx="3708">
                  <c:v>1546.4868164</c:v>
                </c:pt>
                <c:pt idx="3709">
                  <c:v>1546.5028076000001</c:v>
                </c:pt>
                <c:pt idx="3710">
                  <c:v>1546.5187988</c:v>
                </c:pt>
                <c:pt idx="3711">
                  <c:v>1546.5347899999999</c:v>
                </c:pt>
                <c:pt idx="3712">
                  <c:v>1546.5507812000001</c:v>
                </c:pt>
                <c:pt idx="3713">
                  <c:v>1546.5667725000001</c:v>
                </c:pt>
                <c:pt idx="3714">
                  <c:v>1546.5828856999999</c:v>
                </c:pt>
                <c:pt idx="3715">
                  <c:v>1546.5988769999999</c:v>
                </c:pt>
                <c:pt idx="3716">
                  <c:v>1546.6147461</c:v>
                </c:pt>
                <c:pt idx="3717">
                  <c:v>1546.6308594</c:v>
                </c:pt>
                <c:pt idx="3718">
                  <c:v>1546.6468506000001</c:v>
                </c:pt>
                <c:pt idx="3719">
                  <c:v>1546.6629639</c:v>
                </c:pt>
                <c:pt idx="3720">
                  <c:v>1546.6789550999999</c:v>
                </c:pt>
                <c:pt idx="3721">
                  <c:v>1546.6949463000001</c:v>
                </c:pt>
                <c:pt idx="3722">
                  <c:v>1546.7109375</c:v>
                </c:pt>
                <c:pt idx="3723">
                  <c:v>1546.7269286999999</c:v>
                </c:pt>
                <c:pt idx="3724">
                  <c:v>1546.7429199000001</c:v>
                </c:pt>
                <c:pt idx="3725">
                  <c:v>1546.7590332</c:v>
                </c:pt>
                <c:pt idx="3726">
                  <c:v>1546.7750243999999</c:v>
                </c:pt>
                <c:pt idx="3727">
                  <c:v>1546.7910156</c:v>
                </c:pt>
                <c:pt idx="3728">
                  <c:v>1546.8070068</c:v>
                </c:pt>
                <c:pt idx="3729">
                  <c:v>1546.8231201000001</c:v>
                </c:pt>
                <c:pt idx="3730">
                  <c:v>1546.8391113</c:v>
                </c:pt>
                <c:pt idx="3731">
                  <c:v>1546.8551024999999</c:v>
                </c:pt>
                <c:pt idx="3732">
                  <c:v>1546.8712158000001</c:v>
                </c:pt>
                <c:pt idx="3733">
                  <c:v>1546.887207</c:v>
                </c:pt>
                <c:pt idx="3734">
                  <c:v>1546.9031981999999</c:v>
                </c:pt>
                <c:pt idx="3735">
                  <c:v>1546.9191894999999</c:v>
                </c:pt>
                <c:pt idx="3736">
                  <c:v>1546.9351807</c:v>
                </c:pt>
                <c:pt idx="3737">
                  <c:v>1546.9512939000001</c:v>
                </c:pt>
                <c:pt idx="3738">
                  <c:v>1546.9672852000001</c:v>
                </c:pt>
                <c:pt idx="3739">
                  <c:v>1546.9833983999999</c:v>
                </c:pt>
                <c:pt idx="3740">
                  <c:v>1546.9991454999999</c:v>
                </c:pt>
                <c:pt idx="3741">
                  <c:v>1547.0153809000001</c:v>
                </c:pt>
                <c:pt idx="3742">
                  <c:v>1547.0313721</c:v>
                </c:pt>
                <c:pt idx="3743">
                  <c:v>1547.0473632999999</c:v>
                </c:pt>
                <c:pt idx="3744">
                  <c:v>1547.0633545000001</c:v>
                </c:pt>
                <c:pt idx="3745">
                  <c:v>1547.0794678</c:v>
                </c:pt>
                <c:pt idx="3746">
                  <c:v>1547.0954589999999</c:v>
                </c:pt>
                <c:pt idx="3747">
                  <c:v>1547.1113281</c:v>
                </c:pt>
                <c:pt idx="3748">
                  <c:v>1547.1274414</c:v>
                </c:pt>
                <c:pt idx="3749">
                  <c:v>1547.1435547000001</c:v>
                </c:pt>
                <c:pt idx="3750">
                  <c:v>1547.1595459</c:v>
                </c:pt>
                <c:pt idx="3751">
                  <c:v>1547.1755370999999</c:v>
                </c:pt>
                <c:pt idx="3752">
                  <c:v>1547.1915283000001</c:v>
                </c:pt>
                <c:pt idx="3753">
                  <c:v>1547.2076416</c:v>
                </c:pt>
                <c:pt idx="3754">
                  <c:v>1547.2237548999999</c:v>
                </c:pt>
                <c:pt idx="3755">
                  <c:v>1547.239624</c:v>
                </c:pt>
                <c:pt idx="3756">
                  <c:v>1547.2557373</c:v>
                </c:pt>
                <c:pt idx="3757">
                  <c:v>1547.2717285000001</c:v>
                </c:pt>
                <c:pt idx="3758">
                  <c:v>1547.2877197</c:v>
                </c:pt>
                <c:pt idx="3759">
                  <c:v>1547.3038329999999</c:v>
                </c:pt>
                <c:pt idx="3760">
                  <c:v>1547.3198242000001</c:v>
                </c:pt>
                <c:pt idx="3761">
                  <c:v>1547.3359375</c:v>
                </c:pt>
                <c:pt idx="3762">
                  <c:v>1547.3516846</c:v>
                </c:pt>
                <c:pt idx="3763">
                  <c:v>1547.3679199000001</c:v>
                </c:pt>
                <c:pt idx="3764">
                  <c:v>1547.3839111</c:v>
                </c:pt>
                <c:pt idx="3765">
                  <c:v>1547.3999022999999</c:v>
                </c:pt>
                <c:pt idx="3766">
                  <c:v>1547.4160156</c:v>
                </c:pt>
                <c:pt idx="3767">
                  <c:v>1547.4320068</c:v>
                </c:pt>
                <c:pt idx="3768">
                  <c:v>1547.4479980000001</c:v>
                </c:pt>
                <c:pt idx="3769">
                  <c:v>1547.4641113</c:v>
                </c:pt>
                <c:pt idx="3770">
                  <c:v>1547.4801024999999</c:v>
                </c:pt>
                <c:pt idx="3771">
                  <c:v>1547.4960937999999</c:v>
                </c:pt>
                <c:pt idx="3772">
                  <c:v>1547.512207</c:v>
                </c:pt>
                <c:pt idx="3773">
                  <c:v>1547.5281981999999</c:v>
                </c:pt>
                <c:pt idx="3774">
                  <c:v>1547.5441894999999</c:v>
                </c:pt>
                <c:pt idx="3775">
                  <c:v>1547.5601807</c:v>
                </c:pt>
                <c:pt idx="3776">
                  <c:v>1547.5762939000001</c:v>
                </c:pt>
                <c:pt idx="3777">
                  <c:v>1547.5922852000001</c:v>
                </c:pt>
                <c:pt idx="3778">
                  <c:v>1547.6083983999999</c:v>
                </c:pt>
                <c:pt idx="3779">
                  <c:v>1547.6243896000001</c:v>
                </c:pt>
                <c:pt idx="3780">
                  <c:v>1547.6403809000001</c:v>
                </c:pt>
                <c:pt idx="3781">
                  <c:v>1547.6564940999999</c:v>
                </c:pt>
                <c:pt idx="3782">
                  <c:v>1547.6726074000001</c:v>
                </c:pt>
                <c:pt idx="3783">
                  <c:v>1547.6884766000001</c:v>
                </c:pt>
                <c:pt idx="3784">
                  <c:v>1547.7045897999999</c:v>
                </c:pt>
                <c:pt idx="3785">
                  <c:v>1547.7205810999999</c:v>
                </c:pt>
                <c:pt idx="3786">
                  <c:v>1547.7365723</c:v>
                </c:pt>
                <c:pt idx="3787">
                  <c:v>1547.7526855000001</c:v>
                </c:pt>
                <c:pt idx="3788">
                  <c:v>1547.7686768000001</c:v>
                </c:pt>
                <c:pt idx="3789">
                  <c:v>1547.7847899999999</c:v>
                </c:pt>
                <c:pt idx="3790">
                  <c:v>1547.8007812000001</c:v>
                </c:pt>
                <c:pt idx="3791">
                  <c:v>1547.8167725000001</c:v>
                </c:pt>
                <c:pt idx="3792">
                  <c:v>1547.8328856999999</c:v>
                </c:pt>
                <c:pt idx="3793">
                  <c:v>1547.8488769999999</c:v>
                </c:pt>
                <c:pt idx="3794">
                  <c:v>1547.8649902</c:v>
                </c:pt>
                <c:pt idx="3795">
                  <c:v>1547.8811035000001</c:v>
                </c:pt>
                <c:pt idx="3796">
                  <c:v>1547.8968506000001</c:v>
                </c:pt>
                <c:pt idx="3797">
                  <c:v>1547.9130858999999</c:v>
                </c:pt>
                <c:pt idx="3798">
                  <c:v>1547.9290771000001</c:v>
                </c:pt>
                <c:pt idx="3799">
                  <c:v>1547.9450684000001</c:v>
                </c:pt>
                <c:pt idx="3800">
                  <c:v>1547.9611815999999</c:v>
                </c:pt>
                <c:pt idx="3801">
                  <c:v>1547.9771728999999</c:v>
                </c:pt>
                <c:pt idx="3802">
                  <c:v>1547.9931641000001</c:v>
                </c:pt>
                <c:pt idx="3803">
                  <c:v>1548.0092772999999</c:v>
                </c:pt>
                <c:pt idx="3804">
                  <c:v>1548.0252685999999</c:v>
                </c:pt>
                <c:pt idx="3805">
                  <c:v>1548.0413818</c:v>
                </c:pt>
                <c:pt idx="3806">
                  <c:v>1548.0573730000001</c:v>
                </c:pt>
                <c:pt idx="3807">
                  <c:v>1548.0734863</c:v>
                </c:pt>
                <c:pt idx="3808">
                  <c:v>1548.0894774999999</c:v>
                </c:pt>
                <c:pt idx="3809">
                  <c:v>1548.1055908000001</c:v>
                </c:pt>
                <c:pt idx="3810">
                  <c:v>1548.121582</c:v>
                </c:pt>
                <c:pt idx="3811">
                  <c:v>1548.1375731999999</c:v>
                </c:pt>
                <c:pt idx="3812">
                  <c:v>1548.1536865</c:v>
                </c:pt>
                <c:pt idx="3813">
                  <c:v>1548.1696777</c:v>
                </c:pt>
                <c:pt idx="3814">
                  <c:v>1548.1857910000001</c:v>
                </c:pt>
                <c:pt idx="3815">
                  <c:v>1548.2016602000001</c:v>
                </c:pt>
                <c:pt idx="3816">
                  <c:v>1548.2178954999999</c:v>
                </c:pt>
                <c:pt idx="3817">
                  <c:v>1548.2338867000001</c:v>
                </c:pt>
                <c:pt idx="3818">
                  <c:v>1548.2498779</c:v>
                </c:pt>
                <c:pt idx="3819">
                  <c:v>1548.2659911999999</c:v>
                </c:pt>
                <c:pt idx="3820">
                  <c:v>1548.2819824000001</c:v>
                </c:pt>
                <c:pt idx="3821">
                  <c:v>1548.2979736</c:v>
                </c:pt>
                <c:pt idx="3822">
                  <c:v>1548.3140868999999</c:v>
                </c:pt>
                <c:pt idx="3823">
                  <c:v>1548.3302002</c:v>
                </c:pt>
                <c:pt idx="3824">
                  <c:v>1548.3461914</c:v>
                </c:pt>
                <c:pt idx="3825">
                  <c:v>1548.3623047000001</c:v>
                </c:pt>
                <c:pt idx="3826">
                  <c:v>1548.3782959</c:v>
                </c:pt>
                <c:pt idx="3827">
                  <c:v>1548.3942870999999</c:v>
                </c:pt>
                <c:pt idx="3828">
                  <c:v>1548.4104004000001</c:v>
                </c:pt>
                <c:pt idx="3829">
                  <c:v>1548.4263916</c:v>
                </c:pt>
                <c:pt idx="3830">
                  <c:v>1548.4425048999999</c:v>
                </c:pt>
                <c:pt idx="3831">
                  <c:v>1548.4584961</c:v>
                </c:pt>
                <c:pt idx="3832">
                  <c:v>1548.4746094</c:v>
                </c:pt>
                <c:pt idx="3833">
                  <c:v>1548.4906006000001</c:v>
                </c:pt>
                <c:pt idx="3834">
                  <c:v>1548.5067139</c:v>
                </c:pt>
                <c:pt idx="3835">
                  <c:v>1548.5227050999999</c:v>
                </c:pt>
                <c:pt idx="3836">
                  <c:v>1548.5388184000001</c:v>
                </c:pt>
                <c:pt idx="3837">
                  <c:v>1548.5548096</c:v>
                </c:pt>
                <c:pt idx="3838">
                  <c:v>1548.5709228999999</c:v>
                </c:pt>
                <c:pt idx="3839">
                  <c:v>1548.5869141000001</c:v>
                </c:pt>
                <c:pt idx="3840">
                  <c:v>1548.6030272999999</c:v>
                </c:pt>
                <c:pt idx="3841">
                  <c:v>1548.6190185999999</c:v>
                </c:pt>
                <c:pt idx="3842">
                  <c:v>1548.6351318</c:v>
                </c:pt>
                <c:pt idx="3843">
                  <c:v>1548.6511230000001</c:v>
                </c:pt>
                <c:pt idx="3844">
                  <c:v>1548.6672363</c:v>
                </c:pt>
                <c:pt idx="3845">
                  <c:v>1548.6832274999999</c:v>
                </c:pt>
                <c:pt idx="3846">
                  <c:v>1548.6993408000001</c:v>
                </c:pt>
                <c:pt idx="3847">
                  <c:v>1548.715332</c:v>
                </c:pt>
                <c:pt idx="3848">
                  <c:v>1548.7314452999999</c:v>
                </c:pt>
                <c:pt idx="3849">
                  <c:v>1548.7474365</c:v>
                </c:pt>
                <c:pt idx="3850">
                  <c:v>1548.7635498</c:v>
                </c:pt>
                <c:pt idx="3851">
                  <c:v>1548.7795410000001</c:v>
                </c:pt>
                <c:pt idx="3852">
                  <c:v>1548.7956543</c:v>
                </c:pt>
                <c:pt idx="3853">
                  <c:v>1548.8116454999999</c:v>
                </c:pt>
                <c:pt idx="3854">
                  <c:v>1548.8277588000001</c:v>
                </c:pt>
                <c:pt idx="3855">
                  <c:v>1548.8438721</c:v>
                </c:pt>
                <c:pt idx="3856">
                  <c:v>1548.8598632999999</c:v>
                </c:pt>
                <c:pt idx="3857">
                  <c:v>1548.8758545000001</c:v>
                </c:pt>
                <c:pt idx="3858">
                  <c:v>1548.8919678</c:v>
                </c:pt>
                <c:pt idx="3859">
                  <c:v>1548.9080810999999</c:v>
                </c:pt>
                <c:pt idx="3860">
                  <c:v>1548.9240723</c:v>
                </c:pt>
                <c:pt idx="3861">
                  <c:v>1548.9401855000001</c:v>
                </c:pt>
                <c:pt idx="3862">
                  <c:v>1548.9561768000001</c:v>
                </c:pt>
                <c:pt idx="3863">
                  <c:v>1548.972168</c:v>
                </c:pt>
                <c:pt idx="3864">
                  <c:v>1548.9882812000001</c:v>
                </c:pt>
                <c:pt idx="3865">
                  <c:v>1549.0043945</c:v>
                </c:pt>
                <c:pt idx="3866">
                  <c:v>1549.0205077999999</c:v>
                </c:pt>
                <c:pt idx="3867">
                  <c:v>1549.036499</c:v>
                </c:pt>
                <c:pt idx="3868">
                  <c:v>1549.0527344</c:v>
                </c:pt>
                <c:pt idx="3869">
                  <c:v>1549.0684814000001</c:v>
                </c:pt>
                <c:pt idx="3870">
                  <c:v>1549.0847168</c:v>
                </c:pt>
                <c:pt idx="3871">
                  <c:v>1549.1007079999999</c:v>
                </c:pt>
                <c:pt idx="3872">
                  <c:v>1549.1168213000001</c:v>
                </c:pt>
                <c:pt idx="3873">
                  <c:v>1549.1329346</c:v>
                </c:pt>
                <c:pt idx="3874">
                  <c:v>1549.1490478999999</c:v>
                </c:pt>
                <c:pt idx="3875">
                  <c:v>1549.1650391000001</c:v>
                </c:pt>
                <c:pt idx="3876">
                  <c:v>1549.1810303</c:v>
                </c:pt>
                <c:pt idx="3877">
                  <c:v>1549.1971435999999</c:v>
                </c:pt>
                <c:pt idx="3878">
                  <c:v>1549.2131348</c:v>
                </c:pt>
                <c:pt idx="3879">
                  <c:v>1549.2292480000001</c:v>
                </c:pt>
                <c:pt idx="3880">
                  <c:v>1549.2453613</c:v>
                </c:pt>
                <c:pt idx="3881">
                  <c:v>1549.2613524999999</c:v>
                </c:pt>
                <c:pt idx="3882">
                  <c:v>1549.2774658000001</c:v>
                </c:pt>
                <c:pt idx="3883">
                  <c:v>1549.293457</c:v>
                </c:pt>
                <c:pt idx="3884">
                  <c:v>1549.3095702999999</c:v>
                </c:pt>
                <c:pt idx="3885">
                  <c:v>1549.3255615</c:v>
                </c:pt>
                <c:pt idx="3886">
                  <c:v>1549.3416748</c:v>
                </c:pt>
                <c:pt idx="3887">
                  <c:v>1549.3577881000001</c:v>
                </c:pt>
                <c:pt idx="3888">
                  <c:v>1549.3737793</c:v>
                </c:pt>
                <c:pt idx="3889">
                  <c:v>1549.3898925999999</c:v>
                </c:pt>
                <c:pt idx="3890">
                  <c:v>1549.4060059000001</c:v>
                </c:pt>
                <c:pt idx="3891">
                  <c:v>1549.421875</c:v>
                </c:pt>
                <c:pt idx="3892">
                  <c:v>1549.4381103999999</c:v>
                </c:pt>
                <c:pt idx="3893">
                  <c:v>1549.4542236</c:v>
                </c:pt>
                <c:pt idx="3894">
                  <c:v>1549.4702147999999</c:v>
                </c:pt>
                <c:pt idx="3895">
                  <c:v>1549.4863281</c:v>
                </c:pt>
                <c:pt idx="3896">
                  <c:v>1549.5023193</c:v>
                </c:pt>
                <c:pt idx="3897">
                  <c:v>1549.5184326000001</c:v>
                </c:pt>
                <c:pt idx="3898">
                  <c:v>1549.5345459</c:v>
                </c:pt>
                <c:pt idx="3899">
                  <c:v>1549.5505370999999</c:v>
                </c:pt>
                <c:pt idx="3900">
                  <c:v>1549.5666504000001</c:v>
                </c:pt>
                <c:pt idx="3901">
                  <c:v>1549.5828856999999</c:v>
                </c:pt>
                <c:pt idx="3902">
                  <c:v>1549.5987548999999</c:v>
                </c:pt>
                <c:pt idx="3903">
                  <c:v>1549.6148682</c:v>
                </c:pt>
                <c:pt idx="3904">
                  <c:v>1549.6309814000001</c:v>
                </c:pt>
                <c:pt idx="3905">
                  <c:v>1549.6469727000001</c:v>
                </c:pt>
                <c:pt idx="3906">
                  <c:v>1549.6630858999999</c:v>
                </c:pt>
                <c:pt idx="3907">
                  <c:v>1549.6791992000001</c:v>
                </c:pt>
                <c:pt idx="3908">
                  <c:v>1549.6951904</c:v>
                </c:pt>
                <c:pt idx="3909">
                  <c:v>1549.7113036999999</c:v>
                </c:pt>
                <c:pt idx="3910">
                  <c:v>1549.7272949000001</c:v>
                </c:pt>
                <c:pt idx="3911">
                  <c:v>1549.7434082</c:v>
                </c:pt>
                <c:pt idx="3912">
                  <c:v>1549.7593993999999</c:v>
                </c:pt>
                <c:pt idx="3913">
                  <c:v>1549.7755127</c:v>
                </c:pt>
                <c:pt idx="3914">
                  <c:v>1549.791626</c:v>
                </c:pt>
                <c:pt idx="3915">
                  <c:v>1549.8077393000001</c:v>
                </c:pt>
                <c:pt idx="3916">
                  <c:v>1549.8237305</c:v>
                </c:pt>
                <c:pt idx="3917">
                  <c:v>1549.8398437999999</c:v>
                </c:pt>
                <c:pt idx="3918">
                  <c:v>1549.855957</c:v>
                </c:pt>
                <c:pt idx="3919">
                  <c:v>1549.8719481999999</c:v>
                </c:pt>
                <c:pt idx="3920">
                  <c:v>1549.8880615</c:v>
                </c:pt>
                <c:pt idx="3921">
                  <c:v>1549.9041748</c:v>
                </c:pt>
                <c:pt idx="3922">
                  <c:v>1549.9204102000001</c:v>
                </c:pt>
                <c:pt idx="3923">
                  <c:v>1549.9362793</c:v>
                </c:pt>
                <c:pt idx="3924">
                  <c:v>1549.9523925999999</c:v>
                </c:pt>
                <c:pt idx="3925">
                  <c:v>1549.9685059000001</c:v>
                </c:pt>
                <c:pt idx="3926">
                  <c:v>1549.9844971</c:v>
                </c:pt>
                <c:pt idx="3927">
                  <c:v>1550.0006103999999</c:v>
                </c:pt>
                <c:pt idx="3928">
                  <c:v>1550.0167236</c:v>
                </c:pt>
                <c:pt idx="3929">
                  <c:v>1550.0327147999999</c:v>
                </c:pt>
                <c:pt idx="3930">
                  <c:v>1550.0488281</c:v>
                </c:pt>
                <c:pt idx="3931">
                  <c:v>1550.0649414</c:v>
                </c:pt>
                <c:pt idx="3932">
                  <c:v>1550.0810547000001</c:v>
                </c:pt>
                <c:pt idx="3933">
                  <c:v>1550.0969238</c:v>
                </c:pt>
                <c:pt idx="3934">
                  <c:v>1550.1131591999999</c:v>
                </c:pt>
                <c:pt idx="3935">
                  <c:v>1550.1292725000001</c:v>
                </c:pt>
                <c:pt idx="3936">
                  <c:v>1550.1452637</c:v>
                </c:pt>
                <c:pt idx="3937">
                  <c:v>1550.1613769999999</c:v>
                </c:pt>
                <c:pt idx="3938">
                  <c:v>1550.1773682</c:v>
                </c:pt>
                <c:pt idx="3939">
                  <c:v>1550.1936035000001</c:v>
                </c:pt>
                <c:pt idx="3940">
                  <c:v>1550.2095947</c:v>
                </c:pt>
                <c:pt idx="3941">
                  <c:v>1550.2257079999999</c:v>
                </c:pt>
                <c:pt idx="3942">
                  <c:v>1550.2418213000001</c:v>
                </c:pt>
                <c:pt idx="3943">
                  <c:v>1550.2579346</c:v>
                </c:pt>
                <c:pt idx="3944">
                  <c:v>1550.2739257999999</c:v>
                </c:pt>
                <c:pt idx="3945">
                  <c:v>1550.2900391000001</c:v>
                </c:pt>
                <c:pt idx="3946">
                  <c:v>1550.3061522999999</c:v>
                </c:pt>
                <c:pt idx="3947">
                  <c:v>1550.3222656</c:v>
                </c:pt>
                <c:pt idx="3948">
                  <c:v>1550.3381348</c:v>
                </c:pt>
                <c:pt idx="3949">
                  <c:v>1550.3543701000001</c:v>
                </c:pt>
                <c:pt idx="3950">
                  <c:v>1550.3704834</c:v>
                </c:pt>
                <c:pt idx="3951">
                  <c:v>1550.3865966999999</c:v>
                </c:pt>
                <c:pt idx="3952">
                  <c:v>1550.4025879000001</c:v>
                </c:pt>
                <c:pt idx="3953">
                  <c:v>1550.4185791</c:v>
                </c:pt>
                <c:pt idx="3954">
                  <c:v>1550.4348144999999</c:v>
                </c:pt>
                <c:pt idx="3955">
                  <c:v>1550.4509277</c:v>
                </c:pt>
                <c:pt idx="3956">
                  <c:v>1550.4669189000001</c:v>
                </c:pt>
                <c:pt idx="3957">
                  <c:v>1550.4830322</c:v>
                </c:pt>
                <c:pt idx="3958">
                  <c:v>1550.4991454999999</c:v>
                </c:pt>
                <c:pt idx="3959">
                  <c:v>1550.5152588000001</c:v>
                </c:pt>
                <c:pt idx="3960">
                  <c:v>1550.53125</c:v>
                </c:pt>
                <c:pt idx="3961">
                  <c:v>1550.5473632999999</c:v>
                </c:pt>
                <c:pt idx="3962">
                  <c:v>1550.5634766000001</c:v>
                </c:pt>
                <c:pt idx="3963">
                  <c:v>1550.5795897999999</c:v>
                </c:pt>
                <c:pt idx="3964">
                  <c:v>1550.5957031</c:v>
                </c:pt>
                <c:pt idx="3965">
                  <c:v>1550.6116943</c:v>
                </c:pt>
                <c:pt idx="3966">
                  <c:v>1550.6278076000001</c:v>
                </c:pt>
                <c:pt idx="3967">
                  <c:v>1550.644043</c:v>
                </c:pt>
                <c:pt idx="3968">
                  <c:v>1550.6600341999999</c:v>
                </c:pt>
                <c:pt idx="3969">
                  <c:v>1550.6761475000001</c:v>
                </c:pt>
                <c:pt idx="3970">
                  <c:v>1550.6921387</c:v>
                </c:pt>
                <c:pt idx="3971">
                  <c:v>1550.7082519999999</c:v>
                </c:pt>
                <c:pt idx="3972">
                  <c:v>1550.7242432</c:v>
                </c:pt>
                <c:pt idx="3973">
                  <c:v>1550.7404785000001</c:v>
                </c:pt>
                <c:pt idx="3974">
                  <c:v>1550.7565918</c:v>
                </c:pt>
                <c:pt idx="3975">
                  <c:v>1550.7725829999999</c:v>
                </c:pt>
                <c:pt idx="3976">
                  <c:v>1550.7886963000001</c:v>
                </c:pt>
                <c:pt idx="3977">
                  <c:v>1550.8046875</c:v>
                </c:pt>
                <c:pt idx="3978">
                  <c:v>1550.8209228999999</c:v>
                </c:pt>
                <c:pt idx="3979">
                  <c:v>1550.8370361</c:v>
                </c:pt>
                <c:pt idx="3980">
                  <c:v>1550.8530272999999</c:v>
                </c:pt>
                <c:pt idx="3981">
                  <c:v>1550.8691406</c:v>
                </c:pt>
                <c:pt idx="3982">
                  <c:v>1550.8852539</c:v>
                </c:pt>
                <c:pt idx="3983">
                  <c:v>1550.9013672000001</c:v>
                </c:pt>
                <c:pt idx="3984">
                  <c:v>1550.9174805</c:v>
                </c:pt>
                <c:pt idx="3985">
                  <c:v>1550.9335937999999</c:v>
                </c:pt>
                <c:pt idx="3986">
                  <c:v>1550.9495850000001</c:v>
                </c:pt>
                <c:pt idx="3987">
                  <c:v>1550.9656981999999</c:v>
                </c:pt>
                <c:pt idx="3988">
                  <c:v>1550.9818115</c:v>
                </c:pt>
                <c:pt idx="3989">
                  <c:v>1550.9979248</c:v>
                </c:pt>
                <c:pt idx="3990">
                  <c:v>1551.0140381000001</c:v>
                </c:pt>
                <c:pt idx="3991">
                  <c:v>1551.0301514</c:v>
                </c:pt>
                <c:pt idx="3992">
                  <c:v>1551.0461425999999</c:v>
                </c:pt>
                <c:pt idx="3993">
                  <c:v>1551.0622559000001</c:v>
                </c:pt>
                <c:pt idx="3994">
                  <c:v>1551.0783690999999</c:v>
                </c:pt>
                <c:pt idx="3995">
                  <c:v>1551.0944824000001</c:v>
                </c:pt>
                <c:pt idx="3996">
                  <c:v>1551.1105957</c:v>
                </c:pt>
                <c:pt idx="3997">
                  <c:v>1551.1267089999999</c:v>
                </c:pt>
                <c:pt idx="3998">
                  <c:v>1551.1428223</c:v>
                </c:pt>
                <c:pt idx="3999">
                  <c:v>1551.1588135</c:v>
                </c:pt>
                <c:pt idx="4000">
                  <c:v>1551.1750488</c:v>
                </c:pt>
                <c:pt idx="4001">
                  <c:v>1551.1910399999999</c:v>
                </c:pt>
                <c:pt idx="4002">
                  <c:v>1551.2071533000001</c:v>
                </c:pt>
                <c:pt idx="4003">
                  <c:v>1551.2232666</c:v>
                </c:pt>
                <c:pt idx="4004">
                  <c:v>1551.2393798999999</c:v>
                </c:pt>
                <c:pt idx="4005">
                  <c:v>1551.2554932</c:v>
                </c:pt>
                <c:pt idx="4006">
                  <c:v>1551.2714844</c:v>
                </c:pt>
                <c:pt idx="4007">
                  <c:v>1551.2875977000001</c:v>
                </c:pt>
                <c:pt idx="4008">
                  <c:v>1551.3037108999999</c:v>
                </c:pt>
                <c:pt idx="4009">
                  <c:v>1551.3198242000001</c:v>
                </c:pt>
                <c:pt idx="4010">
                  <c:v>1551.3359375</c:v>
                </c:pt>
                <c:pt idx="4011">
                  <c:v>1551.3520507999999</c:v>
                </c:pt>
                <c:pt idx="4012">
                  <c:v>1551.3681641000001</c:v>
                </c:pt>
                <c:pt idx="4013">
                  <c:v>1551.3842772999999</c:v>
                </c:pt>
                <c:pt idx="4014">
                  <c:v>1551.4003906</c:v>
                </c:pt>
                <c:pt idx="4015">
                  <c:v>1551.4163818</c:v>
                </c:pt>
                <c:pt idx="4016">
                  <c:v>1551.4324951000001</c:v>
                </c:pt>
                <c:pt idx="4017">
                  <c:v>1551.4486084</c:v>
                </c:pt>
                <c:pt idx="4018">
                  <c:v>1551.4647216999999</c:v>
                </c:pt>
                <c:pt idx="4019">
                  <c:v>1551.4808350000001</c:v>
                </c:pt>
                <c:pt idx="4020">
                  <c:v>1551.4969481999999</c:v>
                </c:pt>
                <c:pt idx="4021">
                  <c:v>1551.5130615</c:v>
                </c:pt>
                <c:pt idx="4022">
                  <c:v>1551.5291748</c:v>
                </c:pt>
                <c:pt idx="4023">
                  <c:v>1551.5452881000001</c:v>
                </c:pt>
                <c:pt idx="4024">
                  <c:v>1551.5614014</c:v>
                </c:pt>
                <c:pt idx="4025">
                  <c:v>1551.5775146000001</c:v>
                </c:pt>
                <c:pt idx="4026">
                  <c:v>1551.5935059000001</c:v>
                </c:pt>
                <c:pt idx="4027">
                  <c:v>1551.6096190999999</c:v>
                </c:pt>
                <c:pt idx="4028">
                  <c:v>1551.6257324000001</c:v>
                </c:pt>
                <c:pt idx="4029">
                  <c:v>1551.6418457</c:v>
                </c:pt>
                <c:pt idx="4030">
                  <c:v>1551.6579589999999</c:v>
                </c:pt>
                <c:pt idx="4031">
                  <c:v>1551.6740723</c:v>
                </c:pt>
                <c:pt idx="4032">
                  <c:v>1551.6901855000001</c:v>
                </c:pt>
                <c:pt idx="4033">
                  <c:v>1551.7062988</c:v>
                </c:pt>
                <c:pt idx="4034">
                  <c:v>1551.7224120999999</c:v>
                </c:pt>
                <c:pt idx="4035">
                  <c:v>1551.7385254000001</c:v>
                </c:pt>
                <c:pt idx="4036">
                  <c:v>1551.7545166</c:v>
                </c:pt>
                <c:pt idx="4037">
                  <c:v>1551.7707519999999</c:v>
                </c:pt>
                <c:pt idx="4038">
                  <c:v>1551.7868652</c:v>
                </c:pt>
                <c:pt idx="4039">
                  <c:v>1551.8029785000001</c:v>
                </c:pt>
                <c:pt idx="4040">
                  <c:v>1551.8192139</c:v>
                </c:pt>
                <c:pt idx="4041">
                  <c:v>1551.8352050999999</c:v>
                </c:pt>
                <c:pt idx="4042">
                  <c:v>1551.8511963000001</c:v>
                </c:pt>
                <c:pt idx="4043">
                  <c:v>1551.8673096</c:v>
                </c:pt>
                <c:pt idx="4044">
                  <c:v>1551.8834228999999</c:v>
                </c:pt>
                <c:pt idx="4045">
                  <c:v>1551.8994141000001</c:v>
                </c:pt>
                <c:pt idx="4046">
                  <c:v>1551.9156493999999</c:v>
                </c:pt>
                <c:pt idx="4047">
                  <c:v>1551.9317627</c:v>
                </c:pt>
                <c:pt idx="4048">
                  <c:v>1551.947876</c:v>
                </c:pt>
                <c:pt idx="4049">
                  <c:v>1551.9641113</c:v>
                </c:pt>
                <c:pt idx="4050">
                  <c:v>1551.9801024999999</c:v>
                </c:pt>
                <c:pt idx="4051">
                  <c:v>1551.9962158000001</c:v>
                </c:pt>
                <c:pt idx="4052">
                  <c:v>1552.0123291</c:v>
                </c:pt>
                <c:pt idx="4053">
                  <c:v>1552.0284423999999</c:v>
                </c:pt>
                <c:pt idx="4054">
                  <c:v>1552.0445557</c:v>
                </c:pt>
                <c:pt idx="4055">
                  <c:v>1552.0606689000001</c:v>
                </c:pt>
                <c:pt idx="4056">
                  <c:v>1552.0767822</c:v>
                </c:pt>
                <c:pt idx="4057">
                  <c:v>1552.0928954999999</c:v>
                </c:pt>
                <c:pt idx="4058">
                  <c:v>1552.1090088000001</c:v>
                </c:pt>
                <c:pt idx="4059">
                  <c:v>1552.1251221</c:v>
                </c:pt>
                <c:pt idx="4060">
                  <c:v>1552.1412353999999</c:v>
                </c:pt>
                <c:pt idx="4061">
                  <c:v>1552.1573486</c:v>
                </c:pt>
                <c:pt idx="4062">
                  <c:v>1552.1733397999999</c:v>
                </c:pt>
                <c:pt idx="4063">
                  <c:v>1552.1895752</c:v>
                </c:pt>
                <c:pt idx="4064">
                  <c:v>1552.2056885</c:v>
                </c:pt>
                <c:pt idx="4065">
                  <c:v>1552.2218018000001</c:v>
                </c:pt>
                <c:pt idx="4066">
                  <c:v>1552.2380370999999</c:v>
                </c:pt>
                <c:pt idx="4067">
                  <c:v>1552.2540283000001</c:v>
                </c:pt>
                <c:pt idx="4068">
                  <c:v>1552.2701416</c:v>
                </c:pt>
                <c:pt idx="4069">
                  <c:v>1552.2862548999999</c:v>
                </c:pt>
                <c:pt idx="4070">
                  <c:v>1552.3024902</c:v>
                </c:pt>
                <c:pt idx="4071">
                  <c:v>1552.3184814000001</c:v>
                </c:pt>
                <c:pt idx="4072">
                  <c:v>1552.3345947</c:v>
                </c:pt>
                <c:pt idx="4073">
                  <c:v>1552.3507079999999</c:v>
                </c:pt>
                <c:pt idx="4074">
                  <c:v>1552.3668213000001</c:v>
                </c:pt>
                <c:pt idx="4075">
                  <c:v>1552.3829346</c:v>
                </c:pt>
                <c:pt idx="4076">
                  <c:v>1552.3990478999999</c:v>
                </c:pt>
                <c:pt idx="4077">
                  <c:v>1552.4151611</c:v>
                </c:pt>
                <c:pt idx="4078">
                  <c:v>1552.4312743999999</c:v>
                </c:pt>
                <c:pt idx="4079">
                  <c:v>1552.4472656</c:v>
                </c:pt>
                <c:pt idx="4080">
                  <c:v>1552.463501</c:v>
                </c:pt>
                <c:pt idx="4081">
                  <c:v>1552.4796143000001</c:v>
                </c:pt>
                <c:pt idx="4082">
                  <c:v>1552.4957274999999</c:v>
                </c:pt>
                <c:pt idx="4083">
                  <c:v>1552.5119629000001</c:v>
                </c:pt>
                <c:pt idx="4084">
                  <c:v>1552.5280762</c:v>
                </c:pt>
                <c:pt idx="4085">
                  <c:v>1552.5441894999999</c:v>
                </c:pt>
                <c:pt idx="4086">
                  <c:v>1552.5603027</c:v>
                </c:pt>
                <c:pt idx="4087">
                  <c:v>1552.5764160000001</c:v>
                </c:pt>
                <c:pt idx="4088">
                  <c:v>1552.5925293</c:v>
                </c:pt>
                <c:pt idx="4089">
                  <c:v>1552.6086425999999</c:v>
                </c:pt>
                <c:pt idx="4090">
                  <c:v>1552.6247559000001</c:v>
                </c:pt>
                <c:pt idx="4091">
                  <c:v>1552.6407471</c:v>
                </c:pt>
                <c:pt idx="4092">
                  <c:v>1552.6569824000001</c:v>
                </c:pt>
                <c:pt idx="4093">
                  <c:v>1552.6730957</c:v>
                </c:pt>
                <c:pt idx="4094">
                  <c:v>1552.6892089999999</c:v>
                </c:pt>
                <c:pt idx="4095">
                  <c:v>1552.7054443</c:v>
                </c:pt>
                <c:pt idx="4096">
                  <c:v>1552.7214355000001</c:v>
                </c:pt>
                <c:pt idx="4097">
                  <c:v>1552.7375488</c:v>
                </c:pt>
                <c:pt idx="4098">
                  <c:v>1552.7536620999999</c:v>
                </c:pt>
                <c:pt idx="4099">
                  <c:v>1552.7698975000001</c:v>
                </c:pt>
                <c:pt idx="4100">
                  <c:v>1552.7860106999999</c:v>
                </c:pt>
                <c:pt idx="4101">
                  <c:v>1552.802124</c:v>
                </c:pt>
                <c:pt idx="4102">
                  <c:v>1552.8182373</c:v>
                </c:pt>
                <c:pt idx="4103">
                  <c:v>1552.8342285000001</c:v>
                </c:pt>
                <c:pt idx="4104">
                  <c:v>1552.8504639</c:v>
                </c:pt>
                <c:pt idx="4105">
                  <c:v>1552.8665771000001</c:v>
                </c:pt>
                <c:pt idx="4106">
                  <c:v>1552.8826904</c:v>
                </c:pt>
                <c:pt idx="4107">
                  <c:v>1552.8989257999999</c:v>
                </c:pt>
                <c:pt idx="4108">
                  <c:v>1552.9149170000001</c:v>
                </c:pt>
                <c:pt idx="4109">
                  <c:v>1552.9310303</c:v>
                </c:pt>
                <c:pt idx="4110">
                  <c:v>1552.9471435999999</c:v>
                </c:pt>
                <c:pt idx="4111">
                  <c:v>1552.9632568</c:v>
                </c:pt>
                <c:pt idx="4112">
                  <c:v>1552.9794922000001</c:v>
                </c:pt>
                <c:pt idx="4113">
                  <c:v>1552.9956055</c:v>
                </c:pt>
                <c:pt idx="4114">
                  <c:v>1553.0117187999999</c:v>
                </c:pt>
                <c:pt idx="4115">
                  <c:v>1553.0279541</c:v>
                </c:pt>
                <c:pt idx="4116">
                  <c:v>1553.0439452999999</c:v>
                </c:pt>
                <c:pt idx="4117">
                  <c:v>1553.0600586</c:v>
                </c:pt>
                <c:pt idx="4118">
                  <c:v>1553.0761719</c:v>
                </c:pt>
                <c:pt idx="4119">
                  <c:v>1553.0924072</c:v>
                </c:pt>
                <c:pt idx="4120">
                  <c:v>1553.1085204999999</c:v>
                </c:pt>
                <c:pt idx="4121">
                  <c:v>1553.1246338000001</c:v>
                </c:pt>
                <c:pt idx="4122">
                  <c:v>1553.1407471</c:v>
                </c:pt>
                <c:pt idx="4123">
                  <c:v>1553.1567382999999</c:v>
                </c:pt>
                <c:pt idx="4124">
                  <c:v>1553.1729736</c:v>
                </c:pt>
                <c:pt idx="4125">
                  <c:v>1553.1890868999999</c:v>
                </c:pt>
                <c:pt idx="4126">
                  <c:v>1553.2052002</c:v>
                </c:pt>
                <c:pt idx="4127">
                  <c:v>1553.2214355000001</c:v>
                </c:pt>
                <c:pt idx="4128">
                  <c:v>1553.2375488</c:v>
                </c:pt>
                <c:pt idx="4129">
                  <c:v>1553.2536620999999</c:v>
                </c:pt>
                <c:pt idx="4130">
                  <c:v>1553.2697754000001</c:v>
                </c:pt>
                <c:pt idx="4131">
                  <c:v>1553.2857666</c:v>
                </c:pt>
                <c:pt idx="4132">
                  <c:v>1553.3020019999999</c:v>
                </c:pt>
                <c:pt idx="4133">
                  <c:v>1553.3181152</c:v>
                </c:pt>
                <c:pt idx="4134">
                  <c:v>1553.3342285000001</c:v>
                </c:pt>
                <c:pt idx="4135">
                  <c:v>1553.3504639</c:v>
                </c:pt>
                <c:pt idx="4136">
                  <c:v>1553.3665771000001</c:v>
                </c:pt>
                <c:pt idx="4137">
                  <c:v>1553.3826904</c:v>
                </c:pt>
                <c:pt idx="4138">
                  <c:v>1553.3988036999999</c:v>
                </c:pt>
                <c:pt idx="4139">
                  <c:v>1553.4149170000001</c:v>
                </c:pt>
                <c:pt idx="4140">
                  <c:v>1553.4310303</c:v>
                </c:pt>
                <c:pt idx="4141">
                  <c:v>1553.4472656</c:v>
                </c:pt>
                <c:pt idx="4142">
                  <c:v>1553.463501</c:v>
                </c:pt>
                <c:pt idx="4143">
                  <c:v>1553.4794922000001</c:v>
                </c:pt>
                <c:pt idx="4144">
                  <c:v>1553.4956055</c:v>
                </c:pt>
                <c:pt idx="4145">
                  <c:v>1553.5117187999999</c:v>
                </c:pt>
                <c:pt idx="4146">
                  <c:v>1553.527832</c:v>
                </c:pt>
                <c:pt idx="4147">
                  <c:v>1553.5440673999999</c:v>
                </c:pt>
                <c:pt idx="4148">
                  <c:v>1553.5601807</c:v>
                </c:pt>
                <c:pt idx="4149">
                  <c:v>1553.5762939000001</c:v>
                </c:pt>
                <c:pt idx="4150">
                  <c:v>1553.5925293</c:v>
                </c:pt>
                <c:pt idx="4151">
                  <c:v>1553.6085204999999</c:v>
                </c:pt>
                <c:pt idx="4152">
                  <c:v>1553.6247559000001</c:v>
                </c:pt>
                <c:pt idx="4153">
                  <c:v>1553.6408690999999</c:v>
                </c:pt>
                <c:pt idx="4154">
                  <c:v>1553.6568603999999</c:v>
                </c:pt>
                <c:pt idx="4155">
                  <c:v>1553.6730957</c:v>
                </c:pt>
                <c:pt idx="4156">
                  <c:v>1553.6892089999999</c:v>
                </c:pt>
                <c:pt idx="4157">
                  <c:v>1553.7054443</c:v>
                </c:pt>
                <c:pt idx="4158">
                  <c:v>1553.7215576000001</c:v>
                </c:pt>
                <c:pt idx="4159">
                  <c:v>1553.7376709</c:v>
                </c:pt>
                <c:pt idx="4160">
                  <c:v>1553.7537841999999</c:v>
                </c:pt>
                <c:pt idx="4161">
                  <c:v>1553.7698975000001</c:v>
                </c:pt>
                <c:pt idx="4162">
                  <c:v>1553.7860106999999</c:v>
                </c:pt>
                <c:pt idx="4163">
                  <c:v>1553.8022461</c:v>
                </c:pt>
                <c:pt idx="4164">
                  <c:v>1553.8183594</c:v>
                </c:pt>
                <c:pt idx="4165">
                  <c:v>1553.8344727000001</c:v>
                </c:pt>
                <c:pt idx="4166">
                  <c:v>1553.8505858999999</c:v>
                </c:pt>
                <c:pt idx="4167">
                  <c:v>1553.8668213000001</c:v>
                </c:pt>
                <c:pt idx="4168">
                  <c:v>1553.8829346</c:v>
                </c:pt>
                <c:pt idx="4169">
                  <c:v>1553.8989257999999</c:v>
                </c:pt>
                <c:pt idx="4170">
                  <c:v>1553.9151611</c:v>
                </c:pt>
                <c:pt idx="4171">
                  <c:v>1553.9312743999999</c:v>
                </c:pt>
                <c:pt idx="4172">
                  <c:v>1553.9475098</c:v>
                </c:pt>
                <c:pt idx="4173">
                  <c:v>1553.9636230000001</c:v>
                </c:pt>
                <c:pt idx="4174">
                  <c:v>1553.9797363</c:v>
                </c:pt>
                <c:pt idx="4175">
                  <c:v>1553.9958495999999</c:v>
                </c:pt>
                <c:pt idx="4176">
                  <c:v>1554.012207</c:v>
                </c:pt>
                <c:pt idx="4177">
                  <c:v>1554.0281981999999</c:v>
                </c:pt>
                <c:pt idx="4178">
                  <c:v>1554.0443115</c:v>
                </c:pt>
                <c:pt idx="4179">
                  <c:v>1554.0604248</c:v>
                </c:pt>
                <c:pt idx="4180">
                  <c:v>1554.0765381000001</c:v>
                </c:pt>
                <c:pt idx="4181">
                  <c:v>1554.0927733999999</c:v>
                </c:pt>
                <c:pt idx="4182">
                  <c:v>1554.1088867000001</c:v>
                </c:pt>
                <c:pt idx="4183">
                  <c:v>1554.125</c:v>
                </c:pt>
                <c:pt idx="4184">
                  <c:v>1554.1412353999999</c:v>
                </c:pt>
                <c:pt idx="4185">
                  <c:v>1554.1573486</c:v>
                </c:pt>
                <c:pt idx="4186">
                  <c:v>1554.1734618999999</c:v>
                </c:pt>
                <c:pt idx="4187">
                  <c:v>1554.1895752</c:v>
                </c:pt>
                <c:pt idx="4188">
                  <c:v>1554.2058105000001</c:v>
                </c:pt>
                <c:pt idx="4189">
                  <c:v>1554.2219238</c:v>
                </c:pt>
                <c:pt idx="4190">
                  <c:v>1554.2380370999999</c:v>
                </c:pt>
                <c:pt idx="4191">
                  <c:v>1554.2541504000001</c:v>
                </c:pt>
                <c:pt idx="4192">
                  <c:v>1554.2703856999999</c:v>
                </c:pt>
                <c:pt idx="4193">
                  <c:v>1554.286499</c:v>
                </c:pt>
                <c:pt idx="4194">
                  <c:v>1554.3026123</c:v>
                </c:pt>
                <c:pt idx="4195">
                  <c:v>1554.3188477000001</c:v>
                </c:pt>
                <c:pt idx="4196">
                  <c:v>1554.3349608999999</c:v>
                </c:pt>
                <c:pt idx="4197">
                  <c:v>1554.3510742000001</c:v>
                </c:pt>
                <c:pt idx="4198">
                  <c:v>1554.3671875</c:v>
                </c:pt>
                <c:pt idx="4199">
                  <c:v>1554.3834228999999</c:v>
                </c:pt>
                <c:pt idx="4200">
                  <c:v>1554.3995361</c:v>
                </c:pt>
                <c:pt idx="4201">
                  <c:v>1554.4156493999999</c:v>
                </c:pt>
                <c:pt idx="4202">
                  <c:v>1554.4317627</c:v>
                </c:pt>
                <c:pt idx="4203">
                  <c:v>1554.4479980000001</c:v>
                </c:pt>
                <c:pt idx="4204">
                  <c:v>1554.4641113</c:v>
                </c:pt>
                <c:pt idx="4205">
                  <c:v>1554.4802245999999</c:v>
                </c:pt>
                <c:pt idx="4206">
                  <c:v>1554.4964600000001</c:v>
                </c:pt>
                <c:pt idx="4207">
                  <c:v>1554.5125731999999</c:v>
                </c:pt>
                <c:pt idx="4208">
                  <c:v>1554.5286865</c:v>
                </c:pt>
                <c:pt idx="4209">
                  <c:v>1554.5447998</c:v>
                </c:pt>
                <c:pt idx="4210">
                  <c:v>1554.5610352000001</c:v>
                </c:pt>
                <c:pt idx="4211">
                  <c:v>1554.5771483999999</c:v>
                </c:pt>
                <c:pt idx="4212">
                  <c:v>1554.5932617000001</c:v>
                </c:pt>
                <c:pt idx="4213">
                  <c:v>1554.6094971</c:v>
                </c:pt>
                <c:pt idx="4214">
                  <c:v>1554.6256103999999</c:v>
                </c:pt>
                <c:pt idx="4215">
                  <c:v>1554.6417236</c:v>
                </c:pt>
                <c:pt idx="4216">
                  <c:v>1554.6579589999999</c:v>
                </c:pt>
                <c:pt idx="4217">
                  <c:v>1554.6740723</c:v>
                </c:pt>
                <c:pt idx="4218">
                  <c:v>1554.6901855000001</c:v>
                </c:pt>
                <c:pt idx="4219">
                  <c:v>1554.7064209</c:v>
                </c:pt>
                <c:pt idx="4220">
                  <c:v>1554.7224120999999</c:v>
                </c:pt>
                <c:pt idx="4221">
                  <c:v>1554.7386475000001</c:v>
                </c:pt>
                <c:pt idx="4222">
                  <c:v>1554.7548827999999</c:v>
                </c:pt>
                <c:pt idx="4223">
                  <c:v>1554.7709961</c:v>
                </c:pt>
                <c:pt idx="4224">
                  <c:v>1554.7871094</c:v>
                </c:pt>
                <c:pt idx="4225">
                  <c:v>1554.8033447</c:v>
                </c:pt>
                <c:pt idx="4226">
                  <c:v>1554.8194579999999</c:v>
                </c:pt>
                <c:pt idx="4227">
                  <c:v>1554.8356934000001</c:v>
                </c:pt>
                <c:pt idx="4228">
                  <c:v>1554.8518065999999</c:v>
                </c:pt>
                <c:pt idx="4229">
                  <c:v>1554.8679199000001</c:v>
                </c:pt>
                <c:pt idx="4230">
                  <c:v>1554.8840332</c:v>
                </c:pt>
                <c:pt idx="4231">
                  <c:v>1554.9002685999999</c:v>
                </c:pt>
                <c:pt idx="4232">
                  <c:v>1554.9163818</c:v>
                </c:pt>
                <c:pt idx="4233">
                  <c:v>1554.9324951000001</c:v>
                </c:pt>
                <c:pt idx="4234">
                  <c:v>1554.9486084</c:v>
                </c:pt>
                <c:pt idx="4235">
                  <c:v>1554.9648437999999</c:v>
                </c:pt>
                <c:pt idx="4236">
                  <c:v>1554.980957</c:v>
                </c:pt>
                <c:pt idx="4237">
                  <c:v>1554.9971923999999</c:v>
                </c:pt>
                <c:pt idx="4238">
                  <c:v>1555.0133057</c:v>
                </c:pt>
                <c:pt idx="4239">
                  <c:v>1555.0294189000001</c:v>
                </c:pt>
                <c:pt idx="4240">
                  <c:v>1555.0456543</c:v>
                </c:pt>
                <c:pt idx="4241">
                  <c:v>1555.0618896000001</c:v>
                </c:pt>
                <c:pt idx="4242">
                  <c:v>1555.0780029</c:v>
                </c:pt>
                <c:pt idx="4243">
                  <c:v>1555.0941161999999</c:v>
                </c:pt>
                <c:pt idx="4244">
                  <c:v>1555.1102295000001</c:v>
                </c:pt>
                <c:pt idx="4245">
                  <c:v>1555.1264647999999</c:v>
                </c:pt>
                <c:pt idx="4246">
                  <c:v>1555.1425781</c:v>
                </c:pt>
                <c:pt idx="4247">
                  <c:v>1555.1586914</c:v>
                </c:pt>
                <c:pt idx="4248">
                  <c:v>1555.1748047000001</c:v>
                </c:pt>
                <c:pt idx="4249">
                  <c:v>1555.1910399999999</c:v>
                </c:pt>
                <c:pt idx="4250">
                  <c:v>1555.2072754000001</c:v>
                </c:pt>
                <c:pt idx="4251">
                  <c:v>1555.2233887</c:v>
                </c:pt>
                <c:pt idx="4252">
                  <c:v>1555.2395019999999</c:v>
                </c:pt>
                <c:pt idx="4253">
                  <c:v>1555.2557373</c:v>
                </c:pt>
                <c:pt idx="4254">
                  <c:v>1555.2718506000001</c:v>
                </c:pt>
                <c:pt idx="4255">
                  <c:v>1555.2880858999999</c:v>
                </c:pt>
                <c:pt idx="4256">
                  <c:v>1555.3041992000001</c:v>
                </c:pt>
                <c:pt idx="4257">
                  <c:v>1555.3203125</c:v>
                </c:pt>
                <c:pt idx="4258">
                  <c:v>1555.3365478999999</c:v>
                </c:pt>
                <c:pt idx="4259">
                  <c:v>1555.3526611</c:v>
                </c:pt>
                <c:pt idx="4260">
                  <c:v>1555.3687743999999</c:v>
                </c:pt>
                <c:pt idx="4261">
                  <c:v>1555.3850098</c:v>
                </c:pt>
                <c:pt idx="4262">
                  <c:v>1555.401001</c:v>
                </c:pt>
                <c:pt idx="4263">
                  <c:v>1555.4173584</c:v>
                </c:pt>
                <c:pt idx="4264">
                  <c:v>1555.4334716999999</c:v>
                </c:pt>
                <c:pt idx="4265">
                  <c:v>1555.4495850000001</c:v>
                </c:pt>
                <c:pt idx="4266">
                  <c:v>1555.4658202999999</c:v>
                </c:pt>
                <c:pt idx="4267">
                  <c:v>1555.4819336</c:v>
                </c:pt>
                <c:pt idx="4268">
                  <c:v>1555.4981689000001</c:v>
                </c:pt>
                <c:pt idx="4269">
                  <c:v>1555.5142822</c:v>
                </c:pt>
                <c:pt idx="4270">
                  <c:v>1555.5305175999999</c:v>
                </c:pt>
                <c:pt idx="4271">
                  <c:v>1555.5466309000001</c:v>
                </c:pt>
                <c:pt idx="4272">
                  <c:v>1555.5627440999999</c:v>
                </c:pt>
                <c:pt idx="4273">
                  <c:v>1555.5789795000001</c:v>
                </c:pt>
                <c:pt idx="4274">
                  <c:v>1555.5950928</c:v>
                </c:pt>
                <c:pt idx="4275">
                  <c:v>1555.6113281</c:v>
                </c:pt>
                <c:pt idx="4276">
                  <c:v>1555.6274414</c:v>
                </c:pt>
                <c:pt idx="4277">
                  <c:v>1555.6436768000001</c:v>
                </c:pt>
                <c:pt idx="4278">
                  <c:v>1555.6597899999999</c:v>
                </c:pt>
                <c:pt idx="4279">
                  <c:v>1555.6757812000001</c:v>
                </c:pt>
                <c:pt idx="4280">
                  <c:v>1555.6921387</c:v>
                </c:pt>
                <c:pt idx="4281">
                  <c:v>1555.7082519999999</c:v>
                </c:pt>
                <c:pt idx="4282">
                  <c:v>1555.7246094</c:v>
                </c:pt>
                <c:pt idx="4283">
                  <c:v>1555.7406006000001</c:v>
                </c:pt>
                <c:pt idx="4284">
                  <c:v>1555.7568358999999</c:v>
                </c:pt>
                <c:pt idx="4285">
                  <c:v>1555.7729492000001</c:v>
                </c:pt>
                <c:pt idx="4286">
                  <c:v>1555.7891846</c:v>
                </c:pt>
                <c:pt idx="4287">
                  <c:v>1555.8052978999999</c:v>
                </c:pt>
                <c:pt idx="4288">
                  <c:v>1555.8214111</c:v>
                </c:pt>
                <c:pt idx="4289">
                  <c:v>1555.8375243999999</c:v>
                </c:pt>
                <c:pt idx="4290">
                  <c:v>1555.8537598</c:v>
                </c:pt>
                <c:pt idx="4291">
                  <c:v>1555.8699951000001</c:v>
                </c:pt>
                <c:pt idx="4292">
                  <c:v>1555.8861084</c:v>
                </c:pt>
                <c:pt idx="4293">
                  <c:v>1555.9023437999999</c:v>
                </c:pt>
                <c:pt idx="4294">
                  <c:v>1555.918457</c:v>
                </c:pt>
                <c:pt idx="4295">
                  <c:v>1555.9346923999999</c:v>
                </c:pt>
                <c:pt idx="4296">
                  <c:v>1555.9508057</c:v>
                </c:pt>
                <c:pt idx="4297">
                  <c:v>1555.9670410000001</c:v>
                </c:pt>
                <c:pt idx="4298">
                  <c:v>1555.9831543</c:v>
                </c:pt>
                <c:pt idx="4299">
                  <c:v>1555.9993896000001</c:v>
                </c:pt>
                <c:pt idx="4300">
                  <c:v>1556.0155029</c:v>
                </c:pt>
                <c:pt idx="4301">
                  <c:v>1556.0317382999999</c:v>
                </c:pt>
                <c:pt idx="4302">
                  <c:v>1556.0479736</c:v>
                </c:pt>
                <c:pt idx="4303">
                  <c:v>1556.0639647999999</c:v>
                </c:pt>
                <c:pt idx="4304">
                  <c:v>1556.0802002</c:v>
                </c:pt>
                <c:pt idx="4305">
                  <c:v>1556.0963135</c:v>
                </c:pt>
                <c:pt idx="4306">
                  <c:v>1556.1125488</c:v>
                </c:pt>
                <c:pt idx="4307">
                  <c:v>1556.1286620999999</c:v>
                </c:pt>
                <c:pt idx="4308">
                  <c:v>1556.1448975000001</c:v>
                </c:pt>
                <c:pt idx="4309">
                  <c:v>1556.1608887</c:v>
                </c:pt>
                <c:pt idx="4310">
                  <c:v>1556.1772461</c:v>
                </c:pt>
                <c:pt idx="4311">
                  <c:v>1556.1933594</c:v>
                </c:pt>
                <c:pt idx="4312">
                  <c:v>1556.2094727000001</c:v>
                </c:pt>
                <c:pt idx="4313">
                  <c:v>1556.2257079999999</c:v>
                </c:pt>
                <c:pt idx="4314">
                  <c:v>1556.2419434000001</c:v>
                </c:pt>
                <c:pt idx="4315">
                  <c:v>1556.2580565999999</c:v>
                </c:pt>
                <c:pt idx="4316">
                  <c:v>1556.2742920000001</c:v>
                </c:pt>
                <c:pt idx="4317">
                  <c:v>1556.2904053</c:v>
                </c:pt>
                <c:pt idx="4318">
                  <c:v>1556.3066406</c:v>
                </c:pt>
                <c:pt idx="4319">
                  <c:v>1556.3227539</c:v>
                </c:pt>
                <c:pt idx="4320">
                  <c:v>1556.3389893000001</c:v>
                </c:pt>
                <c:pt idx="4321">
                  <c:v>1556.3551024999999</c:v>
                </c:pt>
                <c:pt idx="4322">
                  <c:v>1556.3713379000001</c:v>
                </c:pt>
                <c:pt idx="4323">
                  <c:v>1556.3875731999999</c:v>
                </c:pt>
                <c:pt idx="4324">
                  <c:v>1556.4036865</c:v>
                </c:pt>
                <c:pt idx="4325">
                  <c:v>1556.4197998</c:v>
                </c:pt>
                <c:pt idx="4326">
                  <c:v>1556.4360352000001</c:v>
                </c:pt>
                <c:pt idx="4327">
                  <c:v>1556.4522704999999</c:v>
                </c:pt>
                <c:pt idx="4328">
                  <c:v>1556.4683838000001</c:v>
                </c:pt>
                <c:pt idx="4329">
                  <c:v>1556.4846190999999</c:v>
                </c:pt>
                <c:pt idx="4330">
                  <c:v>1556.5007324000001</c:v>
                </c:pt>
                <c:pt idx="4331">
                  <c:v>1556.5169678</c:v>
                </c:pt>
                <c:pt idx="4332">
                  <c:v>1556.5330810999999</c:v>
                </c:pt>
                <c:pt idx="4333">
                  <c:v>1556.5493164</c:v>
                </c:pt>
                <c:pt idx="4334">
                  <c:v>1556.5654297000001</c:v>
                </c:pt>
                <c:pt idx="4335">
                  <c:v>1556.5816649999999</c:v>
                </c:pt>
                <c:pt idx="4336">
                  <c:v>1556.5977783000001</c:v>
                </c:pt>
                <c:pt idx="4337">
                  <c:v>1556.6140137</c:v>
                </c:pt>
                <c:pt idx="4338">
                  <c:v>1556.630249</c:v>
                </c:pt>
                <c:pt idx="4339">
                  <c:v>1556.6463623</c:v>
                </c:pt>
                <c:pt idx="4340">
                  <c:v>1556.6625977000001</c:v>
                </c:pt>
                <c:pt idx="4341">
                  <c:v>1556.6788329999999</c:v>
                </c:pt>
                <c:pt idx="4342">
                  <c:v>1556.6949463000001</c:v>
                </c:pt>
                <c:pt idx="4343">
                  <c:v>1556.7110596</c:v>
                </c:pt>
                <c:pt idx="4344">
                  <c:v>1556.7274170000001</c:v>
                </c:pt>
                <c:pt idx="4345">
                  <c:v>1556.7434082</c:v>
                </c:pt>
                <c:pt idx="4346">
                  <c:v>1556.7596435999999</c:v>
                </c:pt>
                <c:pt idx="4347">
                  <c:v>1556.7758789</c:v>
                </c:pt>
                <c:pt idx="4348">
                  <c:v>1556.7919922000001</c:v>
                </c:pt>
                <c:pt idx="4349">
                  <c:v>1556.8082274999999</c:v>
                </c:pt>
                <c:pt idx="4350">
                  <c:v>1556.8243408000001</c:v>
                </c:pt>
                <c:pt idx="4351">
                  <c:v>1556.8405762</c:v>
                </c:pt>
                <c:pt idx="4352">
                  <c:v>1556.8566894999999</c:v>
                </c:pt>
                <c:pt idx="4353">
                  <c:v>1556.8729248</c:v>
                </c:pt>
                <c:pt idx="4354">
                  <c:v>1556.8891602000001</c:v>
                </c:pt>
                <c:pt idx="4355">
                  <c:v>1556.9052733999999</c:v>
                </c:pt>
                <c:pt idx="4356">
                  <c:v>1556.9215088000001</c:v>
                </c:pt>
                <c:pt idx="4357">
                  <c:v>1556.9377440999999</c:v>
                </c:pt>
                <c:pt idx="4358">
                  <c:v>1556.9538574000001</c:v>
                </c:pt>
                <c:pt idx="4359">
                  <c:v>1556.9700928</c:v>
                </c:pt>
                <c:pt idx="4360">
                  <c:v>1556.9863281</c:v>
                </c:pt>
                <c:pt idx="4361">
                  <c:v>1557.0024414</c:v>
                </c:pt>
                <c:pt idx="4362">
                  <c:v>1557.0185547000001</c:v>
                </c:pt>
                <c:pt idx="4363">
                  <c:v>1557.0349120999999</c:v>
                </c:pt>
                <c:pt idx="4364">
                  <c:v>1557.0509033000001</c:v>
                </c:pt>
                <c:pt idx="4365">
                  <c:v>1557.0671387</c:v>
                </c:pt>
                <c:pt idx="4366">
                  <c:v>1557.0834961</c:v>
                </c:pt>
                <c:pt idx="4367">
                  <c:v>1557.0994873</c:v>
                </c:pt>
                <c:pt idx="4368">
                  <c:v>1557.1157227000001</c:v>
                </c:pt>
                <c:pt idx="4369">
                  <c:v>1557.1318358999999</c:v>
                </c:pt>
                <c:pt idx="4370">
                  <c:v>1557.1480713000001</c:v>
                </c:pt>
                <c:pt idx="4371">
                  <c:v>1557.1643065999999</c:v>
                </c:pt>
                <c:pt idx="4372">
                  <c:v>1557.1804199000001</c:v>
                </c:pt>
                <c:pt idx="4373">
                  <c:v>1557.1966553</c:v>
                </c:pt>
                <c:pt idx="4374">
                  <c:v>1557.2128906</c:v>
                </c:pt>
                <c:pt idx="4375">
                  <c:v>1557.2290039</c:v>
                </c:pt>
                <c:pt idx="4376">
                  <c:v>1557.2452393000001</c:v>
                </c:pt>
                <c:pt idx="4377">
                  <c:v>1557.2613524999999</c:v>
                </c:pt>
                <c:pt idx="4378">
                  <c:v>1557.2775879000001</c:v>
                </c:pt>
                <c:pt idx="4379">
                  <c:v>1557.2938231999999</c:v>
                </c:pt>
                <c:pt idx="4380">
                  <c:v>1557.3099365</c:v>
                </c:pt>
                <c:pt idx="4381">
                  <c:v>1557.3261719</c:v>
                </c:pt>
                <c:pt idx="4382">
                  <c:v>1557.3424072</c:v>
                </c:pt>
                <c:pt idx="4383">
                  <c:v>1557.3585204999999</c:v>
                </c:pt>
                <c:pt idx="4384">
                  <c:v>1557.3747559000001</c:v>
                </c:pt>
                <c:pt idx="4385">
                  <c:v>1557.3909911999999</c:v>
                </c:pt>
                <c:pt idx="4386">
                  <c:v>1557.4071045000001</c:v>
                </c:pt>
                <c:pt idx="4387">
                  <c:v>1557.4233397999999</c:v>
                </c:pt>
                <c:pt idx="4388">
                  <c:v>1557.4394531</c:v>
                </c:pt>
                <c:pt idx="4389">
                  <c:v>1557.4556885</c:v>
                </c:pt>
                <c:pt idx="4390">
                  <c:v>1557.4719238</c:v>
                </c:pt>
                <c:pt idx="4391">
                  <c:v>1557.4880370999999</c:v>
                </c:pt>
                <c:pt idx="4392">
                  <c:v>1557.5042725000001</c:v>
                </c:pt>
                <c:pt idx="4393">
                  <c:v>1557.5205077999999</c:v>
                </c:pt>
                <c:pt idx="4394">
                  <c:v>1557.5366211</c:v>
                </c:pt>
                <c:pt idx="4395">
                  <c:v>1557.5528564000001</c:v>
                </c:pt>
                <c:pt idx="4396">
                  <c:v>1557.5690918</c:v>
                </c:pt>
                <c:pt idx="4397">
                  <c:v>1557.5852050999999</c:v>
                </c:pt>
                <c:pt idx="4398">
                  <c:v>1557.6014404</c:v>
                </c:pt>
                <c:pt idx="4399">
                  <c:v>1557.6176757999999</c:v>
                </c:pt>
                <c:pt idx="4400">
                  <c:v>1557.6337891000001</c:v>
                </c:pt>
                <c:pt idx="4401">
                  <c:v>1557.6500243999999</c:v>
                </c:pt>
                <c:pt idx="4402">
                  <c:v>1557.6662598</c:v>
                </c:pt>
                <c:pt idx="4403">
                  <c:v>1557.6823730000001</c:v>
                </c:pt>
                <c:pt idx="4404">
                  <c:v>1557.6986084</c:v>
                </c:pt>
                <c:pt idx="4405">
                  <c:v>1557.7148437999999</c:v>
                </c:pt>
                <c:pt idx="4406">
                  <c:v>1557.730957</c:v>
                </c:pt>
                <c:pt idx="4407">
                  <c:v>1557.7471923999999</c:v>
                </c:pt>
                <c:pt idx="4408">
                  <c:v>1557.7634277</c:v>
                </c:pt>
                <c:pt idx="4409">
                  <c:v>1557.7795410000001</c:v>
                </c:pt>
                <c:pt idx="4410">
                  <c:v>1557.7957764</c:v>
                </c:pt>
                <c:pt idx="4411">
                  <c:v>1557.8120117000001</c:v>
                </c:pt>
                <c:pt idx="4412">
                  <c:v>1557.828125</c:v>
                </c:pt>
                <c:pt idx="4413">
                  <c:v>1557.8443603999999</c:v>
                </c:pt>
                <c:pt idx="4414">
                  <c:v>1557.8605957</c:v>
                </c:pt>
                <c:pt idx="4415">
                  <c:v>1557.8767089999999</c:v>
                </c:pt>
                <c:pt idx="4416">
                  <c:v>1557.8929443</c:v>
                </c:pt>
                <c:pt idx="4417">
                  <c:v>1557.9091797000001</c:v>
                </c:pt>
                <c:pt idx="4418">
                  <c:v>1557.925293</c:v>
                </c:pt>
                <c:pt idx="4419">
                  <c:v>1557.9415283000001</c:v>
                </c:pt>
                <c:pt idx="4420">
                  <c:v>1557.9577637</c:v>
                </c:pt>
                <c:pt idx="4421">
                  <c:v>1557.973999</c:v>
                </c:pt>
                <c:pt idx="4422">
                  <c:v>1557.9901123</c:v>
                </c:pt>
                <c:pt idx="4423">
                  <c:v>1558.0063477000001</c:v>
                </c:pt>
                <c:pt idx="4424">
                  <c:v>1558.0225829999999</c:v>
                </c:pt>
                <c:pt idx="4425">
                  <c:v>1558.0386963000001</c:v>
                </c:pt>
                <c:pt idx="4426">
                  <c:v>1558.0549315999999</c:v>
                </c:pt>
                <c:pt idx="4427">
                  <c:v>1558.0711670000001</c:v>
                </c:pt>
                <c:pt idx="4428">
                  <c:v>1558.0872803</c:v>
                </c:pt>
                <c:pt idx="4429">
                  <c:v>1558.1035156</c:v>
                </c:pt>
                <c:pt idx="4430">
                  <c:v>1558.119751</c:v>
                </c:pt>
                <c:pt idx="4431">
                  <c:v>1558.1359863</c:v>
                </c:pt>
                <c:pt idx="4432">
                  <c:v>1558.1520995999999</c:v>
                </c:pt>
                <c:pt idx="4433">
                  <c:v>1558.1683350000001</c:v>
                </c:pt>
                <c:pt idx="4434">
                  <c:v>1558.1845702999999</c:v>
                </c:pt>
                <c:pt idx="4435">
                  <c:v>1558.2008057</c:v>
                </c:pt>
                <c:pt idx="4436">
                  <c:v>1558.2169189000001</c:v>
                </c:pt>
                <c:pt idx="4437">
                  <c:v>1558.2331543</c:v>
                </c:pt>
                <c:pt idx="4438">
                  <c:v>1558.2493896000001</c:v>
                </c:pt>
                <c:pt idx="4439">
                  <c:v>1558.2655029</c:v>
                </c:pt>
                <c:pt idx="4440">
                  <c:v>1558.2817382999999</c:v>
                </c:pt>
                <c:pt idx="4441">
                  <c:v>1558.2979736</c:v>
                </c:pt>
                <c:pt idx="4442">
                  <c:v>1558.3143310999999</c:v>
                </c:pt>
                <c:pt idx="4443">
                  <c:v>1558.3303223</c:v>
                </c:pt>
                <c:pt idx="4444">
                  <c:v>1558.3465576000001</c:v>
                </c:pt>
                <c:pt idx="4445">
                  <c:v>1558.3629149999999</c:v>
                </c:pt>
                <c:pt idx="4446">
                  <c:v>1558.3790283000001</c:v>
                </c:pt>
                <c:pt idx="4447">
                  <c:v>1558.3951416</c:v>
                </c:pt>
                <c:pt idx="4448">
                  <c:v>1558.4113769999999</c:v>
                </c:pt>
                <c:pt idx="4449">
                  <c:v>1558.4276123</c:v>
                </c:pt>
                <c:pt idx="4450">
                  <c:v>1558.4438477000001</c:v>
                </c:pt>
                <c:pt idx="4451">
                  <c:v>1558.4599608999999</c:v>
                </c:pt>
                <c:pt idx="4452">
                  <c:v>1558.4761963000001</c:v>
                </c:pt>
                <c:pt idx="4453">
                  <c:v>1558.4924315999999</c:v>
                </c:pt>
                <c:pt idx="4454">
                  <c:v>1558.5085449000001</c:v>
                </c:pt>
                <c:pt idx="4455">
                  <c:v>1558.5247803</c:v>
                </c:pt>
                <c:pt idx="4456">
                  <c:v>1558.5410156</c:v>
                </c:pt>
                <c:pt idx="4457">
                  <c:v>1558.5571289</c:v>
                </c:pt>
                <c:pt idx="4458">
                  <c:v>1558.5734863</c:v>
                </c:pt>
                <c:pt idx="4459">
                  <c:v>1558.5895995999999</c:v>
                </c:pt>
                <c:pt idx="4460">
                  <c:v>1558.6057129000001</c:v>
                </c:pt>
                <c:pt idx="4461">
                  <c:v>1558.6220702999999</c:v>
                </c:pt>
                <c:pt idx="4462">
                  <c:v>1558.6383057</c:v>
                </c:pt>
                <c:pt idx="4463">
                  <c:v>1558.6545410000001</c:v>
                </c:pt>
                <c:pt idx="4464">
                  <c:v>1558.6706543</c:v>
                </c:pt>
                <c:pt idx="4465">
                  <c:v>1558.6868896000001</c:v>
                </c:pt>
                <c:pt idx="4466">
                  <c:v>1558.703125</c:v>
                </c:pt>
                <c:pt idx="4467">
                  <c:v>1558.7193603999999</c:v>
                </c:pt>
                <c:pt idx="4468">
                  <c:v>1558.7354736</c:v>
                </c:pt>
                <c:pt idx="4469">
                  <c:v>1558.7517089999999</c:v>
                </c:pt>
                <c:pt idx="4470">
                  <c:v>1558.7679443</c:v>
                </c:pt>
                <c:pt idx="4471">
                  <c:v>1558.7841797000001</c:v>
                </c:pt>
                <c:pt idx="4472">
                  <c:v>1558.8004149999999</c:v>
                </c:pt>
                <c:pt idx="4473">
                  <c:v>1558.8165283000001</c:v>
                </c:pt>
                <c:pt idx="4474">
                  <c:v>1558.8327637</c:v>
                </c:pt>
                <c:pt idx="4475">
                  <c:v>1558.848999</c:v>
                </c:pt>
                <c:pt idx="4476">
                  <c:v>1558.8652344</c:v>
                </c:pt>
                <c:pt idx="4477">
                  <c:v>1558.8815918</c:v>
                </c:pt>
                <c:pt idx="4478">
                  <c:v>1558.8975829999999</c:v>
                </c:pt>
                <c:pt idx="4479">
                  <c:v>1558.9138184000001</c:v>
                </c:pt>
                <c:pt idx="4480">
                  <c:v>1558.9301757999999</c:v>
                </c:pt>
                <c:pt idx="4481">
                  <c:v>1558.9462891000001</c:v>
                </c:pt>
                <c:pt idx="4482">
                  <c:v>1558.9625243999999</c:v>
                </c:pt>
                <c:pt idx="4483">
                  <c:v>1558.9787598</c:v>
                </c:pt>
                <c:pt idx="4484">
                  <c:v>1558.9948730000001</c:v>
                </c:pt>
                <c:pt idx="4485">
                  <c:v>1559.0111084</c:v>
                </c:pt>
                <c:pt idx="4486">
                  <c:v>1559.0272216999999</c:v>
                </c:pt>
                <c:pt idx="4487">
                  <c:v>1559.0435791</c:v>
                </c:pt>
                <c:pt idx="4488">
                  <c:v>1559.0598144999999</c:v>
                </c:pt>
                <c:pt idx="4489">
                  <c:v>1559.0758057</c:v>
                </c:pt>
                <c:pt idx="4490">
                  <c:v>1559.0921631000001</c:v>
                </c:pt>
                <c:pt idx="4491">
                  <c:v>1559.1083983999999</c:v>
                </c:pt>
                <c:pt idx="4492">
                  <c:v>1559.1246338000001</c:v>
                </c:pt>
                <c:pt idx="4493">
                  <c:v>1559.1408690999999</c:v>
                </c:pt>
                <c:pt idx="4494">
                  <c:v>1559.1569824000001</c:v>
                </c:pt>
                <c:pt idx="4495">
                  <c:v>1559.1732178</c:v>
                </c:pt>
                <c:pt idx="4496">
                  <c:v>1559.1894531</c:v>
                </c:pt>
                <c:pt idx="4497">
                  <c:v>1559.2056885</c:v>
                </c:pt>
                <c:pt idx="4498">
                  <c:v>1559.2219238</c:v>
                </c:pt>
                <c:pt idx="4499">
                  <c:v>1559.2381591999999</c:v>
                </c:pt>
                <c:pt idx="4500">
                  <c:v>1559.2542725000001</c:v>
                </c:pt>
                <c:pt idx="4501">
                  <c:v>1559.2705077999999</c:v>
                </c:pt>
                <c:pt idx="4502">
                  <c:v>1559.2867432</c:v>
                </c:pt>
                <c:pt idx="4503">
                  <c:v>1559.3028564000001</c:v>
                </c:pt>
                <c:pt idx="4504">
                  <c:v>1559.3192139</c:v>
                </c:pt>
                <c:pt idx="4505">
                  <c:v>1559.3354492000001</c:v>
                </c:pt>
                <c:pt idx="4506">
                  <c:v>1559.3516846</c:v>
                </c:pt>
                <c:pt idx="4507">
                  <c:v>1559.3677978999999</c:v>
                </c:pt>
                <c:pt idx="4508">
                  <c:v>1559.3840332</c:v>
                </c:pt>
                <c:pt idx="4509">
                  <c:v>1559.4002685999999</c:v>
                </c:pt>
                <c:pt idx="4510">
                  <c:v>1559.4165039</c:v>
                </c:pt>
                <c:pt idx="4511">
                  <c:v>1559.4327393000001</c:v>
                </c:pt>
                <c:pt idx="4512">
                  <c:v>1559.4489745999999</c:v>
                </c:pt>
                <c:pt idx="4513">
                  <c:v>1559.4652100000001</c:v>
                </c:pt>
                <c:pt idx="4514">
                  <c:v>1559.4813231999999</c:v>
                </c:pt>
                <c:pt idx="4515">
                  <c:v>1559.4975586</c:v>
                </c:pt>
                <c:pt idx="4516">
                  <c:v>1559.5137939000001</c:v>
                </c:pt>
                <c:pt idx="4517">
                  <c:v>1559.5301514</c:v>
                </c:pt>
                <c:pt idx="4518">
                  <c:v>1559.5462646000001</c:v>
                </c:pt>
                <c:pt idx="4519">
                  <c:v>1559.5625</c:v>
                </c:pt>
                <c:pt idx="4520">
                  <c:v>1559.5787353999999</c:v>
                </c:pt>
                <c:pt idx="4521">
                  <c:v>1559.5949707</c:v>
                </c:pt>
                <c:pt idx="4522">
                  <c:v>1559.6110839999999</c:v>
                </c:pt>
                <c:pt idx="4523">
                  <c:v>1559.6273193</c:v>
                </c:pt>
                <c:pt idx="4524">
                  <c:v>1559.6435547000001</c:v>
                </c:pt>
                <c:pt idx="4525">
                  <c:v>1559.6597899999999</c:v>
                </c:pt>
                <c:pt idx="4526">
                  <c:v>1559.6760254000001</c:v>
                </c:pt>
                <c:pt idx="4527">
                  <c:v>1559.6922606999999</c:v>
                </c:pt>
                <c:pt idx="4528">
                  <c:v>1559.7086182</c:v>
                </c:pt>
                <c:pt idx="4529">
                  <c:v>1559.7247314000001</c:v>
                </c:pt>
                <c:pt idx="4530">
                  <c:v>1559.7408447</c:v>
                </c:pt>
                <c:pt idx="4531">
                  <c:v>1559.7572021000001</c:v>
                </c:pt>
                <c:pt idx="4532">
                  <c:v>1559.7733154</c:v>
                </c:pt>
                <c:pt idx="4533">
                  <c:v>1559.7895507999999</c:v>
                </c:pt>
                <c:pt idx="4534">
                  <c:v>1559.8057861</c:v>
                </c:pt>
                <c:pt idx="4535">
                  <c:v>1559.8220214999999</c:v>
                </c:pt>
                <c:pt idx="4536">
                  <c:v>1559.8382568</c:v>
                </c:pt>
                <c:pt idx="4537">
                  <c:v>1559.8544922000001</c:v>
                </c:pt>
                <c:pt idx="4538">
                  <c:v>1559.8707274999999</c:v>
                </c:pt>
                <c:pt idx="4539">
                  <c:v>1559.8870850000001</c:v>
                </c:pt>
                <c:pt idx="4540">
                  <c:v>1559.9030762</c:v>
                </c:pt>
                <c:pt idx="4541">
                  <c:v>1559.9193115</c:v>
                </c:pt>
                <c:pt idx="4542">
                  <c:v>1559.9356689000001</c:v>
                </c:pt>
                <c:pt idx="4543">
                  <c:v>1559.9517822</c:v>
                </c:pt>
                <c:pt idx="4544">
                  <c:v>1559.9680175999999</c:v>
                </c:pt>
                <c:pt idx="4545">
                  <c:v>1559.9841309000001</c:v>
                </c:pt>
                <c:pt idx="4546">
                  <c:v>1560.0004882999999</c:v>
                </c:pt>
                <c:pt idx="4547">
                  <c:v>1560.0167236</c:v>
                </c:pt>
                <c:pt idx="4548">
                  <c:v>1560.0329589999999</c:v>
                </c:pt>
                <c:pt idx="4549">
                  <c:v>1560.0491943</c:v>
                </c:pt>
                <c:pt idx="4550">
                  <c:v>1560.0654297000001</c:v>
                </c:pt>
                <c:pt idx="4551">
                  <c:v>1560.0816649999999</c:v>
                </c:pt>
                <c:pt idx="4552">
                  <c:v>1560.0977783000001</c:v>
                </c:pt>
                <c:pt idx="4553">
                  <c:v>1560.1140137</c:v>
                </c:pt>
                <c:pt idx="4554">
                  <c:v>1560.130249</c:v>
                </c:pt>
                <c:pt idx="4555">
                  <c:v>1560.1464844</c:v>
                </c:pt>
                <c:pt idx="4556">
                  <c:v>1560.1625977000001</c:v>
                </c:pt>
                <c:pt idx="4557">
                  <c:v>1560.1789550999999</c:v>
                </c:pt>
                <c:pt idx="4558">
                  <c:v>1560.1951904</c:v>
                </c:pt>
                <c:pt idx="4559">
                  <c:v>1560.2114257999999</c:v>
                </c:pt>
                <c:pt idx="4560">
                  <c:v>1560.2276611</c:v>
                </c:pt>
                <c:pt idx="4561">
                  <c:v>1560.2438964999999</c:v>
                </c:pt>
                <c:pt idx="4562">
                  <c:v>1560.2601318</c:v>
                </c:pt>
                <c:pt idx="4563">
                  <c:v>1560.2763672000001</c:v>
                </c:pt>
                <c:pt idx="4564">
                  <c:v>1560.2924805</c:v>
                </c:pt>
                <c:pt idx="4565">
                  <c:v>1560.3088379000001</c:v>
                </c:pt>
                <c:pt idx="4566">
                  <c:v>1560.3250731999999</c:v>
                </c:pt>
                <c:pt idx="4567">
                  <c:v>1560.3413086</c:v>
                </c:pt>
                <c:pt idx="4568">
                  <c:v>1560.3575439000001</c:v>
                </c:pt>
                <c:pt idx="4569">
                  <c:v>1560.3737793</c:v>
                </c:pt>
                <c:pt idx="4570">
                  <c:v>1560.3898925999999</c:v>
                </c:pt>
                <c:pt idx="4571">
                  <c:v>1560.4061279</c:v>
                </c:pt>
                <c:pt idx="4572">
                  <c:v>1560.4223632999999</c:v>
                </c:pt>
                <c:pt idx="4573">
                  <c:v>1560.4385986</c:v>
                </c:pt>
                <c:pt idx="4574">
                  <c:v>1560.4548339999999</c:v>
                </c:pt>
                <c:pt idx="4575">
                  <c:v>1560.4709473</c:v>
                </c:pt>
                <c:pt idx="4576">
                  <c:v>1560.4873047000001</c:v>
                </c:pt>
                <c:pt idx="4577">
                  <c:v>1560.5035399999999</c:v>
                </c:pt>
                <c:pt idx="4578">
                  <c:v>1560.5197754000001</c:v>
                </c:pt>
                <c:pt idx="4579">
                  <c:v>1560.5360106999999</c:v>
                </c:pt>
                <c:pt idx="4580">
                  <c:v>1560.5522461</c:v>
                </c:pt>
                <c:pt idx="4581">
                  <c:v>1560.5684814000001</c:v>
                </c:pt>
                <c:pt idx="4582">
                  <c:v>1560.5847168</c:v>
                </c:pt>
                <c:pt idx="4583">
                  <c:v>1560.6008300999999</c:v>
                </c:pt>
                <c:pt idx="4584">
                  <c:v>1560.6171875</c:v>
                </c:pt>
                <c:pt idx="4585">
                  <c:v>1560.6334228999999</c:v>
                </c:pt>
                <c:pt idx="4586">
                  <c:v>1560.6496582</c:v>
                </c:pt>
                <c:pt idx="4587">
                  <c:v>1560.6658935999999</c:v>
                </c:pt>
                <c:pt idx="4588">
                  <c:v>1560.6821289</c:v>
                </c:pt>
                <c:pt idx="4589">
                  <c:v>1560.6983643000001</c:v>
                </c:pt>
                <c:pt idx="4590">
                  <c:v>1560.7145995999999</c:v>
                </c:pt>
                <c:pt idx="4591">
                  <c:v>1560.7307129000001</c:v>
                </c:pt>
                <c:pt idx="4592">
                  <c:v>1560.7470702999999</c:v>
                </c:pt>
                <c:pt idx="4593">
                  <c:v>1560.7633057</c:v>
                </c:pt>
                <c:pt idx="4594">
                  <c:v>1560.7795410000001</c:v>
                </c:pt>
                <c:pt idx="4595">
                  <c:v>1560.7957764</c:v>
                </c:pt>
                <c:pt idx="4596">
                  <c:v>1560.8120117000001</c:v>
                </c:pt>
                <c:pt idx="4597">
                  <c:v>1560.8282471</c:v>
                </c:pt>
                <c:pt idx="4598">
                  <c:v>1560.8444824000001</c:v>
                </c:pt>
                <c:pt idx="4599">
                  <c:v>1560.8605957</c:v>
                </c:pt>
                <c:pt idx="4600">
                  <c:v>1560.8769531</c:v>
                </c:pt>
                <c:pt idx="4601">
                  <c:v>1560.8931885</c:v>
                </c:pt>
                <c:pt idx="4602">
                  <c:v>1560.9094238</c:v>
                </c:pt>
                <c:pt idx="4603">
                  <c:v>1560.9256591999999</c:v>
                </c:pt>
                <c:pt idx="4604">
                  <c:v>1560.9418945</c:v>
                </c:pt>
                <c:pt idx="4605">
                  <c:v>1560.9581298999999</c:v>
                </c:pt>
                <c:pt idx="4606">
                  <c:v>1560.9743652</c:v>
                </c:pt>
                <c:pt idx="4607">
                  <c:v>1560.9904785000001</c:v>
                </c:pt>
                <c:pt idx="4608">
                  <c:v>1561.0068358999999</c:v>
                </c:pt>
                <c:pt idx="4609">
                  <c:v>1561.0230713000001</c:v>
                </c:pt>
                <c:pt idx="4610">
                  <c:v>1561.0393065999999</c:v>
                </c:pt>
                <c:pt idx="4611">
                  <c:v>1561.0555420000001</c:v>
                </c:pt>
                <c:pt idx="4612">
                  <c:v>1561.0717772999999</c:v>
                </c:pt>
                <c:pt idx="4613">
                  <c:v>1561.0880127</c:v>
                </c:pt>
                <c:pt idx="4614">
                  <c:v>1561.1042480000001</c:v>
                </c:pt>
                <c:pt idx="4615">
                  <c:v>1561.1203613</c:v>
                </c:pt>
                <c:pt idx="4616">
                  <c:v>1561.1367187999999</c:v>
                </c:pt>
                <c:pt idx="4617">
                  <c:v>1561.1529541</c:v>
                </c:pt>
                <c:pt idx="4618">
                  <c:v>1561.1691894999999</c:v>
                </c:pt>
                <c:pt idx="4619">
                  <c:v>1561.1855469</c:v>
                </c:pt>
                <c:pt idx="4620">
                  <c:v>1561.2016602000001</c:v>
                </c:pt>
                <c:pt idx="4621">
                  <c:v>1561.2180175999999</c:v>
                </c:pt>
                <c:pt idx="4622">
                  <c:v>1561.2342529</c:v>
                </c:pt>
                <c:pt idx="4623">
                  <c:v>1561.2504882999999</c:v>
                </c:pt>
                <c:pt idx="4624">
                  <c:v>1561.2667236</c:v>
                </c:pt>
                <c:pt idx="4625">
                  <c:v>1561.2829589999999</c:v>
                </c:pt>
                <c:pt idx="4626">
                  <c:v>1561.2991943</c:v>
                </c:pt>
                <c:pt idx="4627">
                  <c:v>1561.3154297000001</c:v>
                </c:pt>
                <c:pt idx="4628">
                  <c:v>1561.331543</c:v>
                </c:pt>
                <c:pt idx="4629">
                  <c:v>1561.3479004000001</c:v>
                </c:pt>
                <c:pt idx="4630">
                  <c:v>1561.3641356999999</c:v>
                </c:pt>
                <c:pt idx="4631">
                  <c:v>1561.3803711</c:v>
                </c:pt>
                <c:pt idx="4632">
                  <c:v>1561.3966064000001</c:v>
                </c:pt>
                <c:pt idx="4633">
                  <c:v>1561.4128418</c:v>
                </c:pt>
                <c:pt idx="4634">
                  <c:v>1561.4290771000001</c:v>
                </c:pt>
                <c:pt idx="4635">
                  <c:v>1561.4453125</c:v>
                </c:pt>
                <c:pt idx="4636">
                  <c:v>1561.4614257999999</c:v>
                </c:pt>
                <c:pt idx="4637">
                  <c:v>1561.4779053</c:v>
                </c:pt>
                <c:pt idx="4638">
                  <c:v>1561.4941406</c:v>
                </c:pt>
                <c:pt idx="4639">
                  <c:v>1561.510376</c:v>
                </c:pt>
                <c:pt idx="4640">
                  <c:v>1561.5266113</c:v>
                </c:pt>
                <c:pt idx="4641">
                  <c:v>1561.5427245999999</c:v>
                </c:pt>
                <c:pt idx="4642">
                  <c:v>1561.559082</c:v>
                </c:pt>
                <c:pt idx="4643">
                  <c:v>1561.5753173999999</c:v>
                </c:pt>
                <c:pt idx="4644">
                  <c:v>1561.5915527</c:v>
                </c:pt>
                <c:pt idx="4645">
                  <c:v>1561.6077881000001</c:v>
                </c:pt>
                <c:pt idx="4646">
                  <c:v>1561.6240233999999</c:v>
                </c:pt>
                <c:pt idx="4647">
                  <c:v>1561.6402588000001</c:v>
                </c:pt>
                <c:pt idx="4648">
                  <c:v>1561.6564940999999</c:v>
                </c:pt>
                <c:pt idx="4649">
                  <c:v>1561.6728516000001</c:v>
                </c:pt>
                <c:pt idx="4650">
                  <c:v>1561.6890868999999</c:v>
                </c:pt>
                <c:pt idx="4651">
                  <c:v>1561.7053223</c:v>
                </c:pt>
                <c:pt idx="4652">
                  <c:v>1561.7215576000001</c:v>
                </c:pt>
                <c:pt idx="4653">
                  <c:v>1561.737793</c:v>
                </c:pt>
                <c:pt idx="4654">
                  <c:v>1561.7539062000001</c:v>
                </c:pt>
                <c:pt idx="4655">
                  <c:v>1561.7702637</c:v>
                </c:pt>
                <c:pt idx="4656">
                  <c:v>1561.786499</c:v>
                </c:pt>
                <c:pt idx="4657">
                  <c:v>1561.8027344</c:v>
                </c:pt>
                <c:pt idx="4658">
                  <c:v>1561.8189697</c:v>
                </c:pt>
                <c:pt idx="4659">
                  <c:v>1561.8352050999999</c:v>
                </c:pt>
                <c:pt idx="4660">
                  <c:v>1561.8515625</c:v>
                </c:pt>
                <c:pt idx="4661">
                  <c:v>1561.8677978999999</c:v>
                </c:pt>
                <c:pt idx="4662">
                  <c:v>1561.8840332</c:v>
                </c:pt>
                <c:pt idx="4663">
                  <c:v>1561.9002685999999</c:v>
                </c:pt>
                <c:pt idx="4664">
                  <c:v>1561.9165039</c:v>
                </c:pt>
                <c:pt idx="4665">
                  <c:v>1561.9327393000001</c:v>
                </c:pt>
                <c:pt idx="4666">
                  <c:v>1561.9489745999999</c:v>
                </c:pt>
                <c:pt idx="4667">
                  <c:v>1561.9650879000001</c:v>
                </c:pt>
                <c:pt idx="4668">
                  <c:v>1561.9814452999999</c:v>
                </c:pt>
                <c:pt idx="4669">
                  <c:v>1561.9978027</c:v>
                </c:pt>
                <c:pt idx="4670">
                  <c:v>1562.0140381000001</c:v>
                </c:pt>
                <c:pt idx="4671">
                  <c:v>1562.0302733999999</c:v>
                </c:pt>
                <c:pt idx="4672">
                  <c:v>1562.0463867000001</c:v>
                </c:pt>
                <c:pt idx="4673">
                  <c:v>1562.0627440999999</c:v>
                </c:pt>
                <c:pt idx="4674">
                  <c:v>1562.0789795000001</c:v>
                </c:pt>
                <c:pt idx="4675">
                  <c:v>1562.0952147999999</c:v>
                </c:pt>
                <c:pt idx="4676">
                  <c:v>1562.1115723</c:v>
                </c:pt>
                <c:pt idx="4677">
                  <c:v>1562.1276855000001</c:v>
                </c:pt>
                <c:pt idx="4678">
                  <c:v>1562.144043</c:v>
                </c:pt>
                <c:pt idx="4679">
                  <c:v>1562.1602783000001</c:v>
                </c:pt>
                <c:pt idx="4680">
                  <c:v>1562.1765137</c:v>
                </c:pt>
                <c:pt idx="4681">
                  <c:v>1562.192749</c:v>
                </c:pt>
                <c:pt idx="4682">
                  <c:v>1562.2091064000001</c:v>
                </c:pt>
                <c:pt idx="4683">
                  <c:v>1562.2252197</c:v>
                </c:pt>
                <c:pt idx="4684">
                  <c:v>1562.2415771000001</c:v>
                </c:pt>
                <c:pt idx="4685">
                  <c:v>1562.2578125</c:v>
                </c:pt>
                <c:pt idx="4686">
                  <c:v>1562.2740478999999</c:v>
                </c:pt>
                <c:pt idx="4687">
                  <c:v>1562.2904053</c:v>
                </c:pt>
                <c:pt idx="4688">
                  <c:v>1562.3065185999999</c:v>
                </c:pt>
                <c:pt idx="4689">
                  <c:v>1562.3227539</c:v>
                </c:pt>
                <c:pt idx="4690">
                  <c:v>1562.3389893000001</c:v>
                </c:pt>
                <c:pt idx="4691">
                  <c:v>1562.3553466999999</c:v>
                </c:pt>
                <c:pt idx="4692">
                  <c:v>1562.3717041</c:v>
                </c:pt>
                <c:pt idx="4693">
                  <c:v>1562.3878173999999</c:v>
                </c:pt>
                <c:pt idx="4694">
                  <c:v>1562.4040527</c:v>
                </c:pt>
                <c:pt idx="4695">
                  <c:v>1562.4202881000001</c:v>
                </c:pt>
                <c:pt idx="4696">
                  <c:v>1562.4365233999999</c:v>
                </c:pt>
                <c:pt idx="4697">
                  <c:v>1562.4530029</c:v>
                </c:pt>
                <c:pt idx="4698">
                  <c:v>1562.4691161999999</c:v>
                </c:pt>
                <c:pt idx="4699">
                  <c:v>1562.4853516000001</c:v>
                </c:pt>
                <c:pt idx="4700">
                  <c:v>1562.5015868999999</c:v>
                </c:pt>
                <c:pt idx="4701">
                  <c:v>1562.5178223</c:v>
                </c:pt>
                <c:pt idx="4702">
                  <c:v>1562.5340576000001</c:v>
                </c:pt>
                <c:pt idx="4703">
                  <c:v>1562.5504149999999</c:v>
                </c:pt>
                <c:pt idx="4704">
                  <c:v>1562.5666504000001</c:v>
                </c:pt>
                <c:pt idx="4705">
                  <c:v>1562.5828856999999</c:v>
                </c:pt>
                <c:pt idx="4706">
                  <c:v>1562.5991211</c:v>
                </c:pt>
                <c:pt idx="4707">
                  <c:v>1562.6153564000001</c:v>
                </c:pt>
                <c:pt idx="4708">
                  <c:v>1562.6317139</c:v>
                </c:pt>
                <c:pt idx="4709">
                  <c:v>1562.6479492000001</c:v>
                </c:pt>
                <c:pt idx="4710">
                  <c:v>1562.6641846</c:v>
                </c:pt>
                <c:pt idx="4711">
                  <c:v>1562.6804199000001</c:v>
                </c:pt>
                <c:pt idx="4712">
                  <c:v>1562.6966553</c:v>
                </c:pt>
                <c:pt idx="4713">
                  <c:v>1562.7128906</c:v>
                </c:pt>
                <c:pt idx="4714">
                  <c:v>1562.7292480000001</c:v>
                </c:pt>
                <c:pt idx="4715">
                  <c:v>1562.7454834</c:v>
                </c:pt>
                <c:pt idx="4716">
                  <c:v>1562.7617187999999</c:v>
                </c:pt>
                <c:pt idx="4717">
                  <c:v>1562.7779541</c:v>
                </c:pt>
                <c:pt idx="4718">
                  <c:v>1562.7941894999999</c:v>
                </c:pt>
                <c:pt idx="4719">
                  <c:v>1562.8105469</c:v>
                </c:pt>
                <c:pt idx="4720">
                  <c:v>1562.8267822</c:v>
                </c:pt>
                <c:pt idx="4721">
                  <c:v>1562.8430175999999</c:v>
                </c:pt>
                <c:pt idx="4722">
                  <c:v>1562.8592529</c:v>
                </c:pt>
                <c:pt idx="4723">
                  <c:v>1562.8754882999999</c:v>
                </c:pt>
                <c:pt idx="4724">
                  <c:v>1562.8918457</c:v>
                </c:pt>
                <c:pt idx="4725">
                  <c:v>1562.9080810999999</c:v>
                </c:pt>
                <c:pt idx="4726">
                  <c:v>1562.9243164</c:v>
                </c:pt>
                <c:pt idx="4727">
                  <c:v>1562.9405518000001</c:v>
                </c:pt>
                <c:pt idx="4728">
                  <c:v>1562.9569091999999</c:v>
                </c:pt>
                <c:pt idx="4729">
                  <c:v>1562.9731445</c:v>
                </c:pt>
                <c:pt idx="4730">
                  <c:v>1562.9893798999999</c:v>
                </c:pt>
                <c:pt idx="4731">
                  <c:v>1563.0056152</c:v>
                </c:pt>
                <c:pt idx="4732">
                  <c:v>1563.0218506000001</c:v>
                </c:pt>
                <c:pt idx="4733">
                  <c:v>1563.0382079999999</c:v>
                </c:pt>
                <c:pt idx="4734">
                  <c:v>1563.0544434000001</c:v>
                </c:pt>
                <c:pt idx="4735">
                  <c:v>1563.0706786999999</c:v>
                </c:pt>
                <c:pt idx="4736">
                  <c:v>1563.0869141000001</c:v>
                </c:pt>
                <c:pt idx="4737">
                  <c:v>1563.1031493999999</c:v>
                </c:pt>
                <c:pt idx="4738">
                  <c:v>1563.1195068</c:v>
                </c:pt>
                <c:pt idx="4739">
                  <c:v>1563.1357422000001</c:v>
                </c:pt>
                <c:pt idx="4740">
                  <c:v>1563.1519774999999</c:v>
                </c:pt>
                <c:pt idx="4741">
                  <c:v>1563.1682129000001</c:v>
                </c:pt>
                <c:pt idx="4742">
                  <c:v>1563.1845702999999</c:v>
                </c:pt>
                <c:pt idx="4743">
                  <c:v>1563.2008057</c:v>
                </c:pt>
                <c:pt idx="4744">
                  <c:v>1563.2170410000001</c:v>
                </c:pt>
                <c:pt idx="4745">
                  <c:v>1563.2332764</c:v>
                </c:pt>
                <c:pt idx="4746">
                  <c:v>1563.2496338000001</c:v>
                </c:pt>
                <c:pt idx="4747">
                  <c:v>1563.2658690999999</c:v>
                </c:pt>
                <c:pt idx="4748">
                  <c:v>1563.2821045000001</c:v>
                </c:pt>
                <c:pt idx="4749">
                  <c:v>1563.2983397999999</c:v>
                </c:pt>
                <c:pt idx="4750">
                  <c:v>1563.3146973</c:v>
                </c:pt>
                <c:pt idx="4751">
                  <c:v>1563.3309326000001</c:v>
                </c:pt>
                <c:pt idx="4752">
                  <c:v>1563.347168</c:v>
                </c:pt>
                <c:pt idx="4753">
                  <c:v>1563.3634033000001</c:v>
                </c:pt>
                <c:pt idx="4754">
                  <c:v>1563.3798827999999</c:v>
                </c:pt>
                <c:pt idx="4755">
                  <c:v>1563.3959961</c:v>
                </c:pt>
                <c:pt idx="4756">
                  <c:v>1563.4122314000001</c:v>
                </c:pt>
                <c:pt idx="4757">
                  <c:v>1563.4284668</c:v>
                </c:pt>
                <c:pt idx="4758">
                  <c:v>1563.4448242000001</c:v>
                </c:pt>
                <c:pt idx="4759">
                  <c:v>1563.4611815999999</c:v>
                </c:pt>
                <c:pt idx="4760">
                  <c:v>1563.4772949000001</c:v>
                </c:pt>
                <c:pt idx="4761">
                  <c:v>1563.4935303</c:v>
                </c:pt>
                <c:pt idx="4762">
                  <c:v>1563.5098877</c:v>
                </c:pt>
                <c:pt idx="4763">
                  <c:v>1563.5261230000001</c:v>
                </c:pt>
                <c:pt idx="4764">
                  <c:v>1563.5422363</c:v>
                </c:pt>
                <c:pt idx="4765">
                  <c:v>1563.5587158000001</c:v>
                </c:pt>
                <c:pt idx="4766">
                  <c:v>1563.5749512</c:v>
                </c:pt>
                <c:pt idx="4767">
                  <c:v>1563.5911865</c:v>
                </c:pt>
                <c:pt idx="4768">
                  <c:v>1563.6074219</c:v>
                </c:pt>
                <c:pt idx="4769">
                  <c:v>1563.6237793</c:v>
                </c:pt>
                <c:pt idx="4770">
                  <c:v>1563.6400146000001</c:v>
                </c:pt>
                <c:pt idx="4771">
                  <c:v>1563.65625</c:v>
                </c:pt>
                <c:pt idx="4772">
                  <c:v>1563.6726074000001</c:v>
                </c:pt>
                <c:pt idx="4773">
                  <c:v>1563.6888428</c:v>
                </c:pt>
                <c:pt idx="4774">
                  <c:v>1563.7050781</c:v>
                </c:pt>
                <c:pt idx="4775">
                  <c:v>1563.7213135</c:v>
                </c:pt>
                <c:pt idx="4776">
                  <c:v>1563.7375488</c:v>
                </c:pt>
                <c:pt idx="4777">
                  <c:v>1563.7539062000001</c:v>
                </c:pt>
                <c:pt idx="4778">
                  <c:v>1563.7701416</c:v>
                </c:pt>
                <c:pt idx="4779">
                  <c:v>1563.786499</c:v>
                </c:pt>
                <c:pt idx="4780">
                  <c:v>1563.8027344</c:v>
                </c:pt>
                <c:pt idx="4781">
                  <c:v>1563.8188477000001</c:v>
                </c:pt>
                <c:pt idx="4782">
                  <c:v>1563.8352050999999</c:v>
                </c:pt>
                <c:pt idx="4783">
                  <c:v>1563.8516846</c:v>
                </c:pt>
                <c:pt idx="4784">
                  <c:v>1563.8677978999999</c:v>
                </c:pt>
                <c:pt idx="4785">
                  <c:v>1563.8840332</c:v>
                </c:pt>
                <c:pt idx="4786">
                  <c:v>1563.9003906</c:v>
                </c:pt>
                <c:pt idx="4787">
                  <c:v>1563.916626</c:v>
                </c:pt>
                <c:pt idx="4788">
                  <c:v>1563.9329834</c:v>
                </c:pt>
                <c:pt idx="4789">
                  <c:v>1563.9492187999999</c:v>
                </c:pt>
                <c:pt idx="4790">
                  <c:v>1563.9654541</c:v>
                </c:pt>
                <c:pt idx="4791">
                  <c:v>1563.9816894999999</c:v>
                </c:pt>
                <c:pt idx="4792">
                  <c:v>1563.9979248</c:v>
                </c:pt>
                <c:pt idx="4793">
                  <c:v>1564.0142822</c:v>
                </c:pt>
                <c:pt idx="4794">
                  <c:v>1564.0305175999999</c:v>
                </c:pt>
                <c:pt idx="4795">
                  <c:v>1564.0467529</c:v>
                </c:pt>
                <c:pt idx="4796">
                  <c:v>1564.0631103999999</c:v>
                </c:pt>
                <c:pt idx="4797">
                  <c:v>1564.0793457</c:v>
                </c:pt>
                <c:pt idx="4798">
                  <c:v>1564.0955810999999</c:v>
                </c:pt>
                <c:pt idx="4799">
                  <c:v>1564.1119385</c:v>
                </c:pt>
                <c:pt idx="4800">
                  <c:v>1564.1280518000001</c:v>
                </c:pt>
                <c:pt idx="4801">
                  <c:v>1564.1444091999999</c:v>
                </c:pt>
                <c:pt idx="4802">
                  <c:v>1564.1607666</c:v>
                </c:pt>
                <c:pt idx="4803">
                  <c:v>1564.1770019999999</c:v>
                </c:pt>
                <c:pt idx="4804">
                  <c:v>1564.1932373</c:v>
                </c:pt>
                <c:pt idx="4805">
                  <c:v>1564.2095947</c:v>
                </c:pt>
                <c:pt idx="4806">
                  <c:v>1564.2258300999999</c:v>
                </c:pt>
                <c:pt idx="4807">
                  <c:v>1564.2420654</c:v>
                </c:pt>
                <c:pt idx="4808">
                  <c:v>1564.2584228999999</c:v>
                </c:pt>
                <c:pt idx="4809">
                  <c:v>1564.2746582</c:v>
                </c:pt>
                <c:pt idx="4810">
                  <c:v>1564.2908935999999</c:v>
                </c:pt>
                <c:pt idx="4811">
                  <c:v>1564.307251</c:v>
                </c:pt>
                <c:pt idx="4812">
                  <c:v>1564.3233643000001</c:v>
                </c:pt>
                <c:pt idx="4813">
                  <c:v>1564.3397216999999</c:v>
                </c:pt>
                <c:pt idx="4814">
                  <c:v>1564.3562012</c:v>
                </c:pt>
                <c:pt idx="4815">
                  <c:v>1564.3723144999999</c:v>
                </c:pt>
                <c:pt idx="4816">
                  <c:v>1564.3885498</c:v>
                </c:pt>
                <c:pt idx="4817">
                  <c:v>1564.4049072</c:v>
                </c:pt>
                <c:pt idx="4818">
                  <c:v>1564.4211425999999</c:v>
                </c:pt>
                <c:pt idx="4819">
                  <c:v>1564.4375</c:v>
                </c:pt>
                <c:pt idx="4820">
                  <c:v>1564.4537353999999</c:v>
                </c:pt>
                <c:pt idx="4821">
                  <c:v>1564.4699707</c:v>
                </c:pt>
                <c:pt idx="4822">
                  <c:v>1564.4863281</c:v>
                </c:pt>
                <c:pt idx="4823">
                  <c:v>1564.5025635</c:v>
                </c:pt>
                <c:pt idx="4824">
                  <c:v>1564.5187988</c:v>
                </c:pt>
                <c:pt idx="4825">
                  <c:v>1564.5351562000001</c:v>
                </c:pt>
                <c:pt idx="4826">
                  <c:v>1564.5512695</c:v>
                </c:pt>
                <c:pt idx="4827">
                  <c:v>1564.5676269999999</c:v>
                </c:pt>
                <c:pt idx="4828">
                  <c:v>1564.5839844</c:v>
                </c:pt>
                <c:pt idx="4829">
                  <c:v>1564.6002197</c:v>
                </c:pt>
                <c:pt idx="4830">
                  <c:v>1564.6164550999999</c:v>
                </c:pt>
                <c:pt idx="4831">
                  <c:v>1564.6328125</c:v>
                </c:pt>
                <c:pt idx="4832">
                  <c:v>1564.6490478999999</c:v>
                </c:pt>
                <c:pt idx="4833">
                  <c:v>1564.6652832</c:v>
                </c:pt>
                <c:pt idx="4834">
                  <c:v>1564.6816406</c:v>
                </c:pt>
                <c:pt idx="4835">
                  <c:v>1564.697876</c:v>
                </c:pt>
                <c:pt idx="4836">
                  <c:v>1564.7142334</c:v>
                </c:pt>
                <c:pt idx="4837">
                  <c:v>1564.7304687999999</c:v>
                </c:pt>
                <c:pt idx="4838">
                  <c:v>1564.7468262</c:v>
                </c:pt>
                <c:pt idx="4839">
                  <c:v>1564.7630615</c:v>
                </c:pt>
                <c:pt idx="4840">
                  <c:v>1564.7794189000001</c:v>
                </c:pt>
                <c:pt idx="4841">
                  <c:v>1564.7956543</c:v>
                </c:pt>
                <c:pt idx="4842">
                  <c:v>1564.8118896000001</c:v>
                </c:pt>
                <c:pt idx="4843">
                  <c:v>1564.828125</c:v>
                </c:pt>
                <c:pt idx="4844">
                  <c:v>1564.8444824000001</c:v>
                </c:pt>
                <c:pt idx="4845">
                  <c:v>1564.8607178</c:v>
                </c:pt>
                <c:pt idx="4846">
                  <c:v>1564.8770752</c:v>
                </c:pt>
                <c:pt idx="4847">
                  <c:v>1564.8934326000001</c:v>
                </c:pt>
                <c:pt idx="4848">
                  <c:v>1564.9095459</c:v>
                </c:pt>
                <c:pt idx="4849">
                  <c:v>1564.9259033000001</c:v>
                </c:pt>
                <c:pt idx="4850">
                  <c:v>1564.9421387</c:v>
                </c:pt>
                <c:pt idx="4851">
                  <c:v>1564.9584961</c:v>
                </c:pt>
                <c:pt idx="4852">
                  <c:v>1564.9747314000001</c:v>
                </c:pt>
                <c:pt idx="4853">
                  <c:v>1564.9909668</c:v>
                </c:pt>
                <c:pt idx="4854">
                  <c:v>1565.0072021000001</c:v>
                </c:pt>
                <c:pt idx="4855">
                  <c:v>1565.0235596</c:v>
                </c:pt>
                <c:pt idx="4856">
                  <c:v>1565.0399170000001</c:v>
                </c:pt>
                <c:pt idx="4857">
                  <c:v>1565.0561522999999</c:v>
                </c:pt>
                <c:pt idx="4858">
                  <c:v>1565.0723877</c:v>
                </c:pt>
                <c:pt idx="4859">
                  <c:v>1565.0887451000001</c:v>
                </c:pt>
                <c:pt idx="4860">
                  <c:v>1565.1049805</c:v>
                </c:pt>
                <c:pt idx="4861">
                  <c:v>1565.1212158000001</c:v>
                </c:pt>
                <c:pt idx="4862">
                  <c:v>1565.1375731999999</c:v>
                </c:pt>
                <c:pt idx="4863">
                  <c:v>1565.1540527</c:v>
                </c:pt>
                <c:pt idx="4864">
                  <c:v>1565.1701660000001</c:v>
                </c:pt>
                <c:pt idx="4865">
                  <c:v>1565.1864014</c:v>
                </c:pt>
                <c:pt idx="4866">
                  <c:v>1565.2027588000001</c:v>
                </c:pt>
                <c:pt idx="4867">
                  <c:v>1565.2189940999999</c:v>
                </c:pt>
                <c:pt idx="4868">
                  <c:v>1565.2353516000001</c:v>
                </c:pt>
                <c:pt idx="4869">
                  <c:v>1565.2515868999999</c:v>
                </c:pt>
                <c:pt idx="4870">
                  <c:v>1565.2678223</c:v>
                </c:pt>
                <c:pt idx="4871">
                  <c:v>1565.2841797000001</c:v>
                </c:pt>
                <c:pt idx="4872">
                  <c:v>1565.3004149999999</c:v>
                </c:pt>
                <c:pt idx="4873">
                  <c:v>1565.3167725000001</c:v>
                </c:pt>
                <c:pt idx="4874">
                  <c:v>1565.3330077999999</c:v>
                </c:pt>
                <c:pt idx="4875">
                  <c:v>1565.3493652</c:v>
                </c:pt>
                <c:pt idx="4876">
                  <c:v>1565.3656006000001</c:v>
                </c:pt>
                <c:pt idx="4877">
                  <c:v>1565.3818358999999</c:v>
                </c:pt>
                <c:pt idx="4878">
                  <c:v>1565.3981934000001</c:v>
                </c:pt>
                <c:pt idx="4879">
                  <c:v>1565.4144286999999</c:v>
                </c:pt>
                <c:pt idx="4880">
                  <c:v>1565.4307861</c:v>
                </c:pt>
                <c:pt idx="4881">
                  <c:v>1565.4470214999999</c:v>
                </c:pt>
                <c:pt idx="4882">
                  <c:v>1565.4633789</c:v>
                </c:pt>
                <c:pt idx="4883">
                  <c:v>1565.4796143000001</c:v>
                </c:pt>
                <c:pt idx="4884">
                  <c:v>1565.4958495999999</c:v>
                </c:pt>
                <c:pt idx="4885">
                  <c:v>1565.512207</c:v>
                </c:pt>
                <c:pt idx="4886">
                  <c:v>1565.5286865</c:v>
                </c:pt>
                <c:pt idx="4887">
                  <c:v>1565.5447998</c:v>
                </c:pt>
                <c:pt idx="4888">
                  <c:v>1565.5610352000001</c:v>
                </c:pt>
                <c:pt idx="4889">
                  <c:v>1565.5773925999999</c:v>
                </c:pt>
                <c:pt idx="4890">
                  <c:v>1565.5936279</c:v>
                </c:pt>
                <c:pt idx="4891">
                  <c:v>1565.6099853999999</c:v>
                </c:pt>
                <c:pt idx="4892">
                  <c:v>1565.6262207</c:v>
                </c:pt>
                <c:pt idx="4893">
                  <c:v>1565.6427002</c:v>
                </c:pt>
                <c:pt idx="4894">
                  <c:v>1565.6588135</c:v>
                </c:pt>
                <c:pt idx="4895">
                  <c:v>1565.6751709</c:v>
                </c:pt>
                <c:pt idx="4896">
                  <c:v>1565.6914062000001</c:v>
                </c:pt>
                <c:pt idx="4897">
                  <c:v>1565.7077637</c:v>
                </c:pt>
                <c:pt idx="4898">
                  <c:v>1565.723999</c:v>
                </c:pt>
                <c:pt idx="4899">
                  <c:v>1565.7403564000001</c:v>
                </c:pt>
                <c:pt idx="4900">
                  <c:v>1565.7564697</c:v>
                </c:pt>
                <c:pt idx="4901">
                  <c:v>1565.7729492000001</c:v>
                </c:pt>
                <c:pt idx="4902">
                  <c:v>1565.7891846</c:v>
                </c:pt>
                <c:pt idx="4903">
                  <c:v>1565.8054199000001</c:v>
                </c:pt>
                <c:pt idx="4904">
                  <c:v>1565.8217772999999</c:v>
                </c:pt>
                <c:pt idx="4905">
                  <c:v>1565.8380127</c:v>
                </c:pt>
                <c:pt idx="4906">
                  <c:v>1565.8543701000001</c:v>
                </c:pt>
                <c:pt idx="4907">
                  <c:v>1565.8704834</c:v>
                </c:pt>
                <c:pt idx="4908">
                  <c:v>1565.8869629000001</c:v>
                </c:pt>
                <c:pt idx="4909">
                  <c:v>1565.9033202999999</c:v>
                </c:pt>
                <c:pt idx="4910">
                  <c:v>1565.9195557</c:v>
                </c:pt>
                <c:pt idx="4911">
                  <c:v>1565.9357910000001</c:v>
                </c:pt>
                <c:pt idx="4912">
                  <c:v>1565.9521483999999</c:v>
                </c:pt>
                <c:pt idx="4913">
                  <c:v>1565.9683838000001</c:v>
                </c:pt>
                <c:pt idx="4914">
                  <c:v>1565.9847411999999</c:v>
                </c:pt>
                <c:pt idx="4915">
                  <c:v>1566.0009766000001</c:v>
                </c:pt>
                <c:pt idx="4916">
                  <c:v>1566.0173339999999</c:v>
                </c:pt>
                <c:pt idx="4917">
                  <c:v>1566.0335693</c:v>
                </c:pt>
                <c:pt idx="4918">
                  <c:v>1566.0500488</c:v>
                </c:pt>
                <c:pt idx="4919">
                  <c:v>1566.0661620999999</c:v>
                </c:pt>
                <c:pt idx="4920">
                  <c:v>1566.0825195</c:v>
                </c:pt>
                <c:pt idx="4921">
                  <c:v>1566.0987548999999</c:v>
                </c:pt>
                <c:pt idx="4922">
                  <c:v>1566.1151123</c:v>
                </c:pt>
                <c:pt idx="4923">
                  <c:v>1566.1313477000001</c:v>
                </c:pt>
                <c:pt idx="4924">
                  <c:v>1566.1477050999999</c:v>
                </c:pt>
                <c:pt idx="4925">
                  <c:v>1566.1638184000001</c:v>
                </c:pt>
                <c:pt idx="4926">
                  <c:v>1566.1802978999999</c:v>
                </c:pt>
                <c:pt idx="4927">
                  <c:v>1566.1965332</c:v>
                </c:pt>
                <c:pt idx="4928">
                  <c:v>1566.2128906</c:v>
                </c:pt>
                <c:pt idx="4929">
                  <c:v>1566.229126</c:v>
                </c:pt>
                <c:pt idx="4930">
                  <c:v>1566.2454834</c:v>
                </c:pt>
                <c:pt idx="4931">
                  <c:v>1566.2617187999999</c:v>
                </c:pt>
                <c:pt idx="4932">
                  <c:v>1566.2780762</c:v>
                </c:pt>
                <c:pt idx="4933">
                  <c:v>1566.2943115</c:v>
                </c:pt>
                <c:pt idx="4934">
                  <c:v>1566.3106689000001</c:v>
                </c:pt>
                <c:pt idx="4935">
                  <c:v>1566.3270264</c:v>
                </c:pt>
                <c:pt idx="4936">
                  <c:v>1566.3433838000001</c:v>
                </c:pt>
                <c:pt idx="4937">
                  <c:v>1566.3596190999999</c:v>
                </c:pt>
                <c:pt idx="4938">
                  <c:v>1566.3758545000001</c:v>
                </c:pt>
                <c:pt idx="4939">
                  <c:v>1566.3922118999999</c:v>
                </c:pt>
                <c:pt idx="4940">
                  <c:v>1566.4084473</c:v>
                </c:pt>
                <c:pt idx="4941">
                  <c:v>1566.4248047000001</c:v>
                </c:pt>
                <c:pt idx="4942">
                  <c:v>1566.4410399999999</c:v>
                </c:pt>
                <c:pt idx="4943">
                  <c:v>1566.4573975000001</c:v>
                </c:pt>
                <c:pt idx="4944">
                  <c:v>1566.4736327999999</c:v>
                </c:pt>
                <c:pt idx="4945">
                  <c:v>1566.4898682</c:v>
                </c:pt>
                <c:pt idx="4946">
                  <c:v>1566.5062256000001</c:v>
                </c:pt>
                <c:pt idx="4947">
                  <c:v>1566.5227050999999</c:v>
                </c:pt>
                <c:pt idx="4948">
                  <c:v>1566.5388184000001</c:v>
                </c:pt>
                <c:pt idx="4949">
                  <c:v>1566.5551757999999</c:v>
                </c:pt>
                <c:pt idx="4950">
                  <c:v>1566.5715332</c:v>
                </c:pt>
                <c:pt idx="4951">
                  <c:v>1566.5877685999999</c:v>
                </c:pt>
                <c:pt idx="4952">
                  <c:v>1566.604126</c:v>
                </c:pt>
                <c:pt idx="4953">
                  <c:v>1566.6203613</c:v>
                </c:pt>
                <c:pt idx="4954">
                  <c:v>1566.6367187999999</c:v>
                </c:pt>
                <c:pt idx="4955">
                  <c:v>1566.6529541</c:v>
                </c:pt>
                <c:pt idx="4956">
                  <c:v>1566.6694336</c:v>
                </c:pt>
                <c:pt idx="4957">
                  <c:v>1566.6855469</c:v>
                </c:pt>
                <c:pt idx="4958">
                  <c:v>1566.7019043</c:v>
                </c:pt>
                <c:pt idx="4959">
                  <c:v>1566.7182617000001</c:v>
                </c:pt>
                <c:pt idx="4960">
                  <c:v>1566.7344971</c:v>
                </c:pt>
                <c:pt idx="4961">
                  <c:v>1566.7508545000001</c:v>
                </c:pt>
                <c:pt idx="4962">
                  <c:v>1566.7670897999999</c:v>
                </c:pt>
                <c:pt idx="4963">
                  <c:v>1566.7834473</c:v>
                </c:pt>
                <c:pt idx="4964">
                  <c:v>1566.7996826000001</c:v>
                </c:pt>
                <c:pt idx="4965">
                  <c:v>1566.815918</c:v>
                </c:pt>
                <c:pt idx="4966">
                  <c:v>1566.8322754000001</c:v>
                </c:pt>
                <c:pt idx="4967">
                  <c:v>1566.8487548999999</c:v>
                </c:pt>
                <c:pt idx="4968">
                  <c:v>1566.8649902</c:v>
                </c:pt>
                <c:pt idx="4969">
                  <c:v>1566.8812256000001</c:v>
                </c:pt>
                <c:pt idx="4970">
                  <c:v>1566.8975829999999</c:v>
                </c:pt>
                <c:pt idx="4971">
                  <c:v>1566.9138184000001</c:v>
                </c:pt>
                <c:pt idx="4972">
                  <c:v>1566.9301757999999</c:v>
                </c:pt>
                <c:pt idx="4973">
                  <c:v>1566.9464111</c:v>
                </c:pt>
                <c:pt idx="4974">
                  <c:v>1566.9627685999999</c:v>
                </c:pt>
                <c:pt idx="4975">
                  <c:v>1566.979126</c:v>
                </c:pt>
                <c:pt idx="4976">
                  <c:v>1566.9952393000001</c:v>
                </c:pt>
                <c:pt idx="4977">
                  <c:v>1567.0117187999999</c:v>
                </c:pt>
                <c:pt idx="4978">
                  <c:v>1567.0279541</c:v>
                </c:pt>
                <c:pt idx="4979">
                  <c:v>1567.0443115</c:v>
                </c:pt>
                <c:pt idx="4980">
                  <c:v>1567.0606689000001</c:v>
                </c:pt>
                <c:pt idx="4981">
                  <c:v>1567.0769043</c:v>
                </c:pt>
                <c:pt idx="4982">
                  <c:v>1567.0932617000001</c:v>
                </c:pt>
                <c:pt idx="4983">
                  <c:v>1567.1094971</c:v>
                </c:pt>
                <c:pt idx="4984">
                  <c:v>1567.1258545000001</c:v>
                </c:pt>
                <c:pt idx="4985">
                  <c:v>1567.1420897999999</c:v>
                </c:pt>
                <c:pt idx="4986">
                  <c:v>1567.1584473</c:v>
                </c:pt>
                <c:pt idx="4987">
                  <c:v>1567.1748047000001</c:v>
                </c:pt>
                <c:pt idx="4988">
                  <c:v>1567.1910399999999</c:v>
                </c:pt>
                <c:pt idx="4989">
                  <c:v>1567.2075195</c:v>
                </c:pt>
                <c:pt idx="4990">
                  <c:v>1567.2237548999999</c:v>
                </c:pt>
                <c:pt idx="4991">
                  <c:v>1567.2399902</c:v>
                </c:pt>
                <c:pt idx="4992">
                  <c:v>1567.2563477000001</c:v>
                </c:pt>
                <c:pt idx="4993">
                  <c:v>1567.2725829999999</c:v>
                </c:pt>
                <c:pt idx="4994">
                  <c:v>1567.2889404</c:v>
                </c:pt>
                <c:pt idx="4995">
                  <c:v>1567.3052978999999</c:v>
                </c:pt>
                <c:pt idx="4996">
                  <c:v>1567.3215332</c:v>
                </c:pt>
                <c:pt idx="4997">
                  <c:v>1567.3378906</c:v>
                </c:pt>
                <c:pt idx="4998">
                  <c:v>1567.3540039</c:v>
                </c:pt>
                <c:pt idx="4999">
                  <c:v>1567.3704834</c:v>
                </c:pt>
                <c:pt idx="5000">
                  <c:v>1567.3868408000001</c:v>
                </c:pt>
                <c:pt idx="5001">
                  <c:v>1567.4030762</c:v>
                </c:pt>
                <c:pt idx="5002">
                  <c:v>1567.4195557</c:v>
                </c:pt>
                <c:pt idx="5003">
                  <c:v>1567.4356689000001</c:v>
                </c:pt>
                <c:pt idx="5004">
                  <c:v>1567.4520264</c:v>
                </c:pt>
                <c:pt idx="5005">
                  <c:v>1567.4683838000001</c:v>
                </c:pt>
                <c:pt idx="5006">
                  <c:v>1567.4846190999999</c:v>
                </c:pt>
                <c:pt idx="5007">
                  <c:v>1567.5009766000001</c:v>
                </c:pt>
                <c:pt idx="5008">
                  <c:v>1567.5173339999999</c:v>
                </c:pt>
                <c:pt idx="5009">
                  <c:v>1567.5335693</c:v>
                </c:pt>
                <c:pt idx="5010">
                  <c:v>1567.5499268000001</c:v>
                </c:pt>
                <c:pt idx="5011">
                  <c:v>1567.5660399999999</c:v>
                </c:pt>
                <c:pt idx="5012">
                  <c:v>1567.5825195</c:v>
                </c:pt>
                <c:pt idx="5013">
                  <c:v>1567.5987548999999</c:v>
                </c:pt>
                <c:pt idx="5014">
                  <c:v>1567.6151123</c:v>
                </c:pt>
                <c:pt idx="5015">
                  <c:v>1567.6315918</c:v>
                </c:pt>
                <c:pt idx="5016">
                  <c:v>1567.6478271000001</c:v>
                </c:pt>
                <c:pt idx="5017">
                  <c:v>1567.6640625</c:v>
                </c:pt>
                <c:pt idx="5018">
                  <c:v>1567.6804199000001</c:v>
                </c:pt>
                <c:pt idx="5019">
                  <c:v>1567.6967772999999</c:v>
                </c:pt>
                <c:pt idx="5020">
                  <c:v>1567.7130127</c:v>
                </c:pt>
                <c:pt idx="5021">
                  <c:v>1567.7293701000001</c:v>
                </c:pt>
                <c:pt idx="5022">
                  <c:v>1567.7456055</c:v>
                </c:pt>
                <c:pt idx="5023">
                  <c:v>1567.7619629000001</c:v>
                </c:pt>
                <c:pt idx="5024">
                  <c:v>1567.7783202999999</c:v>
                </c:pt>
                <c:pt idx="5025">
                  <c:v>1567.7945557</c:v>
                </c:pt>
                <c:pt idx="5026">
                  <c:v>1567.8107910000001</c:v>
                </c:pt>
                <c:pt idx="5027">
                  <c:v>1567.8272704999999</c:v>
                </c:pt>
                <c:pt idx="5028">
                  <c:v>1567.8435059000001</c:v>
                </c:pt>
                <c:pt idx="5029">
                  <c:v>1567.8598632999999</c:v>
                </c:pt>
                <c:pt idx="5030">
                  <c:v>1567.8763428</c:v>
                </c:pt>
                <c:pt idx="5031">
                  <c:v>1567.8924560999999</c:v>
                </c:pt>
                <c:pt idx="5032">
                  <c:v>1567.9088135</c:v>
                </c:pt>
                <c:pt idx="5033">
                  <c:v>1567.9251709</c:v>
                </c:pt>
                <c:pt idx="5034">
                  <c:v>1567.9414062000001</c:v>
                </c:pt>
                <c:pt idx="5035">
                  <c:v>1567.9577637</c:v>
                </c:pt>
                <c:pt idx="5036">
                  <c:v>1567.9741211</c:v>
                </c:pt>
                <c:pt idx="5037">
                  <c:v>1567.9903564000001</c:v>
                </c:pt>
                <c:pt idx="5038">
                  <c:v>1568.0067139</c:v>
                </c:pt>
                <c:pt idx="5039">
                  <c:v>1568.0230713000001</c:v>
                </c:pt>
                <c:pt idx="5040">
                  <c:v>1568.0393065999999</c:v>
                </c:pt>
                <c:pt idx="5041">
                  <c:v>1568.0555420000001</c:v>
                </c:pt>
                <c:pt idx="5042">
                  <c:v>1568.0720214999999</c:v>
                </c:pt>
                <c:pt idx="5043">
                  <c:v>1568.0882568</c:v>
                </c:pt>
                <c:pt idx="5044">
                  <c:v>1568.1046143000001</c:v>
                </c:pt>
                <c:pt idx="5045">
                  <c:v>1568.1210937999999</c:v>
                </c:pt>
                <c:pt idx="5046">
                  <c:v>1568.137207</c:v>
                </c:pt>
                <c:pt idx="5047">
                  <c:v>1568.1535644999999</c:v>
                </c:pt>
                <c:pt idx="5048">
                  <c:v>1568.1699219</c:v>
                </c:pt>
                <c:pt idx="5049">
                  <c:v>1568.1861572</c:v>
                </c:pt>
                <c:pt idx="5050">
                  <c:v>1568.2025146000001</c:v>
                </c:pt>
                <c:pt idx="5051">
                  <c:v>1568.2188721</c:v>
                </c:pt>
                <c:pt idx="5052">
                  <c:v>1568.2351074000001</c:v>
                </c:pt>
                <c:pt idx="5053">
                  <c:v>1568.2514647999999</c:v>
                </c:pt>
                <c:pt idx="5054">
                  <c:v>1568.2678223</c:v>
                </c:pt>
                <c:pt idx="5055">
                  <c:v>1568.2841797000001</c:v>
                </c:pt>
                <c:pt idx="5056">
                  <c:v>1568.300293</c:v>
                </c:pt>
                <c:pt idx="5057">
                  <c:v>1568.3167725000001</c:v>
                </c:pt>
                <c:pt idx="5058">
                  <c:v>1568.3330077999999</c:v>
                </c:pt>
                <c:pt idx="5059">
                  <c:v>1568.3493652</c:v>
                </c:pt>
                <c:pt idx="5060">
                  <c:v>1568.3658447</c:v>
                </c:pt>
                <c:pt idx="5061">
                  <c:v>1568.3820800999999</c:v>
                </c:pt>
                <c:pt idx="5062">
                  <c:v>1568.3983154</c:v>
                </c:pt>
                <c:pt idx="5063">
                  <c:v>1568.4146728999999</c:v>
                </c:pt>
                <c:pt idx="5064">
                  <c:v>1568.4310303</c:v>
                </c:pt>
                <c:pt idx="5065">
                  <c:v>1568.4473877</c:v>
                </c:pt>
                <c:pt idx="5066">
                  <c:v>1568.4636230000001</c:v>
                </c:pt>
                <c:pt idx="5067">
                  <c:v>1568.4799805</c:v>
                </c:pt>
                <c:pt idx="5068">
                  <c:v>1568.4963379000001</c:v>
                </c:pt>
                <c:pt idx="5069">
                  <c:v>1568.5125731999999</c:v>
                </c:pt>
                <c:pt idx="5070">
                  <c:v>1568.5289307</c:v>
                </c:pt>
                <c:pt idx="5071">
                  <c:v>1568.5452881000001</c:v>
                </c:pt>
                <c:pt idx="5072">
                  <c:v>1568.5615233999999</c:v>
                </c:pt>
                <c:pt idx="5073">
                  <c:v>1568.5777588000001</c:v>
                </c:pt>
                <c:pt idx="5074">
                  <c:v>1568.5942382999999</c:v>
                </c:pt>
                <c:pt idx="5075">
                  <c:v>1568.6105957</c:v>
                </c:pt>
                <c:pt idx="5076">
                  <c:v>1568.6268310999999</c:v>
                </c:pt>
                <c:pt idx="5077">
                  <c:v>1568.6433105000001</c:v>
                </c:pt>
                <c:pt idx="5078">
                  <c:v>1568.6595459</c:v>
                </c:pt>
                <c:pt idx="5079">
                  <c:v>1568.6760254000001</c:v>
                </c:pt>
                <c:pt idx="5080">
                  <c:v>1568.6921387</c:v>
                </c:pt>
                <c:pt idx="5081">
                  <c:v>1568.7084961</c:v>
                </c:pt>
                <c:pt idx="5082">
                  <c:v>1568.7248535000001</c:v>
                </c:pt>
                <c:pt idx="5083">
                  <c:v>1568.7410889</c:v>
                </c:pt>
                <c:pt idx="5084">
                  <c:v>1568.7574463000001</c:v>
                </c:pt>
                <c:pt idx="5085">
                  <c:v>1568.7738036999999</c:v>
                </c:pt>
                <c:pt idx="5086">
                  <c:v>1568.7901611</c:v>
                </c:pt>
                <c:pt idx="5087">
                  <c:v>1568.8063964999999</c:v>
                </c:pt>
                <c:pt idx="5088">
                  <c:v>1568.8227539</c:v>
                </c:pt>
                <c:pt idx="5089">
                  <c:v>1568.8391113</c:v>
                </c:pt>
                <c:pt idx="5090">
                  <c:v>1568.8554687999999</c:v>
                </c:pt>
                <c:pt idx="5091">
                  <c:v>1568.8717041</c:v>
                </c:pt>
                <c:pt idx="5092">
                  <c:v>1568.8880615</c:v>
                </c:pt>
                <c:pt idx="5093">
                  <c:v>1568.9044189000001</c:v>
                </c:pt>
                <c:pt idx="5094">
                  <c:v>1568.9207764</c:v>
                </c:pt>
                <c:pt idx="5095">
                  <c:v>1568.9370117000001</c:v>
                </c:pt>
                <c:pt idx="5096">
                  <c:v>1568.9532471</c:v>
                </c:pt>
                <c:pt idx="5097">
                  <c:v>1568.9697266000001</c:v>
                </c:pt>
                <c:pt idx="5098">
                  <c:v>1568.9859618999999</c:v>
                </c:pt>
                <c:pt idx="5099">
                  <c:v>1569.0023193</c:v>
                </c:pt>
                <c:pt idx="5100">
                  <c:v>1569.0187988</c:v>
                </c:pt>
                <c:pt idx="5101">
                  <c:v>1569.0350341999999</c:v>
                </c:pt>
                <c:pt idx="5102">
                  <c:v>1569.0512695</c:v>
                </c:pt>
                <c:pt idx="5103">
                  <c:v>1569.0676269999999</c:v>
                </c:pt>
                <c:pt idx="5104">
                  <c:v>1569.0839844</c:v>
                </c:pt>
                <c:pt idx="5105">
                  <c:v>1569.1003418</c:v>
                </c:pt>
                <c:pt idx="5106">
                  <c:v>1569.1166992000001</c:v>
                </c:pt>
                <c:pt idx="5107">
                  <c:v>1569.1329346</c:v>
                </c:pt>
                <c:pt idx="5108">
                  <c:v>1569.1492920000001</c:v>
                </c:pt>
                <c:pt idx="5109">
                  <c:v>1569.1656493999999</c:v>
                </c:pt>
                <c:pt idx="5110">
                  <c:v>1569.1820068</c:v>
                </c:pt>
                <c:pt idx="5111">
                  <c:v>1569.1982422000001</c:v>
                </c:pt>
                <c:pt idx="5112">
                  <c:v>1569.2145995999999</c:v>
                </c:pt>
                <c:pt idx="5113">
                  <c:v>1569.230957</c:v>
                </c:pt>
                <c:pt idx="5114">
                  <c:v>1569.2473144999999</c:v>
                </c:pt>
                <c:pt idx="5115">
                  <c:v>1569.2635498</c:v>
                </c:pt>
                <c:pt idx="5116">
                  <c:v>1569.2799072</c:v>
                </c:pt>
                <c:pt idx="5117">
                  <c:v>1569.2962646000001</c:v>
                </c:pt>
                <c:pt idx="5118">
                  <c:v>1569.3126221</c:v>
                </c:pt>
                <c:pt idx="5119">
                  <c:v>1569.3289795000001</c:v>
                </c:pt>
                <c:pt idx="5120">
                  <c:v>1569.3452147999999</c:v>
                </c:pt>
                <c:pt idx="5121">
                  <c:v>1569.3614502</c:v>
                </c:pt>
                <c:pt idx="5122">
                  <c:v>1569.3779297000001</c:v>
                </c:pt>
                <c:pt idx="5123">
                  <c:v>1569.3941649999999</c:v>
                </c:pt>
                <c:pt idx="5124">
                  <c:v>1569.4105225000001</c:v>
                </c:pt>
                <c:pt idx="5125">
                  <c:v>1569.4268798999999</c:v>
                </c:pt>
                <c:pt idx="5126">
                  <c:v>1569.4432373</c:v>
                </c:pt>
                <c:pt idx="5127">
                  <c:v>1569.4597168</c:v>
                </c:pt>
                <c:pt idx="5128">
                  <c:v>1569.4759521000001</c:v>
                </c:pt>
                <c:pt idx="5129">
                  <c:v>1569.4921875</c:v>
                </c:pt>
                <c:pt idx="5130">
                  <c:v>1569.5085449000001</c:v>
                </c:pt>
                <c:pt idx="5131">
                  <c:v>1569.5249022999999</c:v>
                </c:pt>
                <c:pt idx="5132">
                  <c:v>1569.5412598</c:v>
                </c:pt>
                <c:pt idx="5133">
                  <c:v>1569.5576172000001</c:v>
                </c:pt>
                <c:pt idx="5134">
                  <c:v>1569.5738524999999</c:v>
                </c:pt>
                <c:pt idx="5135">
                  <c:v>1569.5902100000001</c:v>
                </c:pt>
                <c:pt idx="5136">
                  <c:v>1569.6065673999999</c:v>
                </c:pt>
                <c:pt idx="5137">
                  <c:v>1569.6229248</c:v>
                </c:pt>
                <c:pt idx="5138">
                  <c:v>1569.6391602000001</c:v>
                </c:pt>
                <c:pt idx="5139">
                  <c:v>1569.6555175999999</c:v>
                </c:pt>
                <c:pt idx="5140">
                  <c:v>1569.671875</c:v>
                </c:pt>
                <c:pt idx="5141">
                  <c:v>1569.6882324000001</c:v>
                </c:pt>
                <c:pt idx="5142">
                  <c:v>1569.7045897999999</c:v>
                </c:pt>
                <c:pt idx="5143">
                  <c:v>1569.7209473</c:v>
                </c:pt>
                <c:pt idx="5144">
                  <c:v>1569.7371826000001</c:v>
                </c:pt>
                <c:pt idx="5145">
                  <c:v>1569.7535399999999</c:v>
                </c:pt>
                <c:pt idx="5146">
                  <c:v>1569.7698975000001</c:v>
                </c:pt>
                <c:pt idx="5147">
                  <c:v>1569.7862548999999</c:v>
                </c:pt>
                <c:pt idx="5148">
                  <c:v>1569.8026123</c:v>
                </c:pt>
                <c:pt idx="5149">
                  <c:v>1569.8188477000001</c:v>
                </c:pt>
                <c:pt idx="5150">
                  <c:v>1569.8350829999999</c:v>
                </c:pt>
                <c:pt idx="5151">
                  <c:v>1569.8515625</c:v>
                </c:pt>
                <c:pt idx="5152">
                  <c:v>1569.8679199000001</c:v>
                </c:pt>
                <c:pt idx="5153">
                  <c:v>1569.8842772999999</c:v>
                </c:pt>
                <c:pt idx="5154">
                  <c:v>1569.9006348</c:v>
                </c:pt>
                <c:pt idx="5155">
                  <c:v>1569.9168701000001</c:v>
                </c:pt>
                <c:pt idx="5156">
                  <c:v>1569.9333495999999</c:v>
                </c:pt>
                <c:pt idx="5157">
                  <c:v>1569.9495850000001</c:v>
                </c:pt>
                <c:pt idx="5158">
                  <c:v>1569.9658202999999</c:v>
                </c:pt>
                <c:pt idx="5159">
                  <c:v>1569.9822998</c:v>
                </c:pt>
                <c:pt idx="5160">
                  <c:v>1569.9985352000001</c:v>
                </c:pt>
                <c:pt idx="5161">
                  <c:v>1570.0148925999999</c:v>
                </c:pt>
                <c:pt idx="5162">
                  <c:v>1570.0313721</c:v>
                </c:pt>
                <c:pt idx="5163">
                  <c:v>1570.0476074000001</c:v>
                </c:pt>
                <c:pt idx="5164">
                  <c:v>1570.0640868999999</c:v>
                </c:pt>
                <c:pt idx="5165">
                  <c:v>1570.0803223</c:v>
                </c:pt>
                <c:pt idx="5166">
                  <c:v>1570.0965576000001</c:v>
                </c:pt>
                <c:pt idx="5167">
                  <c:v>1570.1129149999999</c:v>
                </c:pt>
                <c:pt idx="5168">
                  <c:v>1570.1292725000001</c:v>
                </c:pt>
                <c:pt idx="5169">
                  <c:v>1570.1456298999999</c:v>
                </c:pt>
                <c:pt idx="5170">
                  <c:v>1570.1619873</c:v>
                </c:pt>
                <c:pt idx="5171">
                  <c:v>1570.1783447</c:v>
                </c:pt>
                <c:pt idx="5172">
                  <c:v>1570.1947021000001</c:v>
                </c:pt>
                <c:pt idx="5173">
                  <c:v>1570.2109375</c:v>
                </c:pt>
                <c:pt idx="5174">
                  <c:v>1570.2272949000001</c:v>
                </c:pt>
                <c:pt idx="5175">
                  <c:v>1570.2436522999999</c:v>
                </c:pt>
                <c:pt idx="5176">
                  <c:v>1570.2600098</c:v>
                </c:pt>
                <c:pt idx="5177">
                  <c:v>1570.2763672000001</c:v>
                </c:pt>
                <c:pt idx="5178">
                  <c:v>1570.2927245999999</c:v>
                </c:pt>
                <c:pt idx="5179">
                  <c:v>1570.309082</c:v>
                </c:pt>
                <c:pt idx="5180">
                  <c:v>1570.3253173999999</c:v>
                </c:pt>
                <c:pt idx="5181">
                  <c:v>1570.3416748</c:v>
                </c:pt>
                <c:pt idx="5182">
                  <c:v>1570.3580322</c:v>
                </c:pt>
                <c:pt idx="5183">
                  <c:v>1570.3743896000001</c:v>
                </c:pt>
                <c:pt idx="5184">
                  <c:v>1570.3907471</c:v>
                </c:pt>
                <c:pt idx="5185">
                  <c:v>1570.4071045000001</c:v>
                </c:pt>
                <c:pt idx="5186">
                  <c:v>1570.4234618999999</c:v>
                </c:pt>
                <c:pt idx="5187">
                  <c:v>1570.4396973</c:v>
                </c:pt>
                <c:pt idx="5188">
                  <c:v>1570.4560547000001</c:v>
                </c:pt>
                <c:pt idx="5189">
                  <c:v>1570.4724120999999</c:v>
                </c:pt>
                <c:pt idx="5190">
                  <c:v>1570.4887695</c:v>
                </c:pt>
                <c:pt idx="5191">
                  <c:v>1570.5051269999999</c:v>
                </c:pt>
                <c:pt idx="5192">
                  <c:v>1570.5214844</c:v>
                </c:pt>
                <c:pt idx="5193">
                  <c:v>1570.5378418</c:v>
                </c:pt>
                <c:pt idx="5194">
                  <c:v>1570.5541992000001</c:v>
                </c:pt>
                <c:pt idx="5195">
                  <c:v>1570.5704346</c:v>
                </c:pt>
                <c:pt idx="5196">
                  <c:v>1570.5867920000001</c:v>
                </c:pt>
                <c:pt idx="5197">
                  <c:v>1570.6031493999999</c:v>
                </c:pt>
                <c:pt idx="5198">
                  <c:v>1570.6195068</c:v>
                </c:pt>
                <c:pt idx="5199">
                  <c:v>1570.6358643000001</c:v>
                </c:pt>
                <c:pt idx="5200">
                  <c:v>1570.6522216999999</c:v>
                </c:pt>
                <c:pt idx="5201">
                  <c:v>1570.6685791</c:v>
                </c:pt>
                <c:pt idx="5202">
                  <c:v>1570.6849365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8E-4B42-9A6D-9C6F83C29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3987455"/>
        <c:axId val="1093963935"/>
      </c:scatterChart>
      <c:valAx>
        <c:axId val="109398745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3963935"/>
        <c:crosses val="autoZero"/>
        <c:crossBetween val="midCat"/>
      </c:valAx>
      <c:valAx>
        <c:axId val="1093963935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398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Sheet2!$D$2:$D$7166</c:f>
              <c:numCache>
                <c:formatCode>General</c:formatCode>
                <c:ptCount val="7165"/>
                <c:pt idx="0">
                  <c:v>1450</c:v>
                </c:pt>
                <c:pt idx="1">
                  <c:v>1492.9782714999999</c:v>
                </c:pt>
                <c:pt idx="2">
                  <c:v>1493.9985352000001</c:v>
                </c:pt>
                <c:pt idx="3">
                  <c:v>1494.4702147999999</c:v>
                </c:pt>
                <c:pt idx="4">
                  <c:v>1494.8050536999999</c:v>
                </c:pt>
                <c:pt idx="5">
                  <c:v>1495.0544434000001</c:v>
                </c:pt>
                <c:pt idx="6">
                  <c:v>1495.2490233999999</c:v>
                </c:pt>
                <c:pt idx="7">
                  <c:v>1495.4050293</c:v>
                </c:pt>
                <c:pt idx="8">
                  <c:v>1495.546875</c:v>
                </c:pt>
                <c:pt idx="9">
                  <c:v>1495.6597899999999</c:v>
                </c:pt>
                <c:pt idx="10">
                  <c:v>1495.7700195</c:v>
                </c:pt>
                <c:pt idx="11">
                  <c:v>1495.8625488</c:v>
                </c:pt>
                <c:pt idx="12">
                  <c:v>1495.9454346</c:v>
                </c:pt>
                <c:pt idx="13">
                  <c:v>1496.0196533000001</c:v>
                </c:pt>
                <c:pt idx="14">
                  <c:v>1496.0876464999999</c:v>
                </c:pt>
                <c:pt idx="15">
                  <c:v>1496.1453856999999</c:v>
                </c:pt>
                <c:pt idx="16">
                  <c:v>1496.2010498</c:v>
                </c:pt>
                <c:pt idx="17">
                  <c:v>1496.2561035000001</c:v>
                </c:pt>
                <c:pt idx="18">
                  <c:v>1496.3085937999999</c:v>
                </c:pt>
                <c:pt idx="19">
                  <c:v>1496.3544922000001</c:v>
                </c:pt>
                <c:pt idx="20">
                  <c:v>1496.3973389</c:v>
                </c:pt>
                <c:pt idx="21">
                  <c:v>1496.4398193</c:v>
                </c:pt>
                <c:pt idx="22">
                  <c:v>1496.4807129000001</c:v>
                </c:pt>
                <c:pt idx="23">
                  <c:v>1496.5159911999999</c:v>
                </c:pt>
                <c:pt idx="24">
                  <c:v>1496.5527344</c:v>
                </c:pt>
                <c:pt idx="25">
                  <c:v>1496.5871582</c:v>
                </c:pt>
                <c:pt idx="26">
                  <c:v>1496.6176757999999</c:v>
                </c:pt>
                <c:pt idx="27">
                  <c:v>1496.6495361</c:v>
                </c:pt>
                <c:pt idx="28">
                  <c:v>1496.6793213000001</c:v>
                </c:pt>
                <c:pt idx="29">
                  <c:v>1496.7052002</c:v>
                </c:pt>
                <c:pt idx="30">
                  <c:v>1496.7335204999999</c:v>
                </c:pt>
                <c:pt idx="31">
                  <c:v>1496.7602539</c:v>
                </c:pt>
                <c:pt idx="32">
                  <c:v>1496.7860106999999</c:v>
                </c:pt>
                <c:pt idx="33">
                  <c:v>1496.8106689000001</c:v>
                </c:pt>
                <c:pt idx="34">
                  <c:v>1496.828125</c:v>
                </c:pt>
                <c:pt idx="35">
                  <c:v>1496.8543701000001</c:v>
                </c:pt>
                <c:pt idx="36">
                  <c:v>1496.8774414</c:v>
                </c:pt>
                <c:pt idx="37">
                  <c:v>1496.8996582</c:v>
                </c:pt>
                <c:pt idx="38">
                  <c:v>1496.9211425999999</c:v>
                </c:pt>
                <c:pt idx="39">
                  <c:v>1496.9422606999999</c:v>
                </c:pt>
                <c:pt idx="40">
                  <c:v>1496.9622803</c:v>
                </c:pt>
                <c:pt idx="41">
                  <c:v>1496.9820557</c:v>
                </c:pt>
                <c:pt idx="42">
                  <c:v>1497.0008545000001</c:v>
                </c:pt>
                <c:pt idx="43">
                  <c:v>1497.0195312000001</c:v>
                </c:pt>
                <c:pt idx="44">
                  <c:v>1497.0377197</c:v>
                </c:pt>
                <c:pt idx="45">
                  <c:v>1497.0551757999999</c:v>
                </c:pt>
                <c:pt idx="46">
                  <c:v>1497.0725098</c:v>
                </c:pt>
                <c:pt idx="47">
                  <c:v>1497.0892334</c:v>
                </c:pt>
                <c:pt idx="48">
                  <c:v>1497.1057129000001</c:v>
                </c:pt>
                <c:pt idx="49">
                  <c:v>1497.1217041</c:v>
                </c:pt>
                <c:pt idx="50">
                  <c:v>1497.1373291</c:v>
                </c:pt>
                <c:pt idx="51">
                  <c:v>1497.1525879000001</c:v>
                </c:pt>
                <c:pt idx="52">
                  <c:v>1497.1676024999999</c:v>
                </c:pt>
                <c:pt idx="53">
                  <c:v>1497.182251</c:v>
                </c:pt>
                <c:pt idx="54">
                  <c:v>1497.1965332</c:v>
                </c:pt>
                <c:pt idx="55">
                  <c:v>1497.2106934000001</c:v>
                </c:pt>
                <c:pt idx="56">
                  <c:v>1497.2244873</c:v>
                </c:pt>
                <c:pt idx="57">
                  <c:v>1497.2380370999999</c:v>
                </c:pt>
                <c:pt idx="58">
                  <c:v>1497.2513428</c:v>
                </c:pt>
                <c:pt idx="59">
                  <c:v>1497.2642822</c:v>
                </c:pt>
                <c:pt idx="60">
                  <c:v>1497.2769774999999</c:v>
                </c:pt>
                <c:pt idx="61">
                  <c:v>1497.2895507999999</c:v>
                </c:pt>
                <c:pt idx="62">
                  <c:v>1497.3018798999999</c:v>
                </c:pt>
                <c:pt idx="63">
                  <c:v>1497.3139647999999</c:v>
                </c:pt>
                <c:pt idx="64">
                  <c:v>1497.3255615</c:v>
                </c:pt>
                <c:pt idx="65">
                  <c:v>1497.3374022999999</c:v>
                </c:pt>
                <c:pt idx="66">
                  <c:v>1497.3487548999999</c:v>
                </c:pt>
                <c:pt idx="67">
                  <c:v>1497.3599853999999</c:v>
                </c:pt>
                <c:pt idx="68">
                  <c:v>1497.3709716999999</c:v>
                </c:pt>
                <c:pt idx="69">
                  <c:v>1497.3818358999999</c:v>
                </c:pt>
                <c:pt idx="70">
                  <c:v>1497.3924560999999</c:v>
                </c:pt>
                <c:pt idx="71">
                  <c:v>1497.4030762</c:v>
                </c:pt>
                <c:pt idx="72">
                  <c:v>1497.4134521000001</c:v>
                </c:pt>
                <c:pt idx="73">
                  <c:v>1497.4238281</c:v>
                </c:pt>
                <c:pt idx="74">
                  <c:v>1497.4335937999999</c:v>
                </c:pt>
                <c:pt idx="75">
                  <c:v>1497.4436035000001</c:v>
                </c:pt>
                <c:pt idx="76">
                  <c:v>1497.4532471</c:v>
                </c:pt>
                <c:pt idx="77">
                  <c:v>1497.4628906</c:v>
                </c:pt>
                <c:pt idx="78">
                  <c:v>1497.4724120999999</c:v>
                </c:pt>
                <c:pt idx="79">
                  <c:v>1497.4816894999999</c:v>
                </c:pt>
                <c:pt idx="80">
                  <c:v>1497.4909668</c:v>
                </c:pt>
                <c:pt idx="81">
                  <c:v>1497.5</c:v>
                </c:pt>
                <c:pt idx="82">
                  <c:v>1497.5089111</c:v>
                </c:pt>
                <c:pt idx="83">
                  <c:v>1497.5178223</c:v>
                </c:pt>
                <c:pt idx="84">
                  <c:v>1497.5266113</c:v>
                </c:pt>
                <c:pt idx="85">
                  <c:v>1497.5351562000001</c:v>
                </c:pt>
                <c:pt idx="86">
                  <c:v>1497.5437012</c:v>
                </c:pt>
                <c:pt idx="87">
                  <c:v>1497.552124</c:v>
                </c:pt>
                <c:pt idx="88">
                  <c:v>1497.5604248</c:v>
                </c:pt>
                <c:pt idx="89">
                  <c:v>1497.5687256000001</c:v>
                </c:pt>
                <c:pt idx="90">
                  <c:v>1497.5767822</c:v>
                </c:pt>
                <c:pt idx="91">
                  <c:v>1497.5847168</c:v>
                </c:pt>
                <c:pt idx="92">
                  <c:v>1497.5926514</c:v>
                </c:pt>
                <c:pt idx="93">
                  <c:v>1497.6003418</c:v>
                </c:pt>
                <c:pt idx="94">
                  <c:v>1497.6081543</c:v>
                </c:pt>
                <c:pt idx="95">
                  <c:v>1497.6157227000001</c:v>
                </c:pt>
                <c:pt idx="96">
                  <c:v>1497.6232910000001</c:v>
                </c:pt>
                <c:pt idx="97">
                  <c:v>1497.6308594</c:v>
                </c:pt>
                <c:pt idx="98">
                  <c:v>1497.6381836</c:v>
                </c:pt>
                <c:pt idx="99">
                  <c:v>1497.6453856999999</c:v>
                </c:pt>
                <c:pt idx="100">
                  <c:v>1497.6527100000001</c:v>
                </c:pt>
                <c:pt idx="101">
                  <c:v>1497.6599120999999</c:v>
                </c:pt>
                <c:pt idx="102">
                  <c:v>1497.6669922000001</c:v>
                </c:pt>
                <c:pt idx="103">
                  <c:v>1497.6739502</c:v>
                </c:pt>
                <c:pt idx="104">
                  <c:v>1497.6809082</c:v>
                </c:pt>
                <c:pt idx="105">
                  <c:v>1497.6877440999999</c:v>
                </c:pt>
                <c:pt idx="106">
                  <c:v>1497.6945800999999</c:v>
                </c:pt>
                <c:pt idx="107">
                  <c:v>1497.7012939000001</c:v>
                </c:pt>
                <c:pt idx="108">
                  <c:v>1497.7080077999999</c:v>
                </c:pt>
                <c:pt idx="109">
                  <c:v>1497.7145995999999</c:v>
                </c:pt>
                <c:pt idx="110">
                  <c:v>1497.7210693</c:v>
                </c:pt>
                <c:pt idx="111">
                  <c:v>1497.7275391000001</c:v>
                </c:pt>
                <c:pt idx="112">
                  <c:v>1497.7340088000001</c:v>
                </c:pt>
                <c:pt idx="113">
                  <c:v>1497.7403564000001</c:v>
                </c:pt>
                <c:pt idx="114">
                  <c:v>1497.746582</c:v>
                </c:pt>
                <c:pt idx="115">
                  <c:v>1497.7528076000001</c:v>
                </c:pt>
                <c:pt idx="116">
                  <c:v>1497.7590332</c:v>
                </c:pt>
                <c:pt idx="117">
                  <c:v>1497.7651367000001</c:v>
                </c:pt>
                <c:pt idx="118">
                  <c:v>1497.7712402</c:v>
                </c:pt>
                <c:pt idx="119">
                  <c:v>1497.7772216999999</c:v>
                </c:pt>
                <c:pt idx="120">
                  <c:v>1497.7832031</c:v>
                </c:pt>
                <c:pt idx="121">
                  <c:v>1497.7891846</c:v>
                </c:pt>
                <c:pt idx="122">
                  <c:v>1497.7950439000001</c:v>
                </c:pt>
                <c:pt idx="123">
                  <c:v>1497.8007812000001</c:v>
                </c:pt>
                <c:pt idx="124">
                  <c:v>1497.8066406</c:v>
                </c:pt>
                <c:pt idx="125">
                  <c:v>1497.8123779</c:v>
                </c:pt>
                <c:pt idx="126">
                  <c:v>1497.8179932</c:v>
                </c:pt>
                <c:pt idx="127">
                  <c:v>1497.8236084</c:v>
                </c:pt>
                <c:pt idx="128">
                  <c:v>1497.8293457</c:v>
                </c:pt>
                <c:pt idx="129">
                  <c:v>1497.8348389</c:v>
                </c:pt>
                <c:pt idx="130">
                  <c:v>1497.840332</c:v>
                </c:pt>
                <c:pt idx="131">
                  <c:v>1497.8458252</c:v>
                </c:pt>
                <c:pt idx="132">
                  <c:v>1497.8514404</c:v>
                </c:pt>
                <c:pt idx="133">
                  <c:v>1497.8565673999999</c:v>
                </c:pt>
                <c:pt idx="134">
                  <c:v>1497.8620605000001</c:v>
                </c:pt>
                <c:pt idx="135">
                  <c:v>1497.8671875</c:v>
                </c:pt>
                <c:pt idx="136">
                  <c:v>1497.8726807</c:v>
                </c:pt>
                <c:pt idx="137">
                  <c:v>1497.8778076000001</c:v>
                </c:pt>
                <c:pt idx="138">
                  <c:v>1497.8830565999999</c:v>
                </c:pt>
                <c:pt idx="139">
                  <c:v>1497.8883057</c:v>
                </c:pt>
                <c:pt idx="140">
                  <c:v>1497.8934326000001</c:v>
                </c:pt>
                <c:pt idx="141">
                  <c:v>1497.8985596</c:v>
                </c:pt>
                <c:pt idx="142">
                  <c:v>1497.9036865</c:v>
                </c:pt>
                <c:pt idx="143">
                  <c:v>1497.9086914</c:v>
                </c:pt>
                <c:pt idx="144">
                  <c:v>1497.9138184000001</c:v>
                </c:pt>
                <c:pt idx="145">
                  <c:v>1497.9188231999999</c:v>
                </c:pt>
                <c:pt idx="146">
                  <c:v>1497.9237060999999</c:v>
                </c:pt>
                <c:pt idx="147">
                  <c:v>1497.9287108999999</c:v>
                </c:pt>
                <c:pt idx="148">
                  <c:v>1497.9334716999999</c:v>
                </c:pt>
                <c:pt idx="149">
                  <c:v>1497.9384766000001</c:v>
                </c:pt>
                <c:pt idx="150">
                  <c:v>1497.9433594</c:v>
                </c:pt>
                <c:pt idx="151">
                  <c:v>1497.9482422000001</c:v>
                </c:pt>
                <c:pt idx="152">
                  <c:v>1497.9528809000001</c:v>
                </c:pt>
                <c:pt idx="153">
                  <c:v>1497.9577637</c:v>
                </c:pt>
                <c:pt idx="154">
                  <c:v>1497.9625243999999</c:v>
                </c:pt>
                <c:pt idx="155">
                  <c:v>1497.9672852000001</c:v>
                </c:pt>
                <c:pt idx="156">
                  <c:v>1497.9720459</c:v>
                </c:pt>
                <c:pt idx="157">
                  <c:v>1497.9766846</c:v>
                </c:pt>
                <c:pt idx="158">
                  <c:v>1497.9814452999999</c:v>
                </c:pt>
                <c:pt idx="159">
                  <c:v>1497.9860839999999</c:v>
                </c:pt>
                <c:pt idx="160">
                  <c:v>1497.9907227000001</c:v>
                </c:pt>
                <c:pt idx="161">
                  <c:v>1497.9954834</c:v>
                </c:pt>
                <c:pt idx="162">
                  <c:v>1497.9998779</c:v>
                </c:pt>
                <c:pt idx="163">
                  <c:v>1498.0045166</c:v>
                </c:pt>
                <c:pt idx="164">
                  <c:v>1498.0090332</c:v>
                </c:pt>
                <c:pt idx="165">
                  <c:v>1498.0135498</c:v>
                </c:pt>
                <c:pt idx="166">
                  <c:v>1498.0180664</c:v>
                </c:pt>
                <c:pt idx="167">
                  <c:v>1498.0225829999999</c:v>
                </c:pt>
                <c:pt idx="168">
                  <c:v>1498.0270995999999</c:v>
                </c:pt>
                <c:pt idx="169">
                  <c:v>1498.0317382999999</c:v>
                </c:pt>
                <c:pt idx="170">
                  <c:v>1498.0361327999999</c:v>
                </c:pt>
                <c:pt idx="171">
                  <c:v>1498.0405272999999</c:v>
                </c:pt>
                <c:pt idx="172">
                  <c:v>1498.0447998</c:v>
                </c:pt>
                <c:pt idx="173">
                  <c:v>1498.0491943</c:v>
                </c:pt>
                <c:pt idx="174">
                  <c:v>1498.0538329999999</c:v>
                </c:pt>
                <c:pt idx="175">
                  <c:v>1498.0582274999999</c:v>
                </c:pt>
                <c:pt idx="176">
                  <c:v>1498.0626221</c:v>
                </c:pt>
                <c:pt idx="177">
                  <c:v>1498.0668945</c:v>
                </c:pt>
                <c:pt idx="178">
                  <c:v>1498.0712891000001</c:v>
                </c:pt>
                <c:pt idx="179">
                  <c:v>1498.0755615</c:v>
                </c:pt>
                <c:pt idx="180">
                  <c:v>1498.0799560999999</c:v>
                </c:pt>
                <c:pt idx="181">
                  <c:v>1498.0842285000001</c:v>
                </c:pt>
                <c:pt idx="182">
                  <c:v>1498.0886230000001</c:v>
                </c:pt>
                <c:pt idx="183">
                  <c:v>1498.0928954999999</c:v>
                </c:pt>
                <c:pt idx="184">
                  <c:v>1498.097168</c:v>
                </c:pt>
                <c:pt idx="185">
                  <c:v>1498.1013184000001</c:v>
                </c:pt>
                <c:pt idx="186">
                  <c:v>1498.1057129000001</c:v>
                </c:pt>
                <c:pt idx="187">
                  <c:v>1498.1099853999999</c:v>
                </c:pt>
                <c:pt idx="188">
                  <c:v>1498.1142577999999</c:v>
                </c:pt>
                <c:pt idx="189">
                  <c:v>1498.1185303</c:v>
                </c:pt>
                <c:pt idx="190">
                  <c:v>1498.1228027</c:v>
                </c:pt>
                <c:pt idx="191">
                  <c:v>1498.1269531</c:v>
                </c:pt>
                <c:pt idx="192">
                  <c:v>1498.1313477000001</c:v>
                </c:pt>
                <c:pt idx="193">
                  <c:v>1498.1356201000001</c:v>
                </c:pt>
                <c:pt idx="194">
                  <c:v>1498.1397704999999</c:v>
                </c:pt>
                <c:pt idx="195">
                  <c:v>1498.144043</c:v>
                </c:pt>
                <c:pt idx="196">
                  <c:v>1498.1483154</c:v>
                </c:pt>
                <c:pt idx="197">
                  <c:v>1498.1524658000001</c:v>
                </c:pt>
                <c:pt idx="198">
                  <c:v>1498.1567382999999</c:v>
                </c:pt>
                <c:pt idx="199">
                  <c:v>1498.1610106999999</c:v>
                </c:pt>
                <c:pt idx="200">
                  <c:v>1498.1651611</c:v>
                </c:pt>
                <c:pt idx="201">
                  <c:v>1498.1695557</c:v>
                </c:pt>
                <c:pt idx="202">
                  <c:v>1498.1735839999999</c:v>
                </c:pt>
                <c:pt idx="203">
                  <c:v>1498.1778564000001</c:v>
                </c:pt>
                <c:pt idx="204">
                  <c:v>1498.1821289</c:v>
                </c:pt>
                <c:pt idx="205">
                  <c:v>1498.1861572</c:v>
                </c:pt>
                <c:pt idx="206">
                  <c:v>1498.1905518000001</c:v>
                </c:pt>
                <c:pt idx="207">
                  <c:v>1498.1947021000001</c:v>
                </c:pt>
                <c:pt idx="208">
                  <c:v>1498.1989745999999</c:v>
                </c:pt>
                <c:pt idx="209">
                  <c:v>1498.203125</c:v>
                </c:pt>
                <c:pt idx="210">
                  <c:v>1498.2075195</c:v>
                </c:pt>
                <c:pt idx="211">
                  <c:v>1498.2116699000001</c:v>
                </c:pt>
                <c:pt idx="212">
                  <c:v>1498.2158202999999</c:v>
                </c:pt>
                <c:pt idx="213">
                  <c:v>1498.2200928</c:v>
                </c:pt>
                <c:pt idx="214">
                  <c:v>1498.2243652</c:v>
                </c:pt>
                <c:pt idx="215">
                  <c:v>1498.2285156</c:v>
                </c:pt>
                <c:pt idx="216">
                  <c:v>1498.2327881000001</c:v>
                </c:pt>
                <c:pt idx="217">
                  <c:v>1498.2370605000001</c:v>
                </c:pt>
                <c:pt idx="218">
                  <c:v>1498.2413329999999</c:v>
                </c:pt>
                <c:pt idx="219">
                  <c:v>1498.2456055</c:v>
                </c:pt>
                <c:pt idx="220">
                  <c:v>1498.2497559000001</c:v>
                </c:pt>
                <c:pt idx="221">
                  <c:v>1498.2540283000001</c:v>
                </c:pt>
                <c:pt idx="222">
                  <c:v>1498.2583007999999</c:v>
                </c:pt>
                <c:pt idx="223">
                  <c:v>1498.2625731999999</c:v>
                </c:pt>
                <c:pt idx="224">
                  <c:v>1498.2668457</c:v>
                </c:pt>
                <c:pt idx="225">
                  <c:v>1498.2709961</c:v>
                </c:pt>
                <c:pt idx="226">
                  <c:v>1498.2753906</c:v>
                </c:pt>
                <c:pt idx="227">
                  <c:v>1498.2796631000001</c:v>
                </c:pt>
                <c:pt idx="228">
                  <c:v>1498.2840576000001</c:v>
                </c:pt>
                <c:pt idx="229">
                  <c:v>1498.2883300999999</c:v>
                </c:pt>
                <c:pt idx="230">
                  <c:v>1498.2926024999999</c:v>
                </c:pt>
                <c:pt idx="231">
                  <c:v>1498.2969971</c:v>
                </c:pt>
                <c:pt idx="232">
                  <c:v>1498.3012695</c:v>
                </c:pt>
                <c:pt idx="233">
                  <c:v>1498.3056641000001</c:v>
                </c:pt>
                <c:pt idx="234">
                  <c:v>1498.3100586</c:v>
                </c:pt>
                <c:pt idx="235">
                  <c:v>1498.3144531</c:v>
                </c:pt>
                <c:pt idx="236">
                  <c:v>1498.3186035000001</c:v>
                </c:pt>
                <c:pt idx="237">
                  <c:v>1498.3229980000001</c:v>
                </c:pt>
                <c:pt idx="238">
                  <c:v>1498.3273925999999</c:v>
                </c:pt>
                <c:pt idx="239">
                  <c:v>1498.3317870999999</c:v>
                </c:pt>
                <c:pt idx="240">
                  <c:v>1498.3361815999999</c:v>
                </c:pt>
                <c:pt idx="241">
                  <c:v>1498.3405762</c:v>
                </c:pt>
                <c:pt idx="242">
                  <c:v>1498.3449707</c:v>
                </c:pt>
                <c:pt idx="243">
                  <c:v>1498.3493652</c:v>
                </c:pt>
                <c:pt idx="244">
                  <c:v>1498.3538818</c:v>
                </c:pt>
                <c:pt idx="245">
                  <c:v>1498.3582764</c:v>
                </c:pt>
                <c:pt idx="246">
                  <c:v>1498.362793</c:v>
                </c:pt>
                <c:pt idx="247">
                  <c:v>1498.3671875</c:v>
                </c:pt>
                <c:pt idx="248">
                  <c:v>1498.3717041</c:v>
                </c:pt>
                <c:pt idx="249">
                  <c:v>1498.3760986</c:v>
                </c:pt>
                <c:pt idx="250">
                  <c:v>1498.3807373</c:v>
                </c:pt>
                <c:pt idx="251">
                  <c:v>1498.3851318</c:v>
                </c:pt>
                <c:pt idx="252">
                  <c:v>1498.3897704999999</c:v>
                </c:pt>
                <c:pt idx="253">
                  <c:v>1498.3942870999999</c:v>
                </c:pt>
                <c:pt idx="254">
                  <c:v>1498.3988036999999</c:v>
                </c:pt>
                <c:pt idx="255">
                  <c:v>1498.4033202999999</c:v>
                </c:pt>
                <c:pt idx="256">
                  <c:v>1498.4079589999999</c:v>
                </c:pt>
                <c:pt idx="257">
                  <c:v>1498.4123535000001</c:v>
                </c:pt>
                <c:pt idx="258">
                  <c:v>1498.4171143000001</c:v>
                </c:pt>
                <c:pt idx="259">
                  <c:v>1498.4216309000001</c:v>
                </c:pt>
                <c:pt idx="260">
                  <c:v>1498.4262695</c:v>
                </c:pt>
                <c:pt idx="261">
                  <c:v>1498.4309082</c:v>
                </c:pt>
                <c:pt idx="262">
                  <c:v>1498.4355469</c:v>
                </c:pt>
                <c:pt idx="263">
                  <c:v>1498.4401855000001</c:v>
                </c:pt>
                <c:pt idx="264">
                  <c:v>1498.4449463000001</c:v>
                </c:pt>
                <c:pt idx="265">
                  <c:v>1498.4494629000001</c:v>
                </c:pt>
                <c:pt idx="266">
                  <c:v>1498.4543457</c:v>
                </c:pt>
                <c:pt idx="267">
                  <c:v>1498.4589844</c:v>
                </c:pt>
                <c:pt idx="268">
                  <c:v>1498.4636230000001</c:v>
                </c:pt>
                <c:pt idx="269">
                  <c:v>1498.4685059000001</c:v>
                </c:pt>
                <c:pt idx="270">
                  <c:v>1498.4732666</c:v>
                </c:pt>
                <c:pt idx="271">
                  <c:v>1498.4780272999999</c:v>
                </c:pt>
                <c:pt idx="272">
                  <c:v>1498.4827881000001</c:v>
                </c:pt>
                <c:pt idx="273">
                  <c:v>1498.4874268000001</c:v>
                </c:pt>
                <c:pt idx="274">
                  <c:v>1498.4924315999999</c:v>
                </c:pt>
                <c:pt idx="275">
                  <c:v>1498.4971923999999</c:v>
                </c:pt>
                <c:pt idx="276">
                  <c:v>1498.5020752</c:v>
                </c:pt>
                <c:pt idx="277">
                  <c:v>1498.5070800999999</c:v>
                </c:pt>
                <c:pt idx="278">
                  <c:v>1498.5117187999999</c:v>
                </c:pt>
                <c:pt idx="279">
                  <c:v>1498.5166016000001</c:v>
                </c:pt>
                <c:pt idx="280">
                  <c:v>1498.5216064000001</c:v>
                </c:pt>
                <c:pt idx="281">
                  <c:v>1498.5264893000001</c:v>
                </c:pt>
                <c:pt idx="282">
                  <c:v>1498.5313721</c:v>
                </c:pt>
                <c:pt idx="283">
                  <c:v>1498.5363769999999</c:v>
                </c:pt>
                <c:pt idx="284">
                  <c:v>1498.5413818</c:v>
                </c:pt>
                <c:pt idx="285">
                  <c:v>1498.5462646000001</c:v>
                </c:pt>
                <c:pt idx="286">
                  <c:v>1498.5512695</c:v>
                </c:pt>
                <c:pt idx="287">
                  <c:v>1498.5562743999999</c:v>
                </c:pt>
                <c:pt idx="288">
                  <c:v>1498.5614014</c:v>
                </c:pt>
                <c:pt idx="289">
                  <c:v>1498.5664062000001</c:v>
                </c:pt>
                <c:pt idx="290">
                  <c:v>1498.5714111</c:v>
                </c:pt>
                <c:pt idx="291">
                  <c:v>1498.5765381000001</c:v>
                </c:pt>
                <c:pt idx="292">
                  <c:v>1498.5816649999999</c:v>
                </c:pt>
                <c:pt idx="293">
                  <c:v>1498.5867920000001</c:v>
                </c:pt>
                <c:pt idx="294">
                  <c:v>1498.5919189000001</c:v>
                </c:pt>
                <c:pt idx="295">
                  <c:v>1498.5970459</c:v>
                </c:pt>
                <c:pt idx="296">
                  <c:v>1498.6021728999999</c:v>
                </c:pt>
                <c:pt idx="297">
                  <c:v>1498.6074219</c:v>
                </c:pt>
                <c:pt idx="298">
                  <c:v>1498.6125488</c:v>
                </c:pt>
                <c:pt idx="299">
                  <c:v>1498.6177978999999</c:v>
                </c:pt>
                <c:pt idx="300">
                  <c:v>1498.6230469</c:v>
                </c:pt>
                <c:pt idx="301">
                  <c:v>1498.6282959</c:v>
                </c:pt>
                <c:pt idx="302">
                  <c:v>1498.6335449000001</c:v>
                </c:pt>
                <c:pt idx="303">
                  <c:v>1498.6387939000001</c:v>
                </c:pt>
                <c:pt idx="304">
                  <c:v>1498.644043</c:v>
                </c:pt>
                <c:pt idx="305">
                  <c:v>1498.6494141000001</c:v>
                </c:pt>
                <c:pt idx="306">
                  <c:v>1498.6547852000001</c:v>
                </c:pt>
                <c:pt idx="307">
                  <c:v>1498.6601562000001</c:v>
                </c:pt>
                <c:pt idx="308">
                  <c:v>1498.6655272999999</c:v>
                </c:pt>
                <c:pt idx="309">
                  <c:v>1498.6708983999999</c:v>
                </c:pt>
                <c:pt idx="310">
                  <c:v>1498.6762695</c:v>
                </c:pt>
                <c:pt idx="311">
                  <c:v>1498.6816406</c:v>
                </c:pt>
                <c:pt idx="312">
                  <c:v>1498.6871338000001</c:v>
                </c:pt>
                <c:pt idx="313">
                  <c:v>1498.6926269999999</c:v>
                </c:pt>
                <c:pt idx="314">
                  <c:v>1498.6981201000001</c:v>
                </c:pt>
                <c:pt idx="315">
                  <c:v>1498.7036132999999</c:v>
                </c:pt>
                <c:pt idx="316">
                  <c:v>1498.7091064000001</c:v>
                </c:pt>
                <c:pt idx="317">
                  <c:v>1498.7147216999999</c:v>
                </c:pt>
                <c:pt idx="318">
                  <c:v>1498.7202147999999</c:v>
                </c:pt>
                <c:pt idx="319">
                  <c:v>1498.7257079999999</c:v>
                </c:pt>
                <c:pt idx="320">
                  <c:v>1498.7313231999999</c:v>
                </c:pt>
                <c:pt idx="321">
                  <c:v>1498.7369385</c:v>
                </c:pt>
                <c:pt idx="322">
                  <c:v>1498.7425536999999</c:v>
                </c:pt>
                <c:pt idx="323">
                  <c:v>1498.7482910000001</c:v>
                </c:pt>
                <c:pt idx="324">
                  <c:v>1498.7537841999999</c:v>
                </c:pt>
                <c:pt idx="325">
                  <c:v>1498.7595214999999</c:v>
                </c:pt>
                <c:pt idx="326">
                  <c:v>1498.7652588000001</c:v>
                </c:pt>
                <c:pt idx="327">
                  <c:v>1498.770874</c:v>
                </c:pt>
                <c:pt idx="328">
                  <c:v>1498.7766113</c:v>
                </c:pt>
                <c:pt idx="329">
                  <c:v>1498.7823486</c:v>
                </c:pt>
                <c:pt idx="330">
                  <c:v>1498.7882079999999</c:v>
                </c:pt>
                <c:pt idx="331">
                  <c:v>1498.7939452999999</c:v>
                </c:pt>
                <c:pt idx="332">
                  <c:v>1498.7998047000001</c:v>
                </c:pt>
                <c:pt idx="333">
                  <c:v>1498.8055420000001</c:v>
                </c:pt>
                <c:pt idx="334">
                  <c:v>1498.8114014</c:v>
                </c:pt>
                <c:pt idx="335">
                  <c:v>1498.8172606999999</c:v>
                </c:pt>
                <c:pt idx="336">
                  <c:v>1498.8232422000001</c:v>
                </c:pt>
                <c:pt idx="337">
                  <c:v>1498.8291016000001</c:v>
                </c:pt>
                <c:pt idx="338">
                  <c:v>1498.8349608999999</c:v>
                </c:pt>
                <c:pt idx="339">
                  <c:v>1498.8410644999999</c:v>
                </c:pt>
                <c:pt idx="340">
                  <c:v>1498.8469238</c:v>
                </c:pt>
                <c:pt idx="341">
                  <c:v>1498.8529053</c:v>
                </c:pt>
                <c:pt idx="342">
                  <c:v>1498.8588867000001</c:v>
                </c:pt>
                <c:pt idx="343">
                  <c:v>1498.8647461</c:v>
                </c:pt>
                <c:pt idx="344">
                  <c:v>1498.8710937999999</c:v>
                </c:pt>
                <c:pt idx="345">
                  <c:v>1498.8769531</c:v>
                </c:pt>
                <c:pt idx="346">
                  <c:v>1498.8830565999999</c:v>
                </c:pt>
                <c:pt idx="347">
                  <c:v>1498.8891602000001</c:v>
                </c:pt>
                <c:pt idx="348">
                  <c:v>1498.8952637</c:v>
                </c:pt>
                <c:pt idx="349">
                  <c:v>1498.9013672000001</c:v>
                </c:pt>
                <c:pt idx="350">
                  <c:v>1498.9074707</c:v>
                </c:pt>
                <c:pt idx="351">
                  <c:v>1498.9136963000001</c:v>
                </c:pt>
                <c:pt idx="352">
                  <c:v>1498.9199219</c:v>
                </c:pt>
                <c:pt idx="353">
                  <c:v>1498.9260254000001</c:v>
                </c:pt>
                <c:pt idx="354">
                  <c:v>1498.932251</c:v>
                </c:pt>
                <c:pt idx="355">
                  <c:v>1498.9384766000001</c:v>
                </c:pt>
                <c:pt idx="356">
                  <c:v>1498.9448242000001</c:v>
                </c:pt>
                <c:pt idx="357">
                  <c:v>1498.9510498</c:v>
                </c:pt>
                <c:pt idx="358">
                  <c:v>1498.9573975000001</c:v>
                </c:pt>
                <c:pt idx="359">
                  <c:v>1498.9636230000001</c:v>
                </c:pt>
                <c:pt idx="360">
                  <c:v>1498.9700928</c:v>
                </c:pt>
                <c:pt idx="361">
                  <c:v>1498.9763184000001</c:v>
                </c:pt>
                <c:pt idx="362">
                  <c:v>1498.9826660000001</c:v>
                </c:pt>
                <c:pt idx="363">
                  <c:v>1498.9891356999999</c:v>
                </c:pt>
                <c:pt idx="364">
                  <c:v>1498.9954834</c:v>
                </c:pt>
                <c:pt idx="365">
                  <c:v>1499.0019531</c:v>
                </c:pt>
                <c:pt idx="366">
                  <c:v>1499.0084228999999</c:v>
                </c:pt>
                <c:pt idx="367">
                  <c:v>1499.0148925999999</c:v>
                </c:pt>
                <c:pt idx="368">
                  <c:v>1499.0213623</c:v>
                </c:pt>
                <c:pt idx="369">
                  <c:v>1499.027832</c:v>
                </c:pt>
                <c:pt idx="370">
                  <c:v>1499.0343018000001</c:v>
                </c:pt>
                <c:pt idx="371">
                  <c:v>1499.0408935999999</c:v>
                </c:pt>
                <c:pt idx="372">
                  <c:v>1499.0474853999999</c:v>
                </c:pt>
                <c:pt idx="373">
                  <c:v>1499.0540771000001</c:v>
                </c:pt>
                <c:pt idx="374">
                  <c:v>1499.0606689000001</c:v>
                </c:pt>
                <c:pt idx="375">
                  <c:v>1499.0672606999999</c:v>
                </c:pt>
                <c:pt idx="376">
                  <c:v>1499.0738524999999</c:v>
                </c:pt>
                <c:pt idx="377">
                  <c:v>1499.0805664</c:v>
                </c:pt>
                <c:pt idx="378">
                  <c:v>1499.0871582</c:v>
                </c:pt>
                <c:pt idx="379">
                  <c:v>1499.0938721</c:v>
                </c:pt>
                <c:pt idx="380">
                  <c:v>1499.1005858999999</c:v>
                </c:pt>
                <c:pt idx="381">
                  <c:v>1499.1072998</c:v>
                </c:pt>
                <c:pt idx="382">
                  <c:v>1499.1138916</c:v>
                </c:pt>
                <c:pt idx="383">
                  <c:v>1499.1208495999999</c:v>
                </c:pt>
                <c:pt idx="384">
                  <c:v>1499.1275635</c:v>
                </c:pt>
                <c:pt idx="385">
                  <c:v>1499.1343993999999</c:v>
                </c:pt>
                <c:pt idx="386">
                  <c:v>1499.1412353999999</c:v>
                </c:pt>
                <c:pt idx="387">
                  <c:v>1499.1480713000001</c:v>
                </c:pt>
                <c:pt idx="388">
                  <c:v>1499.1549072</c:v>
                </c:pt>
                <c:pt idx="389">
                  <c:v>1499.1616211</c:v>
                </c:pt>
                <c:pt idx="390">
                  <c:v>1499.1687012</c:v>
                </c:pt>
                <c:pt idx="391">
                  <c:v>1499.1755370999999</c:v>
                </c:pt>
                <c:pt idx="392">
                  <c:v>1499.1824951000001</c:v>
                </c:pt>
                <c:pt idx="393">
                  <c:v>1499.1894531</c:v>
                </c:pt>
                <c:pt idx="394">
                  <c:v>1499.1964111</c:v>
                </c:pt>
                <c:pt idx="395">
                  <c:v>1499.2033690999999</c:v>
                </c:pt>
                <c:pt idx="396">
                  <c:v>1499.2104492000001</c:v>
                </c:pt>
                <c:pt idx="397">
                  <c:v>1499.2172852000001</c:v>
                </c:pt>
                <c:pt idx="398">
                  <c:v>1499.2243652</c:v>
                </c:pt>
                <c:pt idx="399">
                  <c:v>1499.2314452999999</c:v>
                </c:pt>
                <c:pt idx="400">
                  <c:v>1499.2386475000001</c:v>
                </c:pt>
                <c:pt idx="401">
                  <c:v>1499.2457274999999</c:v>
                </c:pt>
                <c:pt idx="402">
                  <c:v>1499.2528076000001</c:v>
                </c:pt>
                <c:pt idx="403">
                  <c:v>1499.2598877</c:v>
                </c:pt>
                <c:pt idx="404">
                  <c:v>1499.2670897999999</c:v>
                </c:pt>
                <c:pt idx="405">
                  <c:v>1499.2742920000001</c:v>
                </c:pt>
                <c:pt idx="406">
                  <c:v>1499.2814940999999</c:v>
                </c:pt>
                <c:pt idx="407">
                  <c:v>1499.2886963000001</c:v>
                </c:pt>
                <c:pt idx="408">
                  <c:v>1499.2958983999999</c:v>
                </c:pt>
                <c:pt idx="409">
                  <c:v>1499.3029785000001</c:v>
                </c:pt>
                <c:pt idx="410">
                  <c:v>1499.3104248</c:v>
                </c:pt>
                <c:pt idx="411">
                  <c:v>1499.3176269999999</c:v>
                </c:pt>
                <c:pt idx="412">
                  <c:v>1499.3249512</c:v>
                </c:pt>
                <c:pt idx="413">
                  <c:v>1499.3321533000001</c:v>
                </c:pt>
                <c:pt idx="414">
                  <c:v>1499.3395995999999</c:v>
                </c:pt>
                <c:pt idx="415">
                  <c:v>1499.3469238</c:v>
                </c:pt>
                <c:pt idx="416">
                  <c:v>1499.3542480000001</c:v>
                </c:pt>
                <c:pt idx="417">
                  <c:v>1499.3616943</c:v>
                </c:pt>
                <c:pt idx="418">
                  <c:v>1499.3690185999999</c:v>
                </c:pt>
                <c:pt idx="419">
                  <c:v>1499.3763428</c:v>
                </c:pt>
                <c:pt idx="420">
                  <c:v>1499.3839111</c:v>
                </c:pt>
                <c:pt idx="421">
                  <c:v>1499.3913574000001</c:v>
                </c:pt>
                <c:pt idx="422">
                  <c:v>1499.3988036999999</c:v>
                </c:pt>
                <c:pt idx="423">
                  <c:v>1499.40625</c:v>
                </c:pt>
                <c:pt idx="424">
                  <c:v>1499.4138184000001</c:v>
                </c:pt>
                <c:pt idx="425">
                  <c:v>1499.4213867000001</c:v>
                </c:pt>
                <c:pt idx="426">
                  <c:v>1499.4288329999999</c:v>
                </c:pt>
                <c:pt idx="427">
                  <c:v>1499.4364014</c:v>
                </c:pt>
                <c:pt idx="428">
                  <c:v>1499.4439697</c:v>
                </c:pt>
                <c:pt idx="429">
                  <c:v>1499.4514160000001</c:v>
                </c:pt>
                <c:pt idx="430">
                  <c:v>1499.4592285000001</c:v>
                </c:pt>
                <c:pt idx="431">
                  <c:v>1499.4667969</c:v>
                </c:pt>
                <c:pt idx="432">
                  <c:v>1499.4746094</c:v>
                </c:pt>
                <c:pt idx="433">
                  <c:v>1499.4821777</c:v>
                </c:pt>
                <c:pt idx="434">
                  <c:v>1499.4897461</c:v>
                </c:pt>
                <c:pt idx="435">
                  <c:v>1499.4975586</c:v>
                </c:pt>
                <c:pt idx="436">
                  <c:v>1499.505249</c:v>
                </c:pt>
                <c:pt idx="437">
                  <c:v>1499.5129394999999</c:v>
                </c:pt>
                <c:pt idx="438">
                  <c:v>1499.5206298999999</c:v>
                </c:pt>
                <c:pt idx="439">
                  <c:v>1499.5283202999999</c:v>
                </c:pt>
                <c:pt idx="440">
                  <c:v>1499.5362548999999</c:v>
                </c:pt>
                <c:pt idx="441">
                  <c:v>1499.5440673999999</c:v>
                </c:pt>
                <c:pt idx="442">
                  <c:v>1499.5518798999999</c:v>
                </c:pt>
                <c:pt idx="443">
                  <c:v>1499.5596923999999</c:v>
                </c:pt>
                <c:pt idx="444">
                  <c:v>1499.5675048999999</c:v>
                </c:pt>
                <c:pt idx="445">
                  <c:v>1499.5753173999999</c:v>
                </c:pt>
                <c:pt idx="446">
                  <c:v>1499.5832519999999</c:v>
                </c:pt>
                <c:pt idx="447">
                  <c:v>1499.5910644999999</c:v>
                </c:pt>
                <c:pt idx="448">
                  <c:v>1499.598999</c:v>
                </c:pt>
                <c:pt idx="449">
                  <c:v>1499.6069336</c:v>
                </c:pt>
                <c:pt idx="450">
                  <c:v>1499.6148682</c:v>
                </c:pt>
                <c:pt idx="451">
                  <c:v>1499.6230469</c:v>
                </c:pt>
                <c:pt idx="452">
                  <c:v>1499.6309814000001</c:v>
                </c:pt>
                <c:pt idx="453">
                  <c:v>1499.6389160000001</c:v>
                </c:pt>
                <c:pt idx="454">
                  <c:v>1499.6467285000001</c:v>
                </c:pt>
                <c:pt idx="455">
                  <c:v>1499.6549072</c:v>
                </c:pt>
                <c:pt idx="456">
                  <c:v>1499.6629639</c:v>
                </c:pt>
                <c:pt idx="457">
                  <c:v>1499.6710204999999</c:v>
                </c:pt>
                <c:pt idx="458">
                  <c:v>1499.6790771000001</c:v>
                </c:pt>
                <c:pt idx="459">
                  <c:v>1499.6872559000001</c:v>
                </c:pt>
                <c:pt idx="460">
                  <c:v>1499.6953125</c:v>
                </c:pt>
                <c:pt idx="461">
                  <c:v>1499.7034911999999</c:v>
                </c:pt>
                <c:pt idx="462">
                  <c:v>1499.7115478999999</c:v>
                </c:pt>
                <c:pt idx="463">
                  <c:v>1499.7197266000001</c:v>
                </c:pt>
                <c:pt idx="464">
                  <c:v>1499.7279053</c:v>
                </c:pt>
                <c:pt idx="465">
                  <c:v>1499.7359618999999</c:v>
                </c:pt>
                <c:pt idx="466">
                  <c:v>1499.7443848</c:v>
                </c:pt>
                <c:pt idx="467">
                  <c:v>1499.7525635</c:v>
                </c:pt>
                <c:pt idx="468">
                  <c:v>1499.7608643000001</c:v>
                </c:pt>
                <c:pt idx="469">
                  <c:v>1499.769043</c:v>
                </c:pt>
                <c:pt idx="470">
                  <c:v>1499.7773437999999</c:v>
                </c:pt>
                <c:pt idx="471">
                  <c:v>1499.7856445</c:v>
                </c:pt>
                <c:pt idx="472">
                  <c:v>1499.7939452999999</c:v>
                </c:pt>
                <c:pt idx="473">
                  <c:v>1499.8023682</c:v>
                </c:pt>
                <c:pt idx="474">
                  <c:v>1499.8105469</c:v>
                </c:pt>
                <c:pt idx="475">
                  <c:v>1499.8189697</c:v>
                </c:pt>
                <c:pt idx="476">
                  <c:v>1499.8272704999999</c:v>
                </c:pt>
                <c:pt idx="477">
                  <c:v>1499.8356934000001</c:v>
                </c:pt>
                <c:pt idx="478">
                  <c:v>1499.8441161999999</c:v>
                </c:pt>
                <c:pt idx="479">
                  <c:v>1499.8525391000001</c:v>
                </c:pt>
                <c:pt idx="480">
                  <c:v>1499.8609618999999</c:v>
                </c:pt>
                <c:pt idx="481">
                  <c:v>1499.8693848</c:v>
                </c:pt>
                <c:pt idx="482">
                  <c:v>1499.8778076000001</c:v>
                </c:pt>
                <c:pt idx="483">
                  <c:v>1499.8863524999999</c:v>
                </c:pt>
                <c:pt idx="484">
                  <c:v>1499.8947754000001</c:v>
                </c:pt>
                <c:pt idx="485">
                  <c:v>1499.9033202999999</c:v>
                </c:pt>
                <c:pt idx="486">
                  <c:v>1499.9119873</c:v>
                </c:pt>
                <c:pt idx="487">
                  <c:v>1499.9202881000001</c:v>
                </c:pt>
                <c:pt idx="488">
                  <c:v>1499.9289550999999</c:v>
                </c:pt>
                <c:pt idx="489">
                  <c:v>1499.9373779</c:v>
                </c:pt>
                <c:pt idx="490">
                  <c:v>1499.9460449000001</c:v>
                </c:pt>
                <c:pt idx="491">
                  <c:v>1499.9545897999999</c:v>
                </c:pt>
                <c:pt idx="492">
                  <c:v>1499.9632568</c:v>
                </c:pt>
                <c:pt idx="493">
                  <c:v>1499.9720459</c:v>
                </c:pt>
                <c:pt idx="494">
                  <c:v>1499.9805908000001</c:v>
                </c:pt>
                <c:pt idx="495">
                  <c:v>1499.9891356999999</c:v>
                </c:pt>
                <c:pt idx="496">
                  <c:v>1499.9978027</c:v>
                </c:pt>
                <c:pt idx="497">
                  <c:v>1500.0065918</c:v>
                </c:pt>
                <c:pt idx="498">
                  <c:v>1500.0151367000001</c:v>
                </c:pt>
                <c:pt idx="499">
                  <c:v>1500.0239257999999</c:v>
                </c:pt>
                <c:pt idx="500">
                  <c:v>1500.0327147999999</c:v>
                </c:pt>
                <c:pt idx="501">
                  <c:v>1500.0413818</c:v>
                </c:pt>
                <c:pt idx="502">
                  <c:v>1500.0501709</c:v>
                </c:pt>
                <c:pt idx="503">
                  <c:v>1500.0589600000001</c:v>
                </c:pt>
                <c:pt idx="504">
                  <c:v>1500.067749</c:v>
                </c:pt>
                <c:pt idx="505">
                  <c:v>1500.0765381000001</c:v>
                </c:pt>
                <c:pt idx="506">
                  <c:v>1500.0854492000001</c:v>
                </c:pt>
                <c:pt idx="507">
                  <c:v>1500.0942382999999</c:v>
                </c:pt>
                <c:pt idx="508">
                  <c:v>1500.1030272999999</c:v>
                </c:pt>
                <c:pt idx="509">
                  <c:v>1500.1119385</c:v>
                </c:pt>
                <c:pt idx="510">
                  <c:v>1500.1208495999999</c:v>
                </c:pt>
                <c:pt idx="511">
                  <c:v>1500.1297606999999</c:v>
                </c:pt>
                <c:pt idx="512">
                  <c:v>1500.1386719</c:v>
                </c:pt>
                <c:pt idx="513">
                  <c:v>1500.1475829999999</c:v>
                </c:pt>
                <c:pt idx="514">
                  <c:v>1500.1564940999999</c:v>
                </c:pt>
                <c:pt idx="515">
                  <c:v>1500.1655272999999</c:v>
                </c:pt>
                <c:pt idx="516">
                  <c:v>1500.1744385</c:v>
                </c:pt>
                <c:pt idx="517">
                  <c:v>1500.1833495999999</c:v>
                </c:pt>
                <c:pt idx="518">
                  <c:v>1500.1923827999999</c:v>
                </c:pt>
                <c:pt idx="519">
                  <c:v>1500.2014160000001</c:v>
                </c:pt>
                <c:pt idx="520">
                  <c:v>1500.2103271000001</c:v>
                </c:pt>
                <c:pt idx="521">
                  <c:v>1500.2192382999999</c:v>
                </c:pt>
                <c:pt idx="522">
                  <c:v>1500.2285156</c:v>
                </c:pt>
                <c:pt idx="523">
                  <c:v>1500.2375488</c:v>
                </c:pt>
                <c:pt idx="524">
                  <c:v>1500.246582</c:v>
                </c:pt>
                <c:pt idx="525">
                  <c:v>1500.2557373</c:v>
                </c:pt>
                <c:pt idx="526">
                  <c:v>1500.2647704999999</c:v>
                </c:pt>
                <c:pt idx="527">
                  <c:v>1500.2739257999999</c:v>
                </c:pt>
                <c:pt idx="528">
                  <c:v>1500.2830810999999</c:v>
                </c:pt>
                <c:pt idx="529">
                  <c:v>1500.2922363</c:v>
                </c:pt>
                <c:pt idx="530">
                  <c:v>1500.3013916</c:v>
                </c:pt>
                <c:pt idx="531">
                  <c:v>1500.3105469</c:v>
                </c:pt>
                <c:pt idx="532">
                  <c:v>1500.3197021000001</c:v>
                </c:pt>
                <c:pt idx="533">
                  <c:v>1500.3289795000001</c:v>
                </c:pt>
                <c:pt idx="534">
                  <c:v>1500.3381348</c:v>
                </c:pt>
                <c:pt idx="535">
                  <c:v>1500.3472899999999</c:v>
                </c:pt>
                <c:pt idx="536">
                  <c:v>1500.3565673999999</c:v>
                </c:pt>
                <c:pt idx="537">
                  <c:v>1500.3658447</c:v>
                </c:pt>
                <c:pt idx="538">
                  <c:v>1500.3751221</c:v>
                </c:pt>
                <c:pt idx="539">
                  <c:v>1500.3843993999999</c:v>
                </c:pt>
                <c:pt idx="540">
                  <c:v>1500.3936768000001</c:v>
                </c:pt>
                <c:pt idx="541">
                  <c:v>1500.4029541</c:v>
                </c:pt>
                <c:pt idx="542">
                  <c:v>1500.4122314000001</c:v>
                </c:pt>
                <c:pt idx="543">
                  <c:v>1500.4217529</c:v>
                </c:pt>
                <c:pt idx="544">
                  <c:v>1500.4309082</c:v>
                </c:pt>
                <c:pt idx="545">
                  <c:v>1500.4403076000001</c:v>
                </c:pt>
                <c:pt idx="546">
                  <c:v>1500.449707</c:v>
                </c:pt>
                <c:pt idx="547">
                  <c:v>1500.4591064000001</c:v>
                </c:pt>
                <c:pt idx="548">
                  <c:v>1500.4686279</c:v>
                </c:pt>
                <c:pt idx="549">
                  <c:v>1500.4779053</c:v>
                </c:pt>
                <c:pt idx="550">
                  <c:v>1500.4873047000001</c:v>
                </c:pt>
                <c:pt idx="551">
                  <c:v>1500.4967041</c:v>
                </c:pt>
                <c:pt idx="552">
                  <c:v>1500.5062256000001</c:v>
                </c:pt>
                <c:pt idx="553">
                  <c:v>1500.515625</c:v>
                </c:pt>
                <c:pt idx="554">
                  <c:v>1500.5251464999999</c:v>
                </c:pt>
                <c:pt idx="555">
                  <c:v>1500.534668</c:v>
                </c:pt>
                <c:pt idx="556">
                  <c:v>1500.5440673999999</c:v>
                </c:pt>
                <c:pt idx="557">
                  <c:v>1500.5535889</c:v>
                </c:pt>
                <c:pt idx="558">
                  <c:v>1500.5629882999999</c:v>
                </c:pt>
                <c:pt idx="559">
                  <c:v>1500.5726318</c:v>
                </c:pt>
                <c:pt idx="560">
                  <c:v>1500.5822754000001</c:v>
                </c:pt>
                <c:pt idx="561">
                  <c:v>1500.5917969</c:v>
                </c:pt>
                <c:pt idx="562">
                  <c:v>1500.6014404</c:v>
                </c:pt>
                <c:pt idx="563">
                  <c:v>1500.6109618999999</c:v>
                </c:pt>
                <c:pt idx="564">
                  <c:v>1500.6206055</c:v>
                </c:pt>
                <c:pt idx="565">
                  <c:v>1500.6301269999999</c:v>
                </c:pt>
                <c:pt idx="566">
                  <c:v>1500.6397704999999</c:v>
                </c:pt>
                <c:pt idx="567">
                  <c:v>1500.6494141000001</c:v>
                </c:pt>
                <c:pt idx="568">
                  <c:v>1500.6590576000001</c:v>
                </c:pt>
                <c:pt idx="569">
                  <c:v>1500.6687012</c:v>
                </c:pt>
                <c:pt idx="570">
                  <c:v>1500.6784668</c:v>
                </c:pt>
                <c:pt idx="571">
                  <c:v>1500.6881103999999</c:v>
                </c:pt>
                <c:pt idx="572">
                  <c:v>1500.697876</c:v>
                </c:pt>
                <c:pt idx="573">
                  <c:v>1500.7075195</c:v>
                </c:pt>
                <c:pt idx="574">
                  <c:v>1500.7172852000001</c:v>
                </c:pt>
                <c:pt idx="575">
                  <c:v>1500.7269286999999</c:v>
                </c:pt>
                <c:pt idx="576">
                  <c:v>1500.7366943</c:v>
                </c:pt>
                <c:pt idx="577">
                  <c:v>1500.7464600000001</c:v>
                </c:pt>
                <c:pt idx="578">
                  <c:v>1500.7562256000001</c:v>
                </c:pt>
                <c:pt idx="579">
                  <c:v>1500.7659911999999</c:v>
                </c:pt>
                <c:pt idx="580">
                  <c:v>1500.7758789</c:v>
                </c:pt>
                <c:pt idx="581">
                  <c:v>1500.7856445</c:v>
                </c:pt>
                <c:pt idx="582">
                  <c:v>1500.7955322</c:v>
                </c:pt>
                <c:pt idx="583">
                  <c:v>1500.8052978999999</c:v>
                </c:pt>
                <c:pt idx="584">
                  <c:v>1500.8151855000001</c:v>
                </c:pt>
                <c:pt idx="585">
                  <c:v>1500.8249512</c:v>
                </c:pt>
                <c:pt idx="586">
                  <c:v>1500.8348389</c:v>
                </c:pt>
                <c:pt idx="587">
                  <c:v>1500.8447266000001</c:v>
                </c:pt>
                <c:pt idx="588">
                  <c:v>1500.8547363</c:v>
                </c:pt>
                <c:pt idx="589">
                  <c:v>1500.8645019999999</c:v>
                </c:pt>
                <c:pt idx="590">
                  <c:v>1500.8743896000001</c:v>
                </c:pt>
                <c:pt idx="591">
                  <c:v>1500.8843993999999</c:v>
                </c:pt>
                <c:pt idx="592">
                  <c:v>1500.8942870999999</c:v>
                </c:pt>
                <c:pt idx="593">
                  <c:v>1500.9042969</c:v>
                </c:pt>
                <c:pt idx="594">
                  <c:v>1500.9141846</c:v>
                </c:pt>
                <c:pt idx="595">
                  <c:v>1500.9241943</c:v>
                </c:pt>
                <c:pt idx="596">
                  <c:v>1500.934082</c:v>
                </c:pt>
                <c:pt idx="597">
                  <c:v>1500.9442139</c:v>
                </c:pt>
                <c:pt idx="598">
                  <c:v>1500.9542236</c:v>
                </c:pt>
                <c:pt idx="599">
                  <c:v>1500.9641113</c:v>
                </c:pt>
                <c:pt idx="600">
                  <c:v>1500.9742432</c:v>
                </c:pt>
                <c:pt idx="601">
                  <c:v>1500.9842529</c:v>
                </c:pt>
                <c:pt idx="602">
                  <c:v>1500.9941406</c:v>
                </c:pt>
                <c:pt idx="603">
                  <c:v>1501.0043945</c:v>
                </c:pt>
                <c:pt idx="604">
                  <c:v>1501.0144043</c:v>
                </c:pt>
                <c:pt idx="605">
                  <c:v>1501.0245361</c:v>
                </c:pt>
                <c:pt idx="606">
                  <c:v>1501.0345459</c:v>
                </c:pt>
                <c:pt idx="607">
                  <c:v>1501.0446777</c:v>
                </c:pt>
                <c:pt idx="608">
                  <c:v>1501.0548096</c:v>
                </c:pt>
                <c:pt idx="609">
                  <c:v>1501.0648193</c:v>
                </c:pt>
                <c:pt idx="610">
                  <c:v>1501.0750731999999</c:v>
                </c:pt>
                <c:pt idx="611">
                  <c:v>1501.0853271000001</c:v>
                </c:pt>
                <c:pt idx="612">
                  <c:v>1501.0954589999999</c:v>
                </c:pt>
                <c:pt idx="613">
                  <c:v>1501.1054687999999</c:v>
                </c:pt>
                <c:pt idx="614">
                  <c:v>1501.1157227000001</c:v>
                </c:pt>
                <c:pt idx="615">
                  <c:v>1501.1259766000001</c:v>
                </c:pt>
                <c:pt idx="616">
                  <c:v>1501.1361084</c:v>
                </c:pt>
                <c:pt idx="617">
                  <c:v>1501.1463623</c:v>
                </c:pt>
                <c:pt idx="618">
                  <c:v>1501.1566161999999</c:v>
                </c:pt>
                <c:pt idx="619">
                  <c:v>1501.1668701000001</c:v>
                </c:pt>
                <c:pt idx="620">
                  <c:v>1501.1772461</c:v>
                </c:pt>
                <c:pt idx="621">
                  <c:v>1501.1873779</c:v>
                </c:pt>
                <c:pt idx="622">
                  <c:v>1501.1976318</c:v>
                </c:pt>
                <c:pt idx="623">
                  <c:v>1501.2078856999999</c:v>
                </c:pt>
                <c:pt idx="624">
                  <c:v>1501.2181396000001</c:v>
                </c:pt>
                <c:pt idx="625">
                  <c:v>1501.2285156</c:v>
                </c:pt>
                <c:pt idx="626">
                  <c:v>1501.2387695</c:v>
                </c:pt>
                <c:pt idx="627">
                  <c:v>1501.2490233999999</c:v>
                </c:pt>
                <c:pt idx="628">
                  <c:v>1501.2593993999999</c:v>
                </c:pt>
                <c:pt idx="629">
                  <c:v>1501.2697754000001</c:v>
                </c:pt>
                <c:pt idx="630">
                  <c:v>1501.2801514</c:v>
                </c:pt>
                <c:pt idx="631">
                  <c:v>1501.2905272999999</c:v>
                </c:pt>
                <c:pt idx="632">
                  <c:v>1501.3009033000001</c:v>
                </c:pt>
                <c:pt idx="633">
                  <c:v>1501.3112793</c:v>
                </c:pt>
                <c:pt idx="634">
                  <c:v>1501.3216553</c:v>
                </c:pt>
                <c:pt idx="635">
                  <c:v>1501.3320312000001</c:v>
                </c:pt>
                <c:pt idx="636">
                  <c:v>1501.3422852000001</c:v>
                </c:pt>
                <c:pt idx="637">
                  <c:v>1501.3529053</c:v>
                </c:pt>
                <c:pt idx="638">
                  <c:v>1501.3632812000001</c:v>
                </c:pt>
                <c:pt idx="639">
                  <c:v>1501.3737793</c:v>
                </c:pt>
                <c:pt idx="640">
                  <c:v>1501.3841553</c:v>
                </c:pt>
                <c:pt idx="641">
                  <c:v>1501.3946533000001</c:v>
                </c:pt>
                <c:pt idx="642">
                  <c:v>1501.4050293</c:v>
                </c:pt>
                <c:pt idx="643">
                  <c:v>1501.4157714999999</c:v>
                </c:pt>
                <c:pt idx="644">
                  <c:v>1501.4261475000001</c:v>
                </c:pt>
                <c:pt idx="645">
                  <c:v>1501.4366454999999</c:v>
                </c:pt>
                <c:pt idx="646">
                  <c:v>1501.4471435999999</c:v>
                </c:pt>
                <c:pt idx="647">
                  <c:v>1501.4576416</c:v>
                </c:pt>
                <c:pt idx="648">
                  <c:v>1501.4681396000001</c:v>
                </c:pt>
                <c:pt idx="649">
                  <c:v>1501.4787598</c:v>
                </c:pt>
                <c:pt idx="650">
                  <c:v>1501.4892577999999</c:v>
                </c:pt>
                <c:pt idx="651">
                  <c:v>1501.4998779</c:v>
                </c:pt>
                <c:pt idx="652">
                  <c:v>1501.510376</c:v>
                </c:pt>
                <c:pt idx="653">
                  <c:v>1501.5209961</c:v>
                </c:pt>
                <c:pt idx="654">
                  <c:v>1501.5316161999999</c:v>
                </c:pt>
                <c:pt idx="655">
                  <c:v>1501.5422363</c:v>
                </c:pt>
                <c:pt idx="656">
                  <c:v>1501.5528564000001</c:v>
                </c:pt>
                <c:pt idx="657">
                  <c:v>1501.5634766000001</c:v>
                </c:pt>
                <c:pt idx="658">
                  <c:v>1501.5740966999999</c:v>
                </c:pt>
                <c:pt idx="659">
                  <c:v>1501.5847168</c:v>
                </c:pt>
                <c:pt idx="660">
                  <c:v>1501.5953368999999</c:v>
                </c:pt>
                <c:pt idx="661">
                  <c:v>1501.605957</c:v>
                </c:pt>
                <c:pt idx="662">
                  <c:v>1501.6166992000001</c:v>
                </c:pt>
                <c:pt idx="663">
                  <c:v>1501.6273193</c:v>
                </c:pt>
                <c:pt idx="664">
                  <c:v>1501.6380615</c:v>
                </c:pt>
                <c:pt idx="665">
                  <c:v>1501.6486815999999</c:v>
                </c:pt>
                <c:pt idx="666">
                  <c:v>1501.6594238</c:v>
                </c:pt>
                <c:pt idx="667">
                  <c:v>1501.6702881000001</c:v>
                </c:pt>
                <c:pt idx="668">
                  <c:v>1501.6809082</c:v>
                </c:pt>
                <c:pt idx="669">
                  <c:v>1501.6916504000001</c:v>
                </c:pt>
                <c:pt idx="670">
                  <c:v>1501.7023925999999</c:v>
                </c:pt>
                <c:pt idx="671">
                  <c:v>1501.7131348</c:v>
                </c:pt>
                <c:pt idx="672">
                  <c:v>1501.7238769999999</c:v>
                </c:pt>
                <c:pt idx="673">
                  <c:v>1501.7347411999999</c:v>
                </c:pt>
                <c:pt idx="674">
                  <c:v>1501.7454834</c:v>
                </c:pt>
                <c:pt idx="675">
                  <c:v>1501.7562256000001</c:v>
                </c:pt>
                <c:pt idx="676">
                  <c:v>1501.7669678</c:v>
                </c:pt>
                <c:pt idx="677">
                  <c:v>1501.777832</c:v>
                </c:pt>
                <c:pt idx="678">
                  <c:v>1501.7886963000001</c:v>
                </c:pt>
                <c:pt idx="679">
                  <c:v>1501.7994385</c:v>
                </c:pt>
                <c:pt idx="680">
                  <c:v>1501.8103027</c:v>
                </c:pt>
                <c:pt idx="681">
                  <c:v>1501.8211670000001</c:v>
                </c:pt>
                <c:pt idx="682">
                  <c:v>1501.8320312000001</c:v>
                </c:pt>
                <c:pt idx="683">
                  <c:v>1501.8428954999999</c:v>
                </c:pt>
                <c:pt idx="684">
                  <c:v>1501.8537598</c:v>
                </c:pt>
                <c:pt idx="685">
                  <c:v>1501.864624</c:v>
                </c:pt>
                <c:pt idx="686">
                  <c:v>1501.8754882999999</c:v>
                </c:pt>
                <c:pt idx="687">
                  <c:v>1501.8864745999999</c:v>
                </c:pt>
                <c:pt idx="688">
                  <c:v>1501.8973389</c:v>
                </c:pt>
                <c:pt idx="689">
                  <c:v>1501.9082031</c:v>
                </c:pt>
                <c:pt idx="690">
                  <c:v>1501.9191894999999</c:v>
                </c:pt>
                <c:pt idx="691">
                  <c:v>1501.9300536999999</c:v>
                </c:pt>
                <c:pt idx="692">
                  <c:v>1501.9410399999999</c:v>
                </c:pt>
                <c:pt idx="693">
                  <c:v>1501.9521483999999</c:v>
                </c:pt>
                <c:pt idx="694">
                  <c:v>1501.9630127</c:v>
                </c:pt>
                <c:pt idx="695">
                  <c:v>1501.9738769999999</c:v>
                </c:pt>
                <c:pt idx="696">
                  <c:v>1501.9848632999999</c:v>
                </c:pt>
                <c:pt idx="697">
                  <c:v>1501.9958495999999</c:v>
                </c:pt>
                <c:pt idx="698">
                  <c:v>1502.0067139</c:v>
                </c:pt>
                <c:pt idx="699">
                  <c:v>1502.0179443</c:v>
                </c:pt>
                <c:pt idx="700">
                  <c:v>1502.0288086</c:v>
                </c:pt>
                <c:pt idx="701">
                  <c:v>1502.0399170000001</c:v>
                </c:pt>
                <c:pt idx="702">
                  <c:v>1502.0509033000001</c:v>
                </c:pt>
                <c:pt idx="703">
                  <c:v>1502.0620117000001</c:v>
                </c:pt>
                <c:pt idx="704">
                  <c:v>1502.0729980000001</c:v>
                </c:pt>
                <c:pt idx="705">
                  <c:v>1502.0841064000001</c:v>
                </c:pt>
                <c:pt idx="706">
                  <c:v>1502.0950928</c:v>
                </c:pt>
                <c:pt idx="707">
                  <c:v>1502.1062012</c:v>
                </c:pt>
                <c:pt idx="708">
                  <c:v>1502.1171875</c:v>
                </c:pt>
                <c:pt idx="709">
                  <c:v>1502.128418</c:v>
                </c:pt>
                <c:pt idx="710">
                  <c:v>1502.1395264</c:v>
                </c:pt>
                <c:pt idx="711">
                  <c:v>1502.1506348</c:v>
                </c:pt>
                <c:pt idx="712">
                  <c:v>1502.1617432</c:v>
                </c:pt>
                <c:pt idx="713">
                  <c:v>1502.1728516000001</c:v>
                </c:pt>
                <c:pt idx="714">
                  <c:v>1502.1839600000001</c:v>
                </c:pt>
                <c:pt idx="715">
                  <c:v>1502.1949463000001</c:v>
                </c:pt>
                <c:pt idx="716">
                  <c:v>1502.2062988</c:v>
                </c:pt>
                <c:pt idx="717">
                  <c:v>1502.2174072</c:v>
                </c:pt>
                <c:pt idx="718">
                  <c:v>1502.2285156</c:v>
                </c:pt>
                <c:pt idx="719">
                  <c:v>1502.2397461</c:v>
                </c:pt>
                <c:pt idx="720">
                  <c:v>1502.2509766000001</c:v>
                </c:pt>
                <c:pt idx="721">
                  <c:v>1502.2620850000001</c:v>
                </c:pt>
                <c:pt idx="722">
                  <c:v>1502.2733154</c:v>
                </c:pt>
                <c:pt idx="723">
                  <c:v>1502.2845459</c:v>
                </c:pt>
                <c:pt idx="724">
                  <c:v>1502.2956543</c:v>
                </c:pt>
                <c:pt idx="725">
                  <c:v>1502.3070068</c:v>
                </c:pt>
                <c:pt idx="726">
                  <c:v>1502.3182373</c:v>
                </c:pt>
                <c:pt idx="727">
                  <c:v>1502.3294678</c:v>
                </c:pt>
                <c:pt idx="728">
                  <c:v>1502.3406981999999</c:v>
                </c:pt>
                <c:pt idx="729">
                  <c:v>1502.3519286999999</c:v>
                </c:pt>
                <c:pt idx="730">
                  <c:v>1502.3631591999999</c:v>
                </c:pt>
                <c:pt idx="731">
                  <c:v>1502.3745117000001</c:v>
                </c:pt>
                <c:pt idx="732">
                  <c:v>1502.3857422000001</c:v>
                </c:pt>
                <c:pt idx="733">
                  <c:v>1502.3969727000001</c:v>
                </c:pt>
                <c:pt idx="734">
                  <c:v>1502.4083252</c:v>
                </c:pt>
                <c:pt idx="735">
                  <c:v>1502.4195557</c:v>
                </c:pt>
                <c:pt idx="736">
                  <c:v>1502.4310303</c:v>
                </c:pt>
                <c:pt idx="737">
                  <c:v>1502.4422606999999</c:v>
                </c:pt>
                <c:pt idx="738">
                  <c:v>1502.4536132999999</c:v>
                </c:pt>
                <c:pt idx="739">
                  <c:v>1502.4648437999999</c:v>
                </c:pt>
                <c:pt idx="740">
                  <c:v>1502.4761963000001</c:v>
                </c:pt>
                <c:pt idx="741">
                  <c:v>1502.4875488</c:v>
                </c:pt>
                <c:pt idx="742">
                  <c:v>1502.4989014</c:v>
                </c:pt>
                <c:pt idx="743">
                  <c:v>1502.5102539</c:v>
                </c:pt>
                <c:pt idx="744">
                  <c:v>1502.5216064000001</c:v>
                </c:pt>
                <c:pt idx="745">
                  <c:v>1502.5330810999999</c:v>
                </c:pt>
                <c:pt idx="746">
                  <c:v>1502.5444336</c:v>
                </c:pt>
                <c:pt idx="747">
                  <c:v>1502.5557861</c:v>
                </c:pt>
                <c:pt idx="748">
                  <c:v>1502.5672606999999</c:v>
                </c:pt>
                <c:pt idx="749">
                  <c:v>1502.5786132999999</c:v>
                </c:pt>
                <c:pt idx="750">
                  <c:v>1502.5900879000001</c:v>
                </c:pt>
                <c:pt idx="751">
                  <c:v>1502.6015625</c:v>
                </c:pt>
                <c:pt idx="752">
                  <c:v>1502.6130370999999</c:v>
                </c:pt>
                <c:pt idx="753">
                  <c:v>1502.6245117000001</c:v>
                </c:pt>
                <c:pt idx="754">
                  <c:v>1502.6357422000001</c:v>
                </c:pt>
                <c:pt idx="755">
                  <c:v>1502.6472168</c:v>
                </c:pt>
                <c:pt idx="756">
                  <c:v>1502.6586914</c:v>
                </c:pt>
                <c:pt idx="757">
                  <c:v>1502.6701660000001</c:v>
                </c:pt>
                <c:pt idx="758">
                  <c:v>1502.6816406</c:v>
                </c:pt>
                <c:pt idx="759">
                  <c:v>1502.6931152</c:v>
                </c:pt>
                <c:pt idx="760">
                  <c:v>1502.7045897999999</c:v>
                </c:pt>
                <c:pt idx="761">
                  <c:v>1502.7160644999999</c:v>
                </c:pt>
                <c:pt idx="762">
                  <c:v>1502.7276611</c:v>
                </c:pt>
                <c:pt idx="763">
                  <c:v>1502.7391356999999</c:v>
                </c:pt>
                <c:pt idx="764">
                  <c:v>1502.7506103999999</c:v>
                </c:pt>
                <c:pt idx="765">
                  <c:v>1502.762207</c:v>
                </c:pt>
                <c:pt idx="766">
                  <c:v>1502.7736815999999</c:v>
                </c:pt>
                <c:pt idx="767">
                  <c:v>1502.7851562000001</c:v>
                </c:pt>
                <c:pt idx="768">
                  <c:v>1502.796875</c:v>
                </c:pt>
                <c:pt idx="769">
                  <c:v>1502.8083495999999</c:v>
                </c:pt>
                <c:pt idx="770">
                  <c:v>1502.8199463000001</c:v>
                </c:pt>
                <c:pt idx="771">
                  <c:v>1502.831543</c:v>
                </c:pt>
                <c:pt idx="772">
                  <c:v>1502.8431396000001</c:v>
                </c:pt>
                <c:pt idx="773">
                  <c:v>1502.8546143000001</c:v>
                </c:pt>
                <c:pt idx="774">
                  <c:v>1502.8662108999999</c:v>
                </c:pt>
                <c:pt idx="775">
                  <c:v>1502.8778076000001</c:v>
                </c:pt>
                <c:pt idx="776">
                  <c:v>1502.8894043</c:v>
                </c:pt>
                <c:pt idx="777">
                  <c:v>1502.9011230000001</c:v>
                </c:pt>
                <c:pt idx="778">
                  <c:v>1502.9127197</c:v>
                </c:pt>
                <c:pt idx="779">
                  <c:v>1502.9243164</c:v>
                </c:pt>
                <c:pt idx="780">
                  <c:v>1502.9359131000001</c:v>
                </c:pt>
                <c:pt idx="781">
                  <c:v>1502.9476318</c:v>
                </c:pt>
                <c:pt idx="782">
                  <c:v>1502.9592285000001</c:v>
                </c:pt>
                <c:pt idx="783">
                  <c:v>1502.9709473</c:v>
                </c:pt>
                <c:pt idx="784">
                  <c:v>1502.9825439000001</c:v>
                </c:pt>
                <c:pt idx="785">
                  <c:v>1502.9942627</c:v>
                </c:pt>
                <c:pt idx="786">
                  <c:v>1503.0059814000001</c:v>
                </c:pt>
                <c:pt idx="787">
                  <c:v>1503.0177002</c:v>
                </c:pt>
                <c:pt idx="788">
                  <c:v>1503.0292969</c:v>
                </c:pt>
                <c:pt idx="789">
                  <c:v>1503.0410156</c:v>
                </c:pt>
                <c:pt idx="790">
                  <c:v>1503.0527344</c:v>
                </c:pt>
                <c:pt idx="791">
                  <c:v>1503.0643310999999</c:v>
                </c:pt>
                <c:pt idx="792">
                  <c:v>1503.0761719</c:v>
                </c:pt>
                <c:pt idx="793">
                  <c:v>1503.0878906</c:v>
                </c:pt>
                <c:pt idx="794">
                  <c:v>1503.0996094</c:v>
                </c:pt>
                <c:pt idx="795">
                  <c:v>1503.1112060999999</c:v>
                </c:pt>
                <c:pt idx="796">
                  <c:v>1503.1230469</c:v>
                </c:pt>
                <c:pt idx="797">
                  <c:v>1503.1347656</c:v>
                </c:pt>
                <c:pt idx="798">
                  <c:v>1503.1467285000001</c:v>
                </c:pt>
                <c:pt idx="799">
                  <c:v>1503.1583252</c:v>
                </c:pt>
                <c:pt idx="800">
                  <c:v>1503.1701660000001</c:v>
                </c:pt>
                <c:pt idx="801">
                  <c:v>1503.1818848</c:v>
                </c:pt>
                <c:pt idx="802">
                  <c:v>1503.1937256000001</c:v>
                </c:pt>
                <c:pt idx="803">
                  <c:v>1503.2054443</c:v>
                </c:pt>
                <c:pt idx="804">
                  <c:v>1503.2174072</c:v>
                </c:pt>
                <c:pt idx="805">
                  <c:v>1503.229126</c:v>
                </c:pt>
                <c:pt idx="806">
                  <c:v>1503.2408447</c:v>
                </c:pt>
                <c:pt idx="807">
                  <c:v>1503.2525635</c:v>
                </c:pt>
                <c:pt idx="808">
                  <c:v>1503.2645264</c:v>
                </c:pt>
                <c:pt idx="809">
                  <c:v>1503.2763672000001</c:v>
                </c:pt>
                <c:pt idx="810">
                  <c:v>1503.2882079999999</c:v>
                </c:pt>
                <c:pt idx="811">
                  <c:v>1503.3000488</c:v>
                </c:pt>
                <c:pt idx="812">
                  <c:v>1503.3117675999999</c:v>
                </c:pt>
                <c:pt idx="813">
                  <c:v>1503.3237305</c:v>
                </c:pt>
                <c:pt idx="814">
                  <c:v>1503.3355713000001</c:v>
                </c:pt>
                <c:pt idx="815">
                  <c:v>1503.3475341999999</c:v>
                </c:pt>
                <c:pt idx="816">
                  <c:v>1503.359375</c:v>
                </c:pt>
                <c:pt idx="817">
                  <c:v>1503.3712158000001</c:v>
                </c:pt>
                <c:pt idx="818">
                  <c:v>1503.3831786999999</c:v>
                </c:pt>
                <c:pt idx="819">
                  <c:v>1503.3950195</c:v>
                </c:pt>
                <c:pt idx="820">
                  <c:v>1503.4069824000001</c:v>
                </c:pt>
                <c:pt idx="821">
                  <c:v>1503.4187012</c:v>
                </c:pt>
                <c:pt idx="822">
                  <c:v>1503.4307861</c:v>
                </c:pt>
                <c:pt idx="823">
                  <c:v>1503.442749</c:v>
                </c:pt>
                <c:pt idx="824">
                  <c:v>1503.4545897999999</c:v>
                </c:pt>
                <c:pt idx="825">
                  <c:v>1503.4665527</c:v>
                </c:pt>
                <c:pt idx="826">
                  <c:v>1503.4785156</c:v>
                </c:pt>
                <c:pt idx="827">
                  <c:v>1503.4904785000001</c:v>
                </c:pt>
                <c:pt idx="828">
                  <c:v>1503.5024414</c:v>
                </c:pt>
                <c:pt idx="829">
                  <c:v>1503.5144043</c:v>
                </c:pt>
                <c:pt idx="830">
                  <c:v>1503.5263672000001</c:v>
                </c:pt>
                <c:pt idx="831">
                  <c:v>1503.5383300999999</c:v>
                </c:pt>
                <c:pt idx="832">
                  <c:v>1503.550293</c:v>
                </c:pt>
                <c:pt idx="833">
                  <c:v>1503.5622559000001</c:v>
                </c:pt>
                <c:pt idx="834">
                  <c:v>1503.5743408000001</c:v>
                </c:pt>
                <c:pt idx="835">
                  <c:v>1503.5861815999999</c:v>
                </c:pt>
                <c:pt idx="836">
                  <c:v>1503.5982666</c:v>
                </c:pt>
                <c:pt idx="837">
                  <c:v>1503.6102295000001</c:v>
                </c:pt>
                <c:pt idx="838">
                  <c:v>1503.6223144999999</c:v>
                </c:pt>
                <c:pt idx="839">
                  <c:v>1503.6342772999999</c:v>
                </c:pt>
                <c:pt idx="840">
                  <c:v>1503.6463623</c:v>
                </c:pt>
                <c:pt idx="841">
                  <c:v>1503.6583252</c:v>
                </c:pt>
                <c:pt idx="842">
                  <c:v>1503.6704102000001</c:v>
                </c:pt>
                <c:pt idx="843">
                  <c:v>1503.6823730000001</c:v>
                </c:pt>
                <c:pt idx="844">
                  <c:v>1503.6943358999999</c:v>
                </c:pt>
                <c:pt idx="845">
                  <c:v>1503.706543</c:v>
                </c:pt>
                <c:pt idx="846">
                  <c:v>1503.7186279</c:v>
                </c:pt>
                <c:pt idx="847">
                  <c:v>1503.7305908000001</c:v>
                </c:pt>
                <c:pt idx="848">
                  <c:v>1503.7427978999999</c:v>
                </c:pt>
                <c:pt idx="849">
                  <c:v>1503.7548827999999</c:v>
                </c:pt>
                <c:pt idx="850">
                  <c:v>1503.7669678</c:v>
                </c:pt>
                <c:pt idx="851">
                  <c:v>1503.7790527</c:v>
                </c:pt>
                <c:pt idx="852">
                  <c:v>1503.7911377</c:v>
                </c:pt>
                <c:pt idx="853">
                  <c:v>1503.8032227000001</c:v>
                </c:pt>
                <c:pt idx="854">
                  <c:v>1503.8153076000001</c:v>
                </c:pt>
                <c:pt idx="855">
                  <c:v>1503.8273925999999</c:v>
                </c:pt>
                <c:pt idx="856">
                  <c:v>1503.8395995999999</c:v>
                </c:pt>
                <c:pt idx="857">
                  <c:v>1503.8518065999999</c:v>
                </c:pt>
                <c:pt idx="858">
                  <c:v>1503.8637695</c:v>
                </c:pt>
                <c:pt idx="859">
                  <c:v>1503.8759766000001</c:v>
                </c:pt>
                <c:pt idx="860">
                  <c:v>1503.8880615</c:v>
                </c:pt>
                <c:pt idx="861">
                  <c:v>1503.9003906</c:v>
                </c:pt>
                <c:pt idx="862">
                  <c:v>1503.9124756000001</c:v>
                </c:pt>
                <c:pt idx="863">
                  <c:v>1503.9245605000001</c:v>
                </c:pt>
                <c:pt idx="864">
                  <c:v>1503.9367675999999</c:v>
                </c:pt>
                <c:pt idx="865">
                  <c:v>1503.9489745999999</c:v>
                </c:pt>
                <c:pt idx="866">
                  <c:v>1503.9610596</c:v>
                </c:pt>
                <c:pt idx="867">
                  <c:v>1503.9732666</c:v>
                </c:pt>
                <c:pt idx="868">
                  <c:v>1503.9854736</c:v>
                </c:pt>
                <c:pt idx="869">
                  <c:v>1503.9976807</c:v>
                </c:pt>
                <c:pt idx="870">
                  <c:v>1504.0097656</c:v>
                </c:pt>
                <c:pt idx="871">
                  <c:v>1504.0220947</c:v>
                </c:pt>
                <c:pt idx="872">
                  <c:v>1504.0343018000001</c:v>
                </c:pt>
                <c:pt idx="873">
                  <c:v>1504.0465088000001</c:v>
                </c:pt>
                <c:pt idx="874">
                  <c:v>1504.0587158000001</c:v>
                </c:pt>
                <c:pt idx="875">
                  <c:v>1504.0710449000001</c:v>
                </c:pt>
                <c:pt idx="876">
                  <c:v>1504.0831298999999</c:v>
                </c:pt>
                <c:pt idx="877">
                  <c:v>1504.0954589999999</c:v>
                </c:pt>
                <c:pt idx="878">
                  <c:v>1504.1077881000001</c:v>
                </c:pt>
                <c:pt idx="879">
                  <c:v>1504.1199951000001</c:v>
                </c:pt>
                <c:pt idx="880">
                  <c:v>1504.1322021000001</c:v>
                </c:pt>
                <c:pt idx="881">
                  <c:v>1504.1445312000001</c:v>
                </c:pt>
                <c:pt idx="882">
                  <c:v>1504.1567382999999</c:v>
                </c:pt>
                <c:pt idx="883">
                  <c:v>1504.1690673999999</c:v>
                </c:pt>
                <c:pt idx="884">
                  <c:v>1504.1813964999999</c:v>
                </c:pt>
                <c:pt idx="885">
                  <c:v>1504.1937256000001</c:v>
                </c:pt>
                <c:pt idx="886">
                  <c:v>1504.2059326000001</c:v>
                </c:pt>
                <c:pt idx="887">
                  <c:v>1504.2182617000001</c:v>
                </c:pt>
                <c:pt idx="888">
                  <c:v>1504.2304687999999</c:v>
                </c:pt>
                <c:pt idx="889">
                  <c:v>1504.2427978999999</c:v>
                </c:pt>
                <c:pt idx="890">
                  <c:v>1504.2551269999999</c:v>
                </c:pt>
                <c:pt idx="891">
                  <c:v>1504.2674560999999</c:v>
                </c:pt>
                <c:pt idx="892">
                  <c:v>1504.2797852000001</c:v>
                </c:pt>
                <c:pt idx="893">
                  <c:v>1504.2921143000001</c:v>
                </c:pt>
                <c:pt idx="894">
                  <c:v>1504.3044434000001</c:v>
                </c:pt>
                <c:pt idx="895">
                  <c:v>1504.3167725000001</c:v>
                </c:pt>
                <c:pt idx="896">
                  <c:v>1504.3291016000001</c:v>
                </c:pt>
                <c:pt idx="897">
                  <c:v>1504.3415527</c:v>
                </c:pt>
                <c:pt idx="898">
                  <c:v>1504.3538818</c:v>
                </c:pt>
                <c:pt idx="899">
                  <c:v>1504.3662108999999</c:v>
                </c:pt>
                <c:pt idx="900">
                  <c:v>1504.3785399999999</c:v>
                </c:pt>
                <c:pt idx="901">
                  <c:v>1504.3909911999999</c:v>
                </c:pt>
                <c:pt idx="902">
                  <c:v>1504.4033202999999</c:v>
                </c:pt>
                <c:pt idx="903">
                  <c:v>1504.4157714999999</c:v>
                </c:pt>
                <c:pt idx="904">
                  <c:v>1504.4281006000001</c:v>
                </c:pt>
                <c:pt idx="905">
                  <c:v>1504.4405518000001</c:v>
                </c:pt>
                <c:pt idx="906">
                  <c:v>1504.4528809000001</c:v>
                </c:pt>
                <c:pt idx="907">
                  <c:v>1504.465332</c:v>
                </c:pt>
                <c:pt idx="908">
                  <c:v>1504.4777832</c:v>
                </c:pt>
                <c:pt idx="909">
                  <c:v>1504.4901123</c:v>
                </c:pt>
                <c:pt idx="910">
                  <c:v>1504.5025635</c:v>
                </c:pt>
                <c:pt idx="911">
                  <c:v>1504.5150146000001</c:v>
                </c:pt>
                <c:pt idx="912">
                  <c:v>1504.5274658000001</c:v>
                </c:pt>
                <c:pt idx="913">
                  <c:v>1504.5399170000001</c:v>
                </c:pt>
                <c:pt idx="914">
                  <c:v>1504.5522461</c:v>
                </c:pt>
                <c:pt idx="915">
                  <c:v>1504.5646973</c:v>
                </c:pt>
                <c:pt idx="916">
                  <c:v>1504.5770264</c:v>
                </c:pt>
                <c:pt idx="917">
                  <c:v>1504.5895995999999</c:v>
                </c:pt>
                <c:pt idx="918">
                  <c:v>1504.6021728999999</c:v>
                </c:pt>
                <c:pt idx="919">
                  <c:v>1504.614624</c:v>
                </c:pt>
                <c:pt idx="920">
                  <c:v>1504.6270752</c:v>
                </c:pt>
                <c:pt idx="921">
                  <c:v>1504.6395264</c:v>
                </c:pt>
                <c:pt idx="922">
                  <c:v>1504.6519774999999</c:v>
                </c:pt>
                <c:pt idx="923">
                  <c:v>1504.6646728999999</c:v>
                </c:pt>
                <c:pt idx="924">
                  <c:v>1504.6768798999999</c:v>
                </c:pt>
                <c:pt idx="925">
                  <c:v>1504.6894531</c:v>
                </c:pt>
                <c:pt idx="926">
                  <c:v>1504.7020264</c:v>
                </c:pt>
                <c:pt idx="927">
                  <c:v>1504.7144774999999</c:v>
                </c:pt>
                <c:pt idx="928">
                  <c:v>1504.7270507999999</c:v>
                </c:pt>
                <c:pt idx="929">
                  <c:v>1504.7395019999999</c:v>
                </c:pt>
                <c:pt idx="930">
                  <c:v>1504.7521973</c:v>
                </c:pt>
                <c:pt idx="931">
                  <c:v>1504.7646483999999</c:v>
                </c:pt>
                <c:pt idx="932">
                  <c:v>1504.7770995999999</c:v>
                </c:pt>
                <c:pt idx="933">
                  <c:v>1504.7896728999999</c:v>
                </c:pt>
                <c:pt idx="934">
                  <c:v>1504.8022461</c:v>
                </c:pt>
                <c:pt idx="935">
                  <c:v>1504.8146973</c:v>
                </c:pt>
                <c:pt idx="936">
                  <c:v>1504.8272704999999</c:v>
                </c:pt>
                <c:pt idx="937">
                  <c:v>1504.8398437999999</c:v>
                </c:pt>
                <c:pt idx="938">
                  <c:v>1504.8524170000001</c:v>
                </c:pt>
                <c:pt idx="939">
                  <c:v>1504.8649902</c:v>
                </c:pt>
                <c:pt idx="940">
                  <c:v>1504.8774414</c:v>
                </c:pt>
                <c:pt idx="941">
                  <c:v>1504.8901367000001</c:v>
                </c:pt>
                <c:pt idx="942">
                  <c:v>1504.9027100000001</c:v>
                </c:pt>
                <c:pt idx="943">
                  <c:v>1504.9152832</c:v>
                </c:pt>
                <c:pt idx="944">
                  <c:v>1504.9279785000001</c:v>
                </c:pt>
                <c:pt idx="945">
                  <c:v>1504.9405518000001</c:v>
                </c:pt>
                <c:pt idx="946">
                  <c:v>1504.953125</c:v>
                </c:pt>
                <c:pt idx="947">
                  <c:v>1504.9656981999999</c:v>
                </c:pt>
                <c:pt idx="948">
                  <c:v>1504.9781493999999</c:v>
                </c:pt>
                <c:pt idx="949">
                  <c:v>1504.9909668</c:v>
                </c:pt>
                <c:pt idx="950">
                  <c:v>1505.0035399999999</c:v>
                </c:pt>
                <c:pt idx="951">
                  <c:v>1505.0163574000001</c:v>
                </c:pt>
                <c:pt idx="952">
                  <c:v>1505.0288086</c:v>
                </c:pt>
                <c:pt idx="953">
                  <c:v>1505.0415039</c:v>
                </c:pt>
                <c:pt idx="954">
                  <c:v>1505.0540771000001</c:v>
                </c:pt>
                <c:pt idx="955">
                  <c:v>1505.0667725000001</c:v>
                </c:pt>
                <c:pt idx="956">
                  <c:v>1505.0793457</c:v>
                </c:pt>
                <c:pt idx="957">
                  <c:v>1505.0920410000001</c:v>
                </c:pt>
                <c:pt idx="958">
                  <c:v>1505.1047363</c:v>
                </c:pt>
                <c:pt idx="959">
                  <c:v>1505.1173096</c:v>
                </c:pt>
                <c:pt idx="960">
                  <c:v>1505.1300048999999</c:v>
                </c:pt>
                <c:pt idx="961">
                  <c:v>1505.1427002</c:v>
                </c:pt>
                <c:pt idx="962">
                  <c:v>1505.1553954999999</c:v>
                </c:pt>
                <c:pt idx="963">
                  <c:v>1505.1680908000001</c:v>
                </c:pt>
                <c:pt idx="964">
                  <c:v>1505.1807861</c:v>
                </c:pt>
                <c:pt idx="965">
                  <c:v>1505.1934814000001</c:v>
                </c:pt>
                <c:pt idx="966">
                  <c:v>1505.2062988</c:v>
                </c:pt>
                <c:pt idx="967">
                  <c:v>1505.2188721</c:v>
                </c:pt>
                <c:pt idx="968">
                  <c:v>1505.2315673999999</c:v>
                </c:pt>
                <c:pt idx="969">
                  <c:v>1505.2441406</c:v>
                </c:pt>
                <c:pt idx="970">
                  <c:v>1505.2569579999999</c:v>
                </c:pt>
                <c:pt idx="971">
                  <c:v>1505.2696533000001</c:v>
                </c:pt>
                <c:pt idx="972">
                  <c:v>1505.2823486</c:v>
                </c:pt>
                <c:pt idx="973">
                  <c:v>1505.2951660000001</c:v>
                </c:pt>
                <c:pt idx="974">
                  <c:v>1505.3077393000001</c:v>
                </c:pt>
                <c:pt idx="975">
                  <c:v>1505.3205565999999</c:v>
                </c:pt>
                <c:pt idx="976">
                  <c:v>1505.333374</c:v>
                </c:pt>
                <c:pt idx="977">
                  <c:v>1505.3460693</c:v>
                </c:pt>
                <c:pt idx="978">
                  <c:v>1505.3588867000001</c:v>
                </c:pt>
                <c:pt idx="979">
                  <c:v>1505.371582</c:v>
                </c:pt>
                <c:pt idx="980">
                  <c:v>1505.3843993999999</c:v>
                </c:pt>
                <c:pt idx="981">
                  <c:v>1505.3969727000001</c:v>
                </c:pt>
                <c:pt idx="982">
                  <c:v>1505.4099120999999</c:v>
                </c:pt>
                <c:pt idx="983">
                  <c:v>1505.4226074000001</c:v>
                </c:pt>
                <c:pt idx="984">
                  <c:v>1505.4354248</c:v>
                </c:pt>
                <c:pt idx="985">
                  <c:v>1505.4482422000001</c:v>
                </c:pt>
                <c:pt idx="986">
                  <c:v>1505.4610596</c:v>
                </c:pt>
                <c:pt idx="987">
                  <c:v>1505.4737548999999</c:v>
                </c:pt>
                <c:pt idx="988">
                  <c:v>1505.4865723</c:v>
                </c:pt>
                <c:pt idx="989">
                  <c:v>1505.4993896000001</c:v>
                </c:pt>
                <c:pt idx="990">
                  <c:v>1505.512207</c:v>
                </c:pt>
                <c:pt idx="991">
                  <c:v>1505.5250243999999</c:v>
                </c:pt>
                <c:pt idx="992">
                  <c:v>1505.5378418</c:v>
                </c:pt>
                <c:pt idx="993">
                  <c:v>1505.5506591999999</c:v>
                </c:pt>
                <c:pt idx="994">
                  <c:v>1505.5634766000001</c:v>
                </c:pt>
                <c:pt idx="995">
                  <c:v>1505.5762939000001</c:v>
                </c:pt>
                <c:pt idx="996">
                  <c:v>1505.5891113</c:v>
                </c:pt>
                <c:pt idx="997">
                  <c:v>1505.6019286999999</c:v>
                </c:pt>
                <c:pt idx="998">
                  <c:v>1505.6147461</c:v>
                </c:pt>
                <c:pt idx="999">
                  <c:v>1505.6278076000001</c:v>
                </c:pt>
                <c:pt idx="1000">
                  <c:v>1505.6405029</c:v>
                </c:pt>
                <c:pt idx="1001">
                  <c:v>1505.6534423999999</c:v>
                </c:pt>
                <c:pt idx="1002">
                  <c:v>1505.6661377</c:v>
                </c:pt>
                <c:pt idx="1003">
                  <c:v>1505.6790771000001</c:v>
                </c:pt>
                <c:pt idx="1004">
                  <c:v>1505.6918945</c:v>
                </c:pt>
                <c:pt idx="1005">
                  <c:v>1505.7048339999999</c:v>
                </c:pt>
                <c:pt idx="1006">
                  <c:v>1505.7176514</c:v>
                </c:pt>
                <c:pt idx="1007">
                  <c:v>1505.7304687999999</c:v>
                </c:pt>
                <c:pt idx="1008">
                  <c:v>1505.7435303</c:v>
                </c:pt>
                <c:pt idx="1009">
                  <c:v>1505.7563477000001</c:v>
                </c:pt>
                <c:pt idx="1010">
                  <c:v>1505.7691649999999</c:v>
                </c:pt>
                <c:pt idx="1011">
                  <c:v>1505.7821045000001</c:v>
                </c:pt>
                <c:pt idx="1012">
                  <c:v>1505.7949219</c:v>
                </c:pt>
                <c:pt idx="1013">
                  <c:v>1505.8078613</c:v>
                </c:pt>
                <c:pt idx="1014">
                  <c:v>1505.8208007999999</c:v>
                </c:pt>
                <c:pt idx="1015">
                  <c:v>1505.8337402</c:v>
                </c:pt>
                <c:pt idx="1016">
                  <c:v>1505.8466797000001</c:v>
                </c:pt>
                <c:pt idx="1017">
                  <c:v>1505.8594971</c:v>
                </c:pt>
                <c:pt idx="1018">
                  <c:v>1505.8725586</c:v>
                </c:pt>
                <c:pt idx="1019">
                  <c:v>1505.885376</c:v>
                </c:pt>
                <c:pt idx="1020">
                  <c:v>1505.8983154</c:v>
                </c:pt>
                <c:pt idx="1021">
                  <c:v>1505.9112548999999</c:v>
                </c:pt>
                <c:pt idx="1022">
                  <c:v>1505.9241943</c:v>
                </c:pt>
                <c:pt idx="1023">
                  <c:v>1505.9371338000001</c:v>
                </c:pt>
                <c:pt idx="1024">
                  <c:v>1505.9500731999999</c:v>
                </c:pt>
                <c:pt idx="1025">
                  <c:v>1505.9630127</c:v>
                </c:pt>
                <c:pt idx="1026">
                  <c:v>1505.9759521000001</c:v>
                </c:pt>
                <c:pt idx="1027">
                  <c:v>1505.9890137</c:v>
                </c:pt>
                <c:pt idx="1028">
                  <c:v>1506.0019531</c:v>
                </c:pt>
                <c:pt idx="1029">
                  <c:v>1506.0148925999999</c:v>
                </c:pt>
                <c:pt idx="1030">
                  <c:v>1506.027832</c:v>
                </c:pt>
                <c:pt idx="1031">
                  <c:v>1506.0408935999999</c:v>
                </c:pt>
                <c:pt idx="1032">
                  <c:v>1506.0538329999999</c:v>
                </c:pt>
                <c:pt idx="1033">
                  <c:v>1506.0668945</c:v>
                </c:pt>
                <c:pt idx="1034">
                  <c:v>1506.0798339999999</c:v>
                </c:pt>
                <c:pt idx="1035">
                  <c:v>1506.0927733999999</c:v>
                </c:pt>
                <c:pt idx="1036">
                  <c:v>1506.1058350000001</c:v>
                </c:pt>
                <c:pt idx="1037">
                  <c:v>1506.1187743999999</c:v>
                </c:pt>
                <c:pt idx="1038">
                  <c:v>1506.1318358999999</c:v>
                </c:pt>
                <c:pt idx="1039">
                  <c:v>1506.1447754000001</c:v>
                </c:pt>
                <c:pt idx="1040">
                  <c:v>1506.1579589999999</c:v>
                </c:pt>
                <c:pt idx="1041">
                  <c:v>1506.1708983999999</c:v>
                </c:pt>
                <c:pt idx="1042">
                  <c:v>1506.1838379000001</c:v>
                </c:pt>
                <c:pt idx="1043">
                  <c:v>1506.1968993999999</c:v>
                </c:pt>
                <c:pt idx="1044">
                  <c:v>1506.2100829999999</c:v>
                </c:pt>
                <c:pt idx="1045">
                  <c:v>1506.2229004000001</c:v>
                </c:pt>
                <c:pt idx="1046">
                  <c:v>1506.2359618999999</c:v>
                </c:pt>
                <c:pt idx="1047">
                  <c:v>1506.2490233999999</c:v>
                </c:pt>
                <c:pt idx="1048">
                  <c:v>1506.262207</c:v>
                </c:pt>
                <c:pt idx="1049">
                  <c:v>1506.2751464999999</c:v>
                </c:pt>
                <c:pt idx="1050">
                  <c:v>1506.2882079999999</c:v>
                </c:pt>
                <c:pt idx="1051">
                  <c:v>1506.3012695</c:v>
                </c:pt>
                <c:pt idx="1052">
                  <c:v>1506.3143310999999</c:v>
                </c:pt>
                <c:pt idx="1053">
                  <c:v>1506.3273925999999</c:v>
                </c:pt>
                <c:pt idx="1054">
                  <c:v>1506.3404541</c:v>
                </c:pt>
                <c:pt idx="1055">
                  <c:v>1506.3535156</c:v>
                </c:pt>
                <c:pt idx="1056">
                  <c:v>1506.3665771000001</c:v>
                </c:pt>
                <c:pt idx="1057">
                  <c:v>1506.3795166</c:v>
                </c:pt>
                <c:pt idx="1058">
                  <c:v>1506.3927002</c:v>
                </c:pt>
                <c:pt idx="1059">
                  <c:v>1506.4058838000001</c:v>
                </c:pt>
                <c:pt idx="1060">
                  <c:v>1506.4189452999999</c:v>
                </c:pt>
                <c:pt idx="1061">
                  <c:v>1506.4320068</c:v>
                </c:pt>
                <c:pt idx="1062">
                  <c:v>1506.4451904</c:v>
                </c:pt>
                <c:pt idx="1063">
                  <c:v>1506.458374</c:v>
                </c:pt>
                <c:pt idx="1064">
                  <c:v>1506.4713135</c:v>
                </c:pt>
                <c:pt idx="1065">
                  <c:v>1506.4844971</c:v>
                </c:pt>
                <c:pt idx="1066">
                  <c:v>1506.4975586</c:v>
                </c:pt>
                <c:pt idx="1067">
                  <c:v>1506.5107422000001</c:v>
                </c:pt>
                <c:pt idx="1068">
                  <c:v>1506.5238036999999</c:v>
                </c:pt>
                <c:pt idx="1069">
                  <c:v>1506.5369873</c:v>
                </c:pt>
                <c:pt idx="1070">
                  <c:v>1506.5500488</c:v>
                </c:pt>
                <c:pt idx="1071">
                  <c:v>1506.5632324000001</c:v>
                </c:pt>
                <c:pt idx="1072">
                  <c:v>1506.5762939000001</c:v>
                </c:pt>
                <c:pt idx="1073">
                  <c:v>1506.5894774999999</c:v>
                </c:pt>
                <c:pt idx="1074">
                  <c:v>1506.6026611</c:v>
                </c:pt>
                <c:pt idx="1075">
                  <c:v>1506.6157227000001</c:v>
                </c:pt>
                <c:pt idx="1076">
                  <c:v>1506.6289062000001</c:v>
                </c:pt>
                <c:pt idx="1077">
                  <c:v>1506.6419678</c:v>
                </c:pt>
                <c:pt idx="1078">
                  <c:v>1506.6553954999999</c:v>
                </c:pt>
                <c:pt idx="1079">
                  <c:v>1506.668457</c:v>
                </c:pt>
                <c:pt idx="1080">
                  <c:v>1506.6815185999999</c:v>
                </c:pt>
                <c:pt idx="1081">
                  <c:v>1506.6947021000001</c:v>
                </c:pt>
                <c:pt idx="1082">
                  <c:v>1506.7078856999999</c:v>
                </c:pt>
                <c:pt idx="1083">
                  <c:v>1506.7210693</c:v>
                </c:pt>
                <c:pt idx="1084">
                  <c:v>1506.7342529</c:v>
                </c:pt>
                <c:pt idx="1085">
                  <c:v>1506.7474365</c:v>
                </c:pt>
                <c:pt idx="1086">
                  <c:v>1506.7606201000001</c:v>
                </c:pt>
                <c:pt idx="1087">
                  <c:v>1506.7738036999999</c:v>
                </c:pt>
                <c:pt idx="1088">
                  <c:v>1506.7871094</c:v>
                </c:pt>
                <c:pt idx="1089">
                  <c:v>1506.800293</c:v>
                </c:pt>
                <c:pt idx="1090">
                  <c:v>1506.8133545000001</c:v>
                </c:pt>
                <c:pt idx="1091">
                  <c:v>1506.8267822</c:v>
                </c:pt>
                <c:pt idx="1092">
                  <c:v>1506.8398437999999</c:v>
                </c:pt>
                <c:pt idx="1093">
                  <c:v>1506.8531493999999</c:v>
                </c:pt>
                <c:pt idx="1094">
                  <c:v>1506.8663329999999</c:v>
                </c:pt>
                <c:pt idx="1095">
                  <c:v>1506.8795166</c:v>
                </c:pt>
                <c:pt idx="1096">
                  <c:v>1506.8927002</c:v>
                </c:pt>
                <c:pt idx="1097">
                  <c:v>1506.9060059000001</c:v>
                </c:pt>
                <c:pt idx="1098">
                  <c:v>1506.9191894999999</c:v>
                </c:pt>
                <c:pt idx="1099">
                  <c:v>1506.9324951000001</c:v>
                </c:pt>
                <c:pt idx="1100">
                  <c:v>1506.9456786999999</c:v>
                </c:pt>
                <c:pt idx="1101">
                  <c:v>1506.9589844</c:v>
                </c:pt>
                <c:pt idx="1102">
                  <c:v>1506.972168</c:v>
                </c:pt>
                <c:pt idx="1103">
                  <c:v>1506.9854736</c:v>
                </c:pt>
                <c:pt idx="1104">
                  <c:v>1506.9986572</c:v>
                </c:pt>
                <c:pt idx="1105">
                  <c:v>1507.0119629000001</c:v>
                </c:pt>
                <c:pt idx="1106">
                  <c:v>1507.0252685999999</c:v>
                </c:pt>
                <c:pt idx="1107">
                  <c:v>1507.0384521000001</c:v>
                </c:pt>
                <c:pt idx="1108">
                  <c:v>1507.0517577999999</c:v>
                </c:pt>
                <c:pt idx="1109">
                  <c:v>1507.0650635</c:v>
                </c:pt>
                <c:pt idx="1110">
                  <c:v>1507.0782471</c:v>
                </c:pt>
                <c:pt idx="1111">
                  <c:v>1507.0915527</c:v>
                </c:pt>
                <c:pt idx="1112">
                  <c:v>1507.1048584</c:v>
                </c:pt>
                <c:pt idx="1113">
                  <c:v>1507.1181641000001</c:v>
                </c:pt>
                <c:pt idx="1114">
                  <c:v>1507.1314697</c:v>
                </c:pt>
                <c:pt idx="1115">
                  <c:v>1507.1448975000001</c:v>
                </c:pt>
                <c:pt idx="1116">
                  <c:v>1507.1579589999999</c:v>
                </c:pt>
                <c:pt idx="1117">
                  <c:v>1507.1713867000001</c:v>
                </c:pt>
                <c:pt idx="1118">
                  <c:v>1507.1846923999999</c:v>
                </c:pt>
                <c:pt idx="1119">
                  <c:v>1507.1979980000001</c:v>
                </c:pt>
                <c:pt idx="1120">
                  <c:v>1507.2113036999999</c:v>
                </c:pt>
                <c:pt idx="1121">
                  <c:v>1507.2246094</c:v>
                </c:pt>
                <c:pt idx="1122">
                  <c:v>1507.2379149999999</c:v>
                </c:pt>
                <c:pt idx="1123">
                  <c:v>1507.2512207</c:v>
                </c:pt>
                <c:pt idx="1124">
                  <c:v>1507.2645264</c:v>
                </c:pt>
                <c:pt idx="1125">
                  <c:v>1507.277832</c:v>
                </c:pt>
                <c:pt idx="1126">
                  <c:v>1507.2911377</c:v>
                </c:pt>
                <c:pt idx="1127">
                  <c:v>1507.3045654</c:v>
                </c:pt>
                <c:pt idx="1128">
                  <c:v>1507.3178711</c:v>
                </c:pt>
                <c:pt idx="1129">
                  <c:v>1507.3312988</c:v>
                </c:pt>
                <c:pt idx="1130">
                  <c:v>1507.3446045000001</c:v>
                </c:pt>
                <c:pt idx="1131">
                  <c:v>1507.3579102000001</c:v>
                </c:pt>
                <c:pt idx="1132">
                  <c:v>1507.3712158000001</c:v>
                </c:pt>
                <c:pt idx="1133">
                  <c:v>1507.3846435999999</c:v>
                </c:pt>
                <c:pt idx="1134">
                  <c:v>1507.3979492000001</c:v>
                </c:pt>
                <c:pt idx="1135">
                  <c:v>1507.4113769999999</c:v>
                </c:pt>
                <c:pt idx="1136">
                  <c:v>1507.4246826000001</c:v>
                </c:pt>
                <c:pt idx="1137">
                  <c:v>1507.4382324000001</c:v>
                </c:pt>
                <c:pt idx="1138">
                  <c:v>1507.4512939000001</c:v>
                </c:pt>
                <c:pt idx="1139">
                  <c:v>1507.4648437999999</c:v>
                </c:pt>
                <c:pt idx="1140">
                  <c:v>1507.4781493999999</c:v>
                </c:pt>
                <c:pt idx="1141">
                  <c:v>1507.4915771000001</c:v>
                </c:pt>
                <c:pt idx="1142">
                  <c:v>1507.5050048999999</c:v>
                </c:pt>
                <c:pt idx="1143">
                  <c:v>1507.5183105000001</c:v>
                </c:pt>
                <c:pt idx="1144">
                  <c:v>1507.5318603999999</c:v>
                </c:pt>
                <c:pt idx="1145">
                  <c:v>1507.5451660000001</c:v>
                </c:pt>
                <c:pt idx="1146">
                  <c:v>1507.5584716999999</c:v>
                </c:pt>
                <c:pt idx="1147">
                  <c:v>1507.5718993999999</c:v>
                </c:pt>
                <c:pt idx="1148">
                  <c:v>1507.5853271000001</c:v>
                </c:pt>
                <c:pt idx="1149">
                  <c:v>1507.5987548999999</c:v>
                </c:pt>
                <c:pt idx="1150">
                  <c:v>1507.6123047000001</c:v>
                </c:pt>
                <c:pt idx="1151">
                  <c:v>1507.6256103999999</c:v>
                </c:pt>
                <c:pt idx="1152">
                  <c:v>1507.6390381000001</c:v>
                </c:pt>
                <c:pt idx="1153">
                  <c:v>1507.6523437999999</c:v>
                </c:pt>
                <c:pt idx="1154">
                  <c:v>1507.6657714999999</c:v>
                </c:pt>
                <c:pt idx="1155">
                  <c:v>1507.6791992000001</c:v>
                </c:pt>
                <c:pt idx="1156">
                  <c:v>1507.6925048999999</c:v>
                </c:pt>
                <c:pt idx="1157">
                  <c:v>1507.7061768000001</c:v>
                </c:pt>
                <c:pt idx="1158">
                  <c:v>1507.7196045000001</c:v>
                </c:pt>
                <c:pt idx="1159">
                  <c:v>1507.7330322</c:v>
                </c:pt>
                <c:pt idx="1160">
                  <c:v>1507.746582</c:v>
                </c:pt>
                <c:pt idx="1161">
                  <c:v>1507.7598877</c:v>
                </c:pt>
                <c:pt idx="1162">
                  <c:v>1507.7733154</c:v>
                </c:pt>
                <c:pt idx="1163">
                  <c:v>1507.7867432</c:v>
                </c:pt>
                <c:pt idx="1164">
                  <c:v>1507.800293</c:v>
                </c:pt>
                <c:pt idx="1165">
                  <c:v>1507.8137207</c:v>
                </c:pt>
                <c:pt idx="1166">
                  <c:v>1507.8271483999999</c:v>
                </c:pt>
                <c:pt idx="1167">
                  <c:v>1507.8405762</c:v>
                </c:pt>
                <c:pt idx="1168">
                  <c:v>1507.854126</c:v>
                </c:pt>
                <c:pt idx="1169">
                  <c:v>1507.8674315999999</c:v>
                </c:pt>
                <c:pt idx="1170">
                  <c:v>1507.8811035000001</c:v>
                </c:pt>
                <c:pt idx="1171">
                  <c:v>1507.8945312000001</c:v>
                </c:pt>
                <c:pt idx="1172">
                  <c:v>1507.9079589999999</c:v>
                </c:pt>
                <c:pt idx="1173">
                  <c:v>1507.9213867000001</c:v>
                </c:pt>
                <c:pt idx="1174">
                  <c:v>1507.9349365</c:v>
                </c:pt>
                <c:pt idx="1175">
                  <c:v>1507.9484863</c:v>
                </c:pt>
                <c:pt idx="1176">
                  <c:v>1507.9619141000001</c:v>
                </c:pt>
                <c:pt idx="1177">
                  <c:v>1507.9754639</c:v>
                </c:pt>
                <c:pt idx="1178">
                  <c:v>1507.9890137</c:v>
                </c:pt>
                <c:pt idx="1179">
                  <c:v>1508.0024414</c:v>
                </c:pt>
                <c:pt idx="1180">
                  <c:v>1508.0161132999999</c:v>
                </c:pt>
                <c:pt idx="1181">
                  <c:v>1508.0295410000001</c:v>
                </c:pt>
                <c:pt idx="1182">
                  <c:v>1508.0429687999999</c:v>
                </c:pt>
                <c:pt idx="1183">
                  <c:v>1508.0565185999999</c:v>
                </c:pt>
                <c:pt idx="1184">
                  <c:v>1508.0700684000001</c:v>
                </c:pt>
                <c:pt idx="1185">
                  <c:v>1508.0836182</c:v>
                </c:pt>
                <c:pt idx="1186">
                  <c:v>1508.0970459</c:v>
                </c:pt>
                <c:pt idx="1187">
                  <c:v>1508.1104736</c:v>
                </c:pt>
                <c:pt idx="1188">
                  <c:v>1508.1241454999999</c:v>
                </c:pt>
                <c:pt idx="1189">
                  <c:v>1508.1376952999999</c:v>
                </c:pt>
                <c:pt idx="1190">
                  <c:v>1508.1512451000001</c:v>
                </c:pt>
                <c:pt idx="1191">
                  <c:v>1508.1647949000001</c:v>
                </c:pt>
                <c:pt idx="1192">
                  <c:v>1508.1783447</c:v>
                </c:pt>
                <c:pt idx="1193">
                  <c:v>1508.1918945</c:v>
                </c:pt>
                <c:pt idx="1194">
                  <c:v>1508.2054443</c:v>
                </c:pt>
                <c:pt idx="1195">
                  <c:v>1508.2189940999999</c:v>
                </c:pt>
                <c:pt idx="1196">
                  <c:v>1508.2325439000001</c:v>
                </c:pt>
                <c:pt idx="1197">
                  <c:v>1508.2460937999999</c:v>
                </c:pt>
                <c:pt idx="1198">
                  <c:v>1508.2596435999999</c:v>
                </c:pt>
                <c:pt idx="1199">
                  <c:v>1508.2731934000001</c:v>
                </c:pt>
                <c:pt idx="1200">
                  <c:v>1508.2867432</c:v>
                </c:pt>
                <c:pt idx="1201">
                  <c:v>1508.300293</c:v>
                </c:pt>
                <c:pt idx="1202">
                  <c:v>1508.3139647999999</c:v>
                </c:pt>
                <c:pt idx="1203">
                  <c:v>1508.3275146000001</c:v>
                </c:pt>
                <c:pt idx="1204">
                  <c:v>1508.3410644999999</c:v>
                </c:pt>
                <c:pt idx="1205">
                  <c:v>1508.3546143000001</c:v>
                </c:pt>
                <c:pt idx="1206">
                  <c:v>1508.3682861</c:v>
                </c:pt>
                <c:pt idx="1207">
                  <c:v>1508.3817139</c:v>
                </c:pt>
                <c:pt idx="1208">
                  <c:v>1508.3953856999999</c:v>
                </c:pt>
                <c:pt idx="1209">
                  <c:v>1508.4090576000001</c:v>
                </c:pt>
                <c:pt idx="1210">
                  <c:v>1508.4226074000001</c:v>
                </c:pt>
                <c:pt idx="1211">
                  <c:v>1508.4361572</c:v>
                </c:pt>
                <c:pt idx="1212">
                  <c:v>1508.449707</c:v>
                </c:pt>
                <c:pt idx="1213">
                  <c:v>1508.4633789</c:v>
                </c:pt>
                <c:pt idx="1214">
                  <c:v>1508.4770507999999</c:v>
                </c:pt>
                <c:pt idx="1215">
                  <c:v>1508.4906006000001</c:v>
                </c:pt>
                <c:pt idx="1216">
                  <c:v>1508.5042725000001</c:v>
                </c:pt>
                <c:pt idx="1217">
                  <c:v>1508.5179443</c:v>
                </c:pt>
                <c:pt idx="1218">
                  <c:v>1508.5314940999999</c:v>
                </c:pt>
                <c:pt idx="1219">
                  <c:v>1508.5451660000001</c:v>
                </c:pt>
                <c:pt idx="1220">
                  <c:v>1508.5587158000001</c:v>
                </c:pt>
                <c:pt idx="1221">
                  <c:v>1508.5723877</c:v>
                </c:pt>
                <c:pt idx="1222">
                  <c:v>1508.5860596</c:v>
                </c:pt>
                <c:pt idx="1223">
                  <c:v>1508.5996094</c:v>
                </c:pt>
                <c:pt idx="1224">
                  <c:v>1508.6134033000001</c:v>
                </c:pt>
                <c:pt idx="1225">
                  <c:v>1508.6269531</c:v>
                </c:pt>
                <c:pt idx="1226">
                  <c:v>1508.6407471</c:v>
                </c:pt>
                <c:pt idx="1227">
                  <c:v>1508.6541748</c:v>
                </c:pt>
                <c:pt idx="1228">
                  <c:v>1508.6678466999999</c:v>
                </c:pt>
                <c:pt idx="1229">
                  <c:v>1508.6815185999999</c:v>
                </c:pt>
                <c:pt idx="1230">
                  <c:v>1508.6951904</c:v>
                </c:pt>
                <c:pt idx="1231">
                  <c:v>1508.7088623</c:v>
                </c:pt>
                <c:pt idx="1232">
                  <c:v>1508.7225341999999</c:v>
                </c:pt>
                <c:pt idx="1233">
                  <c:v>1508.7362060999999</c:v>
                </c:pt>
                <c:pt idx="1234">
                  <c:v>1508.7498779</c:v>
                </c:pt>
                <c:pt idx="1235">
                  <c:v>1508.7634277</c:v>
                </c:pt>
                <c:pt idx="1236">
                  <c:v>1508.7772216999999</c:v>
                </c:pt>
                <c:pt idx="1237">
                  <c:v>1508.7907714999999</c:v>
                </c:pt>
                <c:pt idx="1238">
                  <c:v>1508.8045654</c:v>
                </c:pt>
                <c:pt idx="1239">
                  <c:v>1508.8183594</c:v>
                </c:pt>
                <c:pt idx="1240">
                  <c:v>1508.8319091999999</c:v>
                </c:pt>
                <c:pt idx="1241">
                  <c:v>1508.8455810999999</c:v>
                </c:pt>
                <c:pt idx="1242">
                  <c:v>1508.8592529</c:v>
                </c:pt>
                <c:pt idx="1243">
                  <c:v>1508.8729248</c:v>
                </c:pt>
                <c:pt idx="1244">
                  <c:v>1508.8867187999999</c:v>
                </c:pt>
                <c:pt idx="1245">
                  <c:v>1508.9005127</c:v>
                </c:pt>
                <c:pt idx="1246">
                  <c:v>1508.9140625</c:v>
                </c:pt>
                <c:pt idx="1247">
                  <c:v>1508.9277344</c:v>
                </c:pt>
                <c:pt idx="1248">
                  <c:v>1508.9415283000001</c:v>
                </c:pt>
                <c:pt idx="1249">
                  <c:v>1508.9553223</c:v>
                </c:pt>
                <c:pt idx="1250">
                  <c:v>1508.9688721</c:v>
                </c:pt>
                <c:pt idx="1251">
                  <c:v>1508.9825439000001</c:v>
                </c:pt>
                <c:pt idx="1252">
                  <c:v>1508.9963379000001</c:v>
                </c:pt>
                <c:pt idx="1253">
                  <c:v>1509.0101318</c:v>
                </c:pt>
                <c:pt idx="1254">
                  <c:v>1509.0238036999999</c:v>
                </c:pt>
                <c:pt idx="1255">
                  <c:v>1509.0374756000001</c:v>
                </c:pt>
                <c:pt idx="1256">
                  <c:v>1509.0512695</c:v>
                </c:pt>
                <c:pt idx="1257">
                  <c:v>1509.0649414</c:v>
                </c:pt>
                <c:pt idx="1258">
                  <c:v>1509.0787353999999</c:v>
                </c:pt>
                <c:pt idx="1259">
                  <c:v>1509.0924072</c:v>
                </c:pt>
                <c:pt idx="1260">
                  <c:v>1509.1062012</c:v>
                </c:pt>
                <c:pt idx="1261">
                  <c:v>1509.1198730000001</c:v>
                </c:pt>
                <c:pt idx="1262">
                  <c:v>1509.1337891000001</c:v>
                </c:pt>
                <c:pt idx="1263">
                  <c:v>1509.1474608999999</c:v>
                </c:pt>
                <c:pt idx="1264">
                  <c:v>1509.1610106999999</c:v>
                </c:pt>
                <c:pt idx="1265">
                  <c:v>1509.1749268000001</c:v>
                </c:pt>
                <c:pt idx="1266">
                  <c:v>1509.1887207</c:v>
                </c:pt>
                <c:pt idx="1267">
                  <c:v>1509.2023925999999</c:v>
                </c:pt>
                <c:pt idx="1268">
                  <c:v>1509.2161865</c:v>
                </c:pt>
                <c:pt idx="1269">
                  <c:v>1509.2301024999999</c:v>
                </c:pt>
                <c:pt idx="1270">
                  <c:v>1509.2437743999999</c:v>
                </c:pt>
                <c:pt idx="1271">
                  <c:v>1509.2573242000001</c:v>
                </c:pt>
                <c:pt idx="1272">
                  <c:v>1509.2712402</c:v>
                </c:pt>
                <c:pt idx="1273">
                  <c:v>1509.2850341999999</c:v>
                </c:pt>
                <c:pt idx="1274">
                  <c:v>1509.2988281</c:v>
                </c:pt>
                <c:pt idx="1275">
                  <c:v>1509.3126221</c:v>
                </c:pt>
                <c:pt idx="1276">
                  <c:v>1509.3264160000001</c:v>
                </c:pt>
                <c:pt idx="1277">
                  <c:v>1509.3402100000001</c:v>
                </c:pt>
                <c:pt idx="1278">
                  <c:v>1509.3540039</c:v>
                </c:pt>
                <c:pt idx="1279">
                  <c:v>1509.3677978999999</c:v>
                </c:pt>
                <c:pt idx="1280">
                  <c:v>1509.3815918</c:v>
                </c:pt>
                <c:pt idx="1281">
                  <c:v>1509.3953856999999</c:v>
                </c:pt>
                <c:pt idx="1282">
                  <c:v>1509.4091797000001</c:v>
                </c:pt>
                <c:pt idx="1283">
                  <c:v>1509.4229736</c:v>
                </c:pt>
                <c:pt idx="1284">
                  <c:v>1509.4368896000001</c:v>
                </c:pt>
                <c:pt idx="1285">
                  <c:v>1509.4505615</c:v>
                </c:pt>
                <c:pt idx="1286">
                  <c:v>1509.4643555</c:v>
                </c:pt>
                <c:pt idx="1287">
                  <c:v>1509.4781493999999</c:v>
                </c:pt>
                <c:pt idx="1288">
                  <c:v>1509.4919434000001</c:v>
                </c:pt>
                <c:pt idx="1289">
                  <c:v>1509.5058594</c:v>
                </c:pt>
                <c:pt idx="1290">
                  <c:v>1509.5196533000001</c:v>
                </c:pt>
                <c:pt idx="1291">
                  <c:v>1509.5334473</c:v>
                </c:pt>
                <c:pt idx="1292">
                  <c:v>1509.5471190999999</c:v>
                </c:pt>
                <c:pt idx="1293">
                  <c:v>1509.5611572</c:v>
                </c:pt>
                <c:pt idx="1294">
                  <c:v>1509.5749512</c:v>
                </c:pt>
                <c:pt idx="1295">
                  <c:v>1509.5888672000001</c:v>
                </c:pt>
                <c:pt idx="1296">
                  <c:v>1509.6026611</c:v>
                </c:pt>
                <c:pt idx="1297">
                  <c:v>1509.6164550999999</c:v>
                </c:pt>
                <c:pt idx="1298">
                  <c:v>1509.6303711</c:v>
                </c:pt>
                <c:pt idx="1299">
                  <c:v>1509.6441649999999</c:v>
                </c:pt>
                <c:pt idx="1300">
                  <c:v>1509.6579589999999</c:v>
                </c:pt>
                <c:pt idx="1301">
                  <c:v>1509.671875</c:v>
                </c:pt>
                <c:pt idx="1302">
                  <c:v>1509.6856689000001</c:v>
                </c:pt>
                <c:pt idx="1303">
                  <c:v>1509.6995850000001</c:v>
                </c:pt>
                <c:pt idx="1304">
                  <c:v>1509.7132568</c:v>
                </c:pt>
                <c:pt idx="1305">
                  <c:v>1509.7272949000001</c:v>
                </c:pt>
                <c:pt idx="1306">
                  <c:v>1509.7410889</c:v>
                </c:pt>
                <c:pt idx="1307">
                  <c:v>1509.7550048999999</c:v>
                </c:pt>
                <c:pt idx="1308">
                  <c:v>1509.7687988</c:v>
                </c:pt>
                <c:pt idx="1309">
                  <c:v>1509.7827147999999</c:v>
                </c:pt>
                <c:pt idx="1310">
                  <c:v>1509.7966309000001</c:v>
                </c:pt>
                <c:pt idx="1311">
                  <c:v>1509.8104248</c:v>
                </c:pt>
                <c:pt idx="1312">
                  <c:v>1509.8243408000001</c:v>
                </c:pt>
                <c:pt idx="1313">
                  <c:v>1509.8382568</c:v>
                </c:pt>
                <c:pt idx="1314">
                  <c:v>1509.8521728999999</c:v>
                </c:pt>
                <c:pt idx="1315">
                  <c:v>1509.8659668</c:v>
                </c:pt>
                <c:pt idx="1316">
                  <c:v>1509.8798827999999</c:v>
                </c:pt>
                <c:pt idx="1317">
                  <c:v>1509.8937988</c:v>
                </c:pt>
                <c:pt idx="1318">
                  <c:v>1509.9075928</c:v>
                </c:pt>
                <c:pt idx="1319">
                  <c:v>1509.9215088000001</c:v>
                </c:pt>
                <c:pt idx="1320">
                  <c:v>1509.9354248</c:v>
                </c:pt>
                <c:pt idx="1321">
                  <c:v>1509.9493408000001</c:v>
                </c:pt>
                <c:pt idx="1322">
                  <c:v>1509.9632568</c:v>
                </c:pt>
                <c:pt idx="1323">
                  <c:v>1509.9771728999999</c:v>
                </c:pt>
                <c:pt idx="1324">
                  <c:v>1509.9910889</c:v>
                </c:pt>
                <c:pt idx="1325">
                  <c:v>1510.0050048999999</c:v>
                </c:pt>
                <c:pt idx="1326">
                  <c:v>1510.0187988</c:v>
                </c:pt>
                <c:pt idx="1327">
                  <c:v>1510.0327147999999</c:v>
                </c:pt>
                <c:pt idx="1328">
                  <c:v>1510.0466309000001</c:v>
                </c:pt>
                <c:pt idx="1329">
                  <c:v>1510.0606689000001</c:v>
                </c:pt>
                <c:pt idx="1330">
                  <c:v>1510.0744629000001</c:v>
                </c:pt>
                <c:pt idx="1331">
                  <c:v>1510.088501</c:v>
                </c:pt>
                <c:pt idx="1332">
                  <c:v>1510.1024170000001</c:v>
                </c:pt>
                <c:pt idx="1333">
                  <c:v>1510.1163329999999</c:v>
                </c:pt>
                <c:pt idx="1334">
                  <c:v>1510.130249</c:v>
                </c:pt>
                <c:pt idx="1335">
                  <c:v>1510.1441649999999</c:v>
                </c:pt>
                <c:pt idx="1336">
                  <c:v>1510.1580810999999</c:v>
                </c:pt>
                <c:pt idx="1337">
                  <c:v>1510.1719971</c:v>
                </c:pt>
                <c:pt idx="1338">
                  <c:v>1510.1859131000001</c:v>
                </c:pt>
                <c:pt idx="1339">
                  <c:v>1510.1999512</c:v>
                </c:pt>
                <c:pt idx="1340">
                  <c:v>1510.2138672000001</c:v>
                </c:pt>
                <c:pt idx="1341">
                  <c:v>1510.2277832</c:v>
                </c:pt>
                <c:pt idx="1342">
                  <c:v>1510.2418213000001</c:v>
                </c:pt>
                <c:pt idx="1343">
                  <c:v>1510.2557373</c:v>
                </c:pt>
                <c:pt idx="1344">
                  <c:v>1510.2696533000001</c:v>
                </c:pt>
                <c:pt idx="1345">
                  <c:v>1510.2835693</c:v>
                </c:pt>
                <c:pt idx="1346">
                  <c:v>1510.2976074000001</c:v>
                </c:pt>
                <c:pt idx="1347">
                  <c:v>1510.3114014</c:v>
                </c:pt>
                <c:pt idx="1348">
                  <c:v>1510.3255615</c:v>
                </c:pt>
                <c:pt idx="1349">
                  <c:v>1510.3394774999999</c:v>
                </c:pt>
                <c:pt idx="1350">
                  <c:v>1510.3533935999999</c:v>
                </c:pt>
                <c:pt idx="1351">
                  <c:v>1510.3674315999999</c:v>
                </c:pt>
                <c:pt idx="1352">
                  <c:v>1510.3812256000001</c:v>
                </c:pt>
                <c:pt idx="1353">
                  <c:v>1510.3953856999999</c:v>
                </c:pt>
                <c:pt idx="1354">
                  <c:v>1510.4093018000001</c:v>
                </c:pt>
                <c:pt idx="1355">
                  <c:v>1510.4233397999999</c:v>
                </c:pt>
                <c:pt idx="1356">
                  <c:v>1510.4372559000001</c:v>
                </c:pt>
                <c:pt idx="1357">
                  <c:v>1510.4512939000001</c:v>
                </c:pt>
                <c:pt idx="1358">
                  <c:v>1510.465332</c:v>
                </c:pt>
                <c:pt idx="1359">
                  <c:v>1510.4792480000001</c:v>
                </c:pt>
                <c:pt idx="1360">
                  <c:v>1510.4932861</c:v>
                </c:pt>
                <c:pt idx="1361">
                  <c:v>1510.5072021000001</c:v>
                </c:pt>
                <c:pt idx="1362">
                  <c:v>1510.5212402</c:v>
                </c:pt>
                <c:pt idx="1363">
                  <c:v>1510.5352783000001</c:v>
                </c:pt>
                <c:pt idx="1364">
                  <c:v>1510.5493164</c:v>
                </c:pt>
                <c:pt idx="1365">
                  <c:v>1510.5632324000001</c:v>
                </c:pt>
                <c:pt idx="1366">
                  <c:v>1510.5772704999999</c:v>
                </c:pt>
                <c:pt idx="1367">
                  <c:v>1510.5913086</c:v>
                </c:pt>
                <c:pt idx="1368">
                  <c:v>1510.6053466999999</c:v>
                </c:pt>
                <c:pt idx="1369">
                  <c:v>1510.6192627</c:v>
                </c:pt>
                <c:pt idx="1370">
                  <c:v>1510.6333007999999</c:v>
                </c:pt>
                <c:pt idx="1371">
                  <c:v>1510.6473389</c:v>
                </c:pt>
                <c:pt idx="1372">
                  <c:v>1510.661499</c:v>
                </c:pt>
                <c:pt idx="1373">
                  <c:v>1510.6754149999999</c:v>
                </c:pt>
                <c:pt idx="1374">
                  <c:v>1510.6894531</c:v>
                </c:pt>
                <c:pt idx="1375">
                  <c:v>1510.7034911999999</c:v>
                </c:pt>
                <c:pt idx="1376">
                  <c:v>1510.7174072</c:v>
                </c:pt>
                <c:pt idx="1377">
                  <c:v>1510.7314452999999</c:v>
                </c:pt>
                <c:pt idx="1378">
                  <c:v>1510.7454834</c:v>
                </c:pt>
                <c:pt idx="1379">
                  <c:v>1510.7593993999999</c:v>
                </c:pt>
                <c:pt idx="1380">
                  <c:v>1510.7735596</c:v>
                </c:pt>
                <c:pt idx="1381">
                  <c:v>1510.7875977000001</c:v>
                </c:pt>
                <c:pt idx="1382">
                  <c:v>1510.8016356999999</c:v>
                </c:pt>
                <c:pt idx="1383">
                  <c:v>1510.8157959</c:v>
                </c:pt>
                <c:pt idx="1384">
                  <c:v>1510.8298339999999</c:v>
                </c:pt>
                <c:pt idx="1385">
                  <c:v>1510.8438721</c:v>
                </c:pt>
                <c:pt idx="1386">
                  <c:v>1510.8579102000001</c:v>
                </c:pt>
                <c:pt idx="1387">
                  <c:v>1510.8719481999999</c:v>
                </c:pt>
                <c:pt idx="1388">
                  <c:v>1510.8859863</c:v>
                </c:pt>
                <c:pt idx="1389">
                  <c:v>1510.8999022999999</c:v>
                </c:pt>
                <c:pt idx="1390">
                  <c:v>1510.9141846</c:v>
                </c:pt>
                <c:pt idx="1391">
                  <c:v>1510.9283447</c:v>
                </c:pt>
                <c:pt idx="1392">
                  <c:v>1510.9422606999999</c:v>
                </c:pt>
                <c:pt idx="1393">
                  <c:v>1510.9562988</c:v>
                </c:pt>
                <c:pt idx="1394">
                  <c:v>1510.9703368999999</c:v>
                </c:pt>
                <c:pt idx="1395">
                  <c:v>1510.9844971</c:v>
                </c:pt>
                <c:pt idx="1396">
                  <c:v>1510.9985352000001</c:v>
                </c:pt>
                <c:pt idx="1397">
                  <c:v>1511.0125731999999</c:v>
                </c:pt>
                <c:pt idx="1398">
                  <c:v>1511.0267334</c:v>
                </c:pt>
                <c:pt idx="1399">
                  <c:v>1511.0407714999999</c:v>
                </c:pt>
                <c:pt idx="1400">
                  <c:v>1511.0548096</c:v>
                </c:pt>
                <c:pt idx="1401">
                  <c:v>1511.0689697</c:v>
                </c:pt>
                <c:pt idx="1402">
                  <c:v>1511.0830077999999</c:v>
                </c:pt>
                <c:pt idx="1403">
                  <c:v>1511.097168</c:v>
                </c:pt>
                <c:pt idx="1404">
                  <c:v>1511.1110839999999</c:v>
                </c:pt>
                <c:pt idx="1405">
                  <c:v>1511.1253661999999</c:v>
                </c:pt>
                <c:pt idx="1406">
                  <c:v>1511.1395264</c:v>
                </c:pt>
                <c:pt idx="1407">
                  <c:v>1511.1534423999999</c:v>
                </c:pt>
                <c:pt idx="1408">
                  <c:v>1511.1676024999999</c:v>
                </c:pt>
                <c:pt idx="1409">
                  <c:v>1511.1817627</c:v>
                </c:pt>
                <c:pt idx="1410">
                  <c:v>1511.1958007999999</c:v>
                </c:pt>
                <c:pt idx="1411">
                  <c:v>1511.2099608999999</c:v>
                </c:pt>
                <c:pt idx="1412">
                  <c:v>1511.223999</c:v>
                </c:pt>
                <c:pt idx="1413">
                  <c:v>1511.2381591999999</c:v>
                </c:pt>
                <c:pt idx="1414">
                  <c:v>1511.2523193</c:v>
                </c:pt>
                <c:pt idx="1415">
                  <c:v>1511.2663574000001</c:v>
                </c:pt>
                <c:pt idx="1416">
                  <c:v>1511.2805175999999</c:v>
                </c:pt>
                <c:pt idx="1417">
                  <c:v>1511.2946777</c:v>
                </c:pt>
                <c:pt idx="1418">
                  <c:v>1511.3087158000001</c:v>
                </c:pt>
                <c:pt idx="1419">
                  <c:v>1511.322876</c:v>
                </c:pt>
                <c:pt idx="1420">
                  <c:v>1511.3370361</c:v>
                </c:pt>
                <c:pt idx="1421">
                  <c:v>1511.3510742000001</c:v>
                </c:pt>
                <c:pt idx="1422">
                  <c:v>1511.3652344</c:v>
                </c:pt>
                <c:pt idx="1423">
                  <c:v>1511.3793945</c:v>
                </c:pt>
                <c:pt idx="1424">
                  <c:v>1511.3935547000001</c:v>
                </c:pt>
                <c:pt idx="1425">
                  <c:v>1511.4077147999999</c:v>
                </c:pt>
                <c:pt idx="1426">
                  <c:v>1511.4217529</c:v>
                </c:pt>
                <c:pt idx="1427">
                  <c:v>1511.4359131000001</c:v>
                </c:pt>
                <c:pt idx="1428">
                  <c:v>1511.4500731999999</c:v>
                </c:pt>
                <c:pt idx="1429">
                  <c:v>1511.4642334</c:v>
                </c:pt>
                <c:pt idx="1430">
                  <c:v>1511.4783935999999</c:v>
                </c:pt>
                <c:pt idx="1431">
                  <c:v>1511.4925536999999</c:v>
                </c:pt>
                <c:pt idx="1432">
                  <c:v>1511.5067139</c:v>
                </c:pt>
                <c:pt idx="1433">
                  <c:v>1511.520874</c:v>
                </c:pt>
                <c:pt idx="1434">
                  <c:v>1511.5350341999999</c:v>
                </c:pt>
                <c:pt idx="1435">
                  <c:v>1511.5491943</c:v>
                </c:pt>
                <c:pt idx="1436">
                  <c:v>1511.5633545000001</c:v>
                </c:pt>
                <c:pt idx="1437">
                  <c:v>1511.5775146000001</c:v>
                </c:pt>
                <c:pt idx="1438">
                  <c:v>1511.5916748</c:v>
                </c:pt>
                <c:pt idx="1439">
                  <c:v>1511.6058350000001</c:v>
                </c:pt>
                <c:pt idx="1440">
                  <c:v>1511.6199951000001</c:v>
                </c:pt>
                <c:pt idx="1441">
                  <c:v>1511.6341553</c:v>
                </c:pt>
                <c:pt idx="1442">
                  <c:v>1511.6484375</c:v>
                </c:pt>
                <c:pt idx="1443">
                  <c:v>1511.6625977000001</c:v>
                </c:pt>
                <c:pt idx="1444">
                  <c:v>1511.6765137</c:v>
                </c:pt>
                <c:pt idx="1445">
                  <c:v>1511.690918</c:v>
                </c:pt>
                <c:pt idx="1446">
                  <c:v>1511.7050781</c:v>
                </c:pt>
                <c:pt idx="1447">
                  <c:v>1511.7192382999999</c:v>
                </c:pt>
                <c:pt idx="1448">
                  <c:v>1511.7333983999999</c:v>
                </c:pt>
                <c:pt idx="1449">
                  <c:v>1511.7475586</c:v>
                </c:pt>
                <c:pt idx="1450">
                  <c:v>1511.7618408000001</c:v>
                </c:pt>
                <c:pt idx="1451">
                  <c:v>1511.776001</c:v>
                </c:pt>
                <c:pt idx="1452">
                  <c:v>1511.7901611</c:v>
                </c:pt>
                <c:pt idx="1453">
                  <c:v>1511.8044434000001</c:v>
                </c:pt>
                <c:pt idx="1454">
                  <c:v>1511.8186035000001</c:v>
                </c:pt>
                <c:pt idx="1455">
                  <c:v>1511.8327637</c:v>
                </c:pt>
                <c:pt idx="1456">
                  <c:v>1511.8470459</c:v>
                </c:pt>
                <c:pt idx="1457">
                  <c:v>1511.8612060999999</c:v>
                </c:pt>
                <c:pt idx="1458">
                  <c:v>1511.8753661999999</c:v>
                </c:pt>
                <c:pt idx="1459">
                  <c:v>1511.8896483999999</c:v>
                </c:pt>
                <c:pt idx="1460">
                  <c:v>1511.9038086</c:v>
                </c:pt>
                <c:pt idx="1461">
                  <c:v>1511.9180908000001</c:v>
                </c:pt>
                <c:pt idx="1462">
                  <c:v>1511.932251</c:v>
                </c:pt>
                <c:pt idx="1463">
                  <c:v>1511.9464111</c:v>
                </c:pt>
                <c:pt idx="1464">
                  <c:v>1511.9606934000001</c:v>
                </c:pt>
                <c:pt idx="1465">
                  <c:v>1511.9748535000001</c:v>
                </c:pt>
                <c:pt idx="1466">
                  <c:v>1511.9891356999999</c:v>
                </c:pt>
                <c:pt idx="1467">
                  <c:v>1512.0032959</c:v>
                </c:pt>
                <c:pt idx="1468">
                  <c:v>1512.0175781</c:v>
                </c:pt>
                <c:pt idx="1469">
                  <c:v>1512.0317382999999</c:v>
                </c:pt>
                <c:pt idx="1470">
                  <c:v>1512.0458983999999</c:v>
                </c:pt>
                <c:pt idx="1471">
                  <c:v>1512.0603027</c:v>
                </c:pt>
                <c:pt idx="1472">
                  <c:v>1512.0744629000001</c:v>
                </c:pt>
                <c:pt idx="1473">
                  <c:v>1512.0887451000001</c:v>
                </c:pt>
                <c:pt idx="1474">
                  <c:v>1512.1030272999999</c:v>
                </c:pt>
                <c:pt idx="1475">
                  <c:v>1512.1171875</c:v>
                </c:pt>
                <c:pt idx="1476">
                  <c:v>1512.1314697</c:v>
                </c:pt>
                <c:pt idx="1477">
                  <c:v>1512.145874</c:v>
                </c:pt>
                <c:pt idx="1478">
                  <c:v>1512.1600341999999</c:v>
                </c:pt>
                <c:pt idx="1479">
                  <c:v>1512.1741943</c:v>
                </c:pt>
                <c:pt idx="1480">
                  <c:v>1512.1884766000001</c:v>
                </c:pt>
                <c:pt idx="1481">
                  <c:v>1512.2027588000001</c:v>
                </c:pt>
                <c:pt idx="1482">
                  <c:v>1512.2169189000001</c:v>
                </c:pt>
                <c:pt idx="1483">
                  <c:v>1512.2312012</c:v>
                </c:pt>
                <c:pt idx="1484">
                  <c:v>1512.2454834</c:v>
                </c:pt>
                <c:pt idx="1485">
                  <c:v>1512.2598877</c:v>
                </c:pt>
                <c:pt idx="1486">
                  <c:v>1512.2740478999999</c:v>
                </c:pt>
                <c:pt idx="1487">
                  <c:v>1512.2883300999999</c:v>
                </c:pt>
                <c:pt idx="1488">
                  <c:v>1512.3024902</c:v>
                </c:pt>
                <c:pt idx="1489">
                  <c:v>1512.3167725000001</c:v>
                </c:pt>
                <c:pt idx="1490">
                  <c:v>1512.3310547000001</c:v>
                </c:pt>
                <c:pt idx="1491">
                  <c:v>1512.3453368999999</c:v>
                </c:pt>
                <c:pt idx="1492">
                  <c:v>1512.3597411999999</c:v>
                </c:pt>
                <c:pt idx="1493">
                  <c:v>1512.3739014</c:v>
                </c:pt>
                <c:pt idx="1494">
                  <c:v>1512.3881836</c:v>
                </c:pt>
                <c:pt idx="1495">
                  <c:v>1512.4024658000001</c:v>
                </c:pt>
                <c:pt idx="1496">
                  <c:v>1512.4167480000001</c:v>
                </c:pt>
                <c:pt idx="1497">
                  <c:v>1512.4310303</c:v>
                </c:pt>
                <c:pt idx="1498">
                  <c:v>1512.4454346</c:v>
                </c:pt>
                <c:pt idx="1499">
                  <c:v>1512.4595947</c:v>
                </c:pt>
                <c:pt idx="1500">
                  <c:v>1512.4738769999999</c:v>
                </c:pt>
                <c:pt idx="1501">
                  <c:v>1512.4881591999999</c:v>
                </c:pt>
                <c:pt idx="1502">
                  <c:v>1512.5024414</c:v>
                </c:pt>
                <c:pt idx="1503">
                  <c:v>1512.5167236</c:v>
                </c:pt>
                <c:pt idx="1504">
                  <c:v>1512.5311279</c:v>
                </c:pt>
                <c:pt idx="1505">
                  <c:v>1512.5454102000001</c:v>
                </c:pt>
                <c:pt idx="1506">
                  <c:v>1512.5596923999999</c:v>
                </c:pt>
                <c:pt idx="1507">
                  <c:v>1512.5739745999999</c:v>
                </c:pt>
                <c:pt idx="1508">
                  <c:v>1512.5882568</c:v>
                </c:pt>
                <c:pt idx="1509">
                  <c:v>1512.6025391000001</c:v>
                </c:pt>
                <c:pt idx="1510">
                  <c:v>1512.6169434000001</c:v>
                </c:pt>
                <c:pt idx="1511">
                  <c:v>1512.6312256000001</c:v>
                </c:pt>
                <c:pt idx="1512">
                  <c:v>1512.6455077999999</c:v>
                </c:pt>
                <c:pt idx="1513">
                  <c:v>1512.6597899999999</c:v>
                </c:pt>
                <c:pt idx="1514">
                  <c:v>1512.6740723</c:v>
                </c:pt>
                <c:pt idx="1515">
                  <c:v>1512.6884766000001</c:v>
                </c:pt>
                <c:pt idx="1516">
                  <c:v>1512.7027588000001</c:v>
                </c:pt>
                <c:pt idx="1517">
                  <c:v>1512.7171631000001</c:v>
                </c:pt>
                <c:pt idx="1518">
                  <c:v>1512.7314452999999</c:v>
                </c:pt>
                <c:pt idx="1519">
                  <c:v>1512.7458495999999</c:v>
                </c:pt>
                <c:pt idx="1520">
                  <c:v>1512.7601318</c:v>
                </c:pt>
                <c:pt idx="1521">
                  <c:v>1512.7744141000001</c:v>
                </c:pt>
                <c:pt idx="1522">
                  <c:v>1512.7888184000001</c:v>
                </c:pt>
                <c:pt idx="1523">
                  <c:v>1512.8031006000001</c:v>
                </c:pt>
                <c:pt idx="1524">
                  <c:v>1512.8172606999999</c:v>
                </c:pt>
                <c:pt idx="1525">
                  <c:v>1512.8317870999999</c:v>
                </c:pt>
                <c:pt idx="1526">
                  <c:v>1512.8460693</c:v>
                </c:pt>
                <c:pt idx="1527">
                  <c:v>1512.8604736</c:v>
                </c:pt>
                <c:pt idx="1528">
                  <c:v>1512.8748779</c:v>
                </c:pt>
                <c:pt idx="1529">
                  <c:v>1512.8891602000001</c:v>
                </c:pt>
                <c:pt idx="1530">
                  <c:v>1512.9034423999999</c:v>
                </c:pt>
                <c:pt idx="1531">
                  <c:v>1512.9178466999999</c:v>
                </c:pt>
                <c:pt idx="1532">
                  <c:v>1512.9321289</c:v>
                </c:pt>
                <c:pt idx="1533">
                  <c:v>1512.9465332</c:v>
                </c:pt>
                <c:pt idx="1534">
                  <c:v>1512.9609375</c:v>
                </c:pt>
                <c:pt idx="1535">
                  <c:v>1512.9752197</c:v>
                </c:pt>
                <c:pt idx="1536">
                  <c:v>1512.9897461</c:v>
                </c:pt>
                <c:pt idx="1537">
                  <c:v>1513.0039062000001</c:v>
                </c:pt>
                <c:pt idx="1538">
                  <c:v>1513.0183105000001</c:v>
                </c:pt>
                <c:pt idx="1539">
                  <c:v>1513.0327147999999</c:v>
                </c:pt>
                <c:pt idx="1540">
                  <c:v>1513.0471190999999</c:v>
                </c:pt>
                <c:pt idx="1541">
                  <c:v>1513.0614014</c:v>
                </c:pt>
                <c:pt idx="1542">
                  <c:v>1513.0758057</c:v>
                </c:pt>
                <c:pt idx="1543">
                  <c:v>1513.0902100000001</c:v>
                </c:pt>
                <c:pt idx="1544">
                  <c:v>1513.1043701000001</c:v>
                </c:pt>
                <c:pt idx="1545">
                  <c:v>1513.1188964999999</c:v>
                </c:pt>
                <c:pt idx="1546">
                  <c:v>1513.1333007999999</c:v>
                </c:pt>
                <c:pt idx="1547">
                  <c:v>1513.1477050999999</c:v>
                </c:pt>
                <c:pt idx="1548">
                  <c:v>1513.1619873</c:v>
                </c:pt>
                <c:pt idx="1549">
                  <c:v>1513.1763916</c:v>
                </c:pt>
                <c:pt idx="1550">
                  <c:v>1513.1907959</c:v>
                </c:pt>
                <c:pt idx="1551">
                  <c:v>1513.2053223</c:v>
                </c:pt>
                <c:pt idx="1552">
                  <c:v>1513.2196045000001</c:v>
                </c:pt>
                <c:pt idx="1553">
                  <c:v>1513.2340088000001</c:v>
                </c:pt>
                <c:pt idx="1554">
                  <c:v>1513.2484131000001</c:v>
                </c:pt>
                <c:pt idx="1555">
                  <c:v>1513.2625731999999</c:v>
                </c:pt>
                <c:pt idx="1556">
                  <c:v>1513.2770995999999</c:v>
                </c:pt>
                <c:pt idx="1557">
                  <c:v>1513.2915039</c:v>
                </c:pt>
                <c:pt idx="1558">
                  <c:v>1513.3060303</c:v>
                </c:pt>
                <c:pt idx="1559">
                  <c:v>1513.3203125</c:v>
                </c:pt>
                <c:pt idx="1560">
                  <c:v>1513.3347168</c:v>
                </c:pt>
                <c:pt idx="1561">
                  <c:v>1513.3491211</c:v>
                </c:pt>
                <c:pt idx="1562">
                  <c:v>1513.3635254000001</c:v>
                </c:pt>
                <c:pt idx="1563">
                  <c:v>1513.3779297000001</c:v>
                </c:pt>
                <c:pt idx="1564">
                  <c:v>1513.3923339999999</c:v>
                </c:pt>
                <c:pt idx="1565">
                  <c:v>1513.4067382999999</c:v>
                </c:pt>
                <c:pt idx="1566">
                  <c:v>1513.4211425999999</c:v>
                </c:pt>
                <c:pt idx="1567">
                  <c:v>1513.4355469</c:v>
                </c:pt>
                <c:pt idx="1568">
                  <c:v>1513.4500731999999</c:v>
                </c:pt>
                <c:pt idx="1569">
                  <c:v>1513.4644774999999</c:v>
                </c:pt>
                <c:pt idx="1570">
                  <c:v>1513.4788818</c:v>
                </c:pt>
                <c:pt idx="1571">
                  <c:v>1513.4931641000001</c:v>
                </c:pt>
                <c:pt idx="1572">
                  <c:v>1513.5076904</c:v>
                </c:pt>
                <c:pt idx="1573">
                  <c:v>1513.5220947</c:v>
                </c:pt>
                <c:pt idx="1574">
                  <c:v>1513.5366211</c:v>
                </c:pt>
                <c:pt idx="1575">
                  <c:v>1513.5510254000001</c:v>
                </c:pt>
                <c:pt idx="1576">
                  <c:v>1513.5654297000001</c:v>
                </c:pt>
                <c:pt idx="1577">
                  <c:v>1513.5799560999999</c:v>
                </c:pt>
                <c:pt idx="1578">
                  <c:v>1513.5942382999999</c:v>
                </c:pt>
                <c:pt idx="1579">
                  <c:v>1513.6086425999999</c:v>
                </c:pt>
                <c:pt idx="1580">
                  <c:v>1513.6230469</c:v>
                </c:pt>
                <c:pt idx="1581">
                  <c:v>1513.6375731999999</c:v>
                </c:pt>
                <c:pt idx="1582">
                  <c:v>1513.6519774999999</c:v>
                </c:pt>
                <c:pt idx="1583">
                  <c:v>1513.6665039</c:v>
                </c:pt>
                <c:pt idx="1584">
                  <c:v>1513.6809082</c:v>
                </c:pt>
                <c:pt idx="1585">
                  <c:v>1513.6953125</c:v>
                </c:pt>
                <c:pt idx="1586">
                  <c:v>1513.7098389</c:v>
                </c:pt>
                <c:pt idx="1587">
                  <c:v>1513.7242432</c:v>
                </c:pt>
                <c:pt idx="1588">
                  <c:v>1513.7386475000001</c:v>
                </c:pt>
                <c:pt idx="1589">
                  <c:v>1513.7531738</c:v>
                </c:pt>
                <c:pt idx="1590">
                  <c:v>1513.7675781</c:v>
                </c:pt>
                <c:pt idx="1591">
                  <c:v>1513.7821045000001</c:v>
                </c:pt>
                <c:pt idx="1592">
                  <c:v>1513.7965088000001</c:v>
                </c:pt>
                <c:pt idx="1593">
                  <c:v>1513.8109131000001</c:v>
                </c:pt>
                <c:pt idx="1594">
                  <c:v>1513.8255615</c:v>
                </c:pt>
                <c:pt idx="1595">
                  <c:v>1513.8398437999999</c:v>
                </c:pt>
                <c:pt idx="1596">
                  <c:v>1513.8543701000001</c:v>
                </c:pt>
                <c:pt idx="1597">
                  <c:v>1513.8688964999999</c:v>
                </c:pt>
                <c:pt idx="1598">
                  <c:v>1513.8833007999999</c:v>
                </c:pt>
                <c:pt idx="1599">
                  <c:v>1513.8977050999999</c:v>
                </c:pt>
                <c:pt idx="1600">
                  <c:v>1513.9122314000001</c:v>
                </c:pt>
                <c:pt idx="1601">
                  <c:v>1513.9266356999999</c:v>
                </c:pt>
                <c:pt idx="1602">
                  <c:v>1513.9411620999999</c:v>
                </c:pt>
                <c:pt idx="1603">
                  <c:v>1513.9556885</c:v>
                </c:pt>
                <c:pt idx="1604">
                  <c:v>1513.9700928</c:v>
                </c:pt>
                <c:pt idx="1605">
                  <c:v>1513.9846190999999</c:v>
                </c:pt>
                <c:pt idx="1606">
                  <c:v>1513.9990233999999</c:v>
                </c:pt>
                <c:pt idx="1607">
                  <c:v>1514.0135498</c:v>
                </c:pt>
                <c:pt idx="1608">
                  <c:v>1514.0280762</c:v>
                </c:pt>
                <c:pt idx="1609">
                  <c:v>1514.0424805</c:v>
                </c:pt>
                <c:pt idx="1610">
                  <c:v>1514.0568848</c:v>
                </c:pt>
                <c:pt idx="1611">
                  <c:v>1514.0715332</c:v>
                </c:pt>
                <c:pt idx="1612">
                  <c:v>1514.0860596</c:v>
                </c:pt>
                <c:pt idx="1613">
                  <c:v>1514.1004639</c:v>
                </c:pt>
                <c:pt idx="1614">
                  <c:v>1514.1149902</c:v>
                </c:pt>
                <c:pt idx="1615">
                  <c:v>1514.1295166</c:v>
                </c:pt>
                <c:pt idx="1616">
                  <c:v>1514.1439209</c:v>
                </c:pt>
                <c:pt idx="1617">
                  <c:v>1514.1584473</c:v>
                </c:pt>
                <c:pt idx="1618">
                  <c:v>1514.1729736</c:v>
                </c:pt>
                <c:pt idx="1619">
                  <c:v>1514.1875</c:v>
                </c:pt>
                <c:pt idx="1620">
                  <c:v>1514.2020264</c:v>
                </c:pt>
                <c:pt idx="1621">
                  <c:v>1514.2165527</c:v>
                </c:pt>
                <c:pt idx="1622">
                  <c:v>1514.230957</c:v>
                </c:pt>
                <c:pt idx="1623">
                  <c:v>1514.2454834</c:v>
                </c:pt>
                <c:pt idx="1624">
                  <c:v>1514.2600098</c:v>
                </c:pt>
                <c:pt idx="1625">
                  <c:v>1514.2745361</c:v>
                </c:pt>
                <c:pt idx="1626">
                  <c:v>1514.2890625</c:v>
                </c:pt>
                <c:pt idx="1627">
                  <c:v>1514.3035889</c:v>
                </c:pt>
                <c:pt idx="1628">
                  <c:v>1514.3181152</c:v>
                </c:pt>
                <c:pt idx="1629">
                  <c:v>1514.3327637</c:v>
                </c:pt>
                <c:pt idx="1630">
                  <c:v>1514.347168</c:v>
                </c:pt>
                <c:pt idx="1631">
                  <c:v>1514.3616943</c:v>
                </c:pt>
                <c:pt idx="1632">
                  <c:v>1514.3762207</c:v>
                </c:pt>
                <c:pt idx="1633">
                  <c:v>1514.3907471</c:v>
                </c:pt>
                <c:pt idx="1634">
                  <c:v>1514.4052733999999</c:v>
                </c:pt>
                <c:pt idx="1635">
                  <c:v>1514.4197998</c:v>
                </c:pt>
                <c:pt idx="1636">
                  <c:v>1514.4342041</c:v>
                </c:pt>
                <c:pt idx="1637">
                  <c:v>1514.4488524999999</c:v>
                </c:pt>
                <c:pt idx="1638">
                  <c:v>1514.463501</c:v>
                </c:pt>
                <c:pt idx="1639">
                  <c:v>1514.4779053</c:v>
                </c:pt>
                <c:pt idx="1640">
                  <c:v>1514.4924315999999</c:v>
                </c:pt>
                <c:pt idx="1641">
                  <c:v>1514.5069579999999</c:v>
                </c:pt>
                <c:pt idx="1642">
                  <c:v>1514.5214844</c:v>
                </c:pt>
                <c:pt idx="1643">
                  <c:v>1514.5360106999999</c:v>
                </c:pt>
                <c:pt idx="1644">
                  <c:v>1514.5505370999999</c:v>
                </c:pt>
                <c:pt idx="1645">
                  <c:v>1514.5649414</c:v>
                </c:pt>
                <c:pt idx="1646">
                  <c:v>1514.5797118999999</c:v>
                </c:pt>
                <c:pt idx="1647">
                  <c:v>1514.5941161999999</c:v>
                </c:pt>
                <c:pt idx="1648">
                  <c:v>1514.6087646000001</c:v>
                </c:pt>
                <c:pt idx="1649">
                  <c:v>1514.6234131000001</c:v>
                </c:pt>
                <c:pt idx="1650">
                  <c:v>1514.6378173999999</c:v>
                </c:pt>
                <c:pt idx="1651">
                  <c:v>1514.6525879000001</c:v>
                </c:pt>
                <c:pt idx="1652">
                  <c:v>1514.6669922000001</c:v>
                </c:pt>
                <c:pt idx="1653">
                  <c:v>1514.6815185999999</c:v>
                </c:pt>
                <c:pt idx="1654">
                  <c:v>1514.6960449000001</c:v>
                </c:pt>
                <c:pt idx="1655">
                  <c:v>1514.7106934000001</c:v>
                </c:pt>
                <c:pt idx="1656">
                  <c:v>1514.7252197</c:v>
                </c:pt>
                <c:pt idx="1657">
                  <c:v>1514.7397461</c:v>
                </c:pt>
                <c:pt idx="1658">
                  <c:v>1514.7543945</c:v>
                </c:pt>
                <c:pt idx="1659">
                  <c:v>1514.7689209</c:v>
                </c:pt>
                <c:pt idx="1660">
                  <c:v>1514.7834473</c:v>
                </c:pt>
                <c:pt idx="1661">
                  <c:v>1514.7980957</c:v>
                </c:pt>
                <c:pt idx="1662">
                  <c:v>1514.8126221</c:v>
                </c:pt>
                <c:pt idx="1663">
                  <c:v>1514.8271483999999</c:v>
                </c:pt>
                <c:pt idx="1664">
                  <c:v>1514.8417969</c:v>
                </c:pt>
                <c:pt idx="1665">
                  <c:v>1514.8563231999999</c:v>
                </c:pt>
                <c:pt idx="1666">
                  <c:v>1514.8709716999999</c:v>
                </c:pt>
                <c:pt idx="1667">
                  <c:v>1514.8854980000001</c:v>
                </c:pt>
                <c:pt idx="1668">
                  <c:v>1514.9001464999999</c:v>
                </c:pt>
                <c:pt idx="1669">
                  <c:v>1514.9146728999999</c:v>
                </c:pt>
                <c:pt idx="1670">
                  <c:v>1514.9293213000001</c:v>
                </c:pt>
                <c:pt idx="1671">
                  <c:v>1514.9438477000001</c:v>
                </c:pt>
                <c:pt idx="1672">
                  <c:v>1514.958374</c:v>
                </c:pt>
                <c:pt idx="1673">
                  <c:v>1514.9730225000001</c:v>
                </c:pt>
                <c:pt idx="1674">
                  <c:v>1514.9876709</c:v>
                </c:pt>
                <c:pt idx="1675">
                  <c:v>1515.0021973</c:v>
                </c:pt>
                <c:pt idx="1676">
                  <c:v>1515.0168457</c:v>
                </c:pt>
                <c:pt idx="1677">
                  <c:v>1515.0313721</c:v>
                </c:pt>
                <c:pt idx="1678">
                  <c:v>1515.0460204999999</c:v>
                </c:pt>
                <c:pt idx="1679">
                  <c:v>1515.0605469</c:v>
                </c:pt>
                <c:pt idx="1680">
                  <c:v>1515.0751952999999</c:v>
                </c:pt>
                <c:pt idx="1681">
                  <c:v>1515.0899658000001</c:v>
                </c:pt>
                <c:pt idx="1682">
                  <c:v>1515.1043701000001</c:v>
                </c:pt>
                <c:pt idx="1683">
                  <c:v>1515.1191406</c:v>
                </c:pt>
                <c:pt idx="1684">
                  <c:v>1515.1335449000001</c:v>
                </c:pt>
                <c:pt idx="1685">
                  <c:v>1515.1480713000001</c:v>
                </c:pt>
                <c:pt idx="1686">
                  <c:v>1515.1628418</c:v>
                </c:pt>
                <c:pt idx="1687">
                  <c:v>1515.1774902</c:v>
                </c:pt>
                <c:pt idx="1688">
                  <c:v>1515.1920166</c:v>
                </c:pt>
                <c:pt idx="1689">
                  <c:v>1515.2066649999999</c:v>
                </c:pt>
                <c:pt idx="1690">
                  <c:v>1515.2213135</c:v>
                </c:pt>
                <c:pt idx="1691">
                  <c:v>1515.2358397999999</c:v>
                </c:pt>
                <c:pt idx="1692">
                  <c:v>1515.2504882999999</c:v>
                </c:pt>
                <c:pt idx="1693">
                  <c:v>1515.2651367000001</c:v>
                </c:pt>
                <c:pt idx="1694">
                  <c:v>1515.2799072</c:v>
                </c:pt>
                <c:pt idx="1695">
                  <c:v>1515.2943115</c:v>
                </c:pt>
                <c:pt idx="1696">
                  <c:v>1515.309082</c:v>
                </c:pt>
                <c:pt idx="1697">
                  <c:v>1515.3236084</c:v>
                </c:pt>
                <c:pt idx="1698">
                  <c:v>1515.3382568</c:v>
                </c:pt>
                <c:pt idx="1699">
                  <c:v>1515.3529053</c:v>
                </c:pt>
                <c:pt idx="1700">
                  <c:v>1515.3675536999999</c:v>
                </c:pt>
                <c:pt idx="1701">
                  <c:v>1515.3820800999999</c:v>
                </c:pt>
                <c:pt idx="1702">
                  <c:v>1515.3967285000001</c:v>
                </c:pt>
                <c:pt idx="1703">
                  <c:v>1515.4113769999999</c:v>
                </c:pt>
                <c:pt idx="1704">
                  <c:v>1515.4260254000001</c:v>
                </c:pt>
                <c:pt idx="1705">
                  <c:v>1515.4405518000001</c:v>
                </c:pt>
                <c:pt idx="1706">
                  <c:v>1515.4553223</c:v>
                </c:pt>
                <c:pt idx="1707">
                  <c:v>1515.4699707</c:v>
                </c:pt>
                <c:pt idx="1708">
                  <c:v>1515.4846190999999</c:v>
                </c:pt>
                <c:pt idx="1709">
                  <c:v>1515.4992675999999</c:v>
                </c:pt>
                <c:pt idx="1710">
                  <c:v>1515.5139160000001</c:v>
                </c:pt>
                <c:pt idx="1711">
                  <c:v>1515.5285644999999</c:v>
                </c:pt>
                <c:pt idx="1712">
                  <c:v>1515.5432129000001</c:v>
                </c:pt>
                <c:pt idx="1713">
                  <c:v>1515.5578613</c:v>
                </c:pt>
                <c:pt idx="1714">
                  <c:v>1515.5725098</c:v>
                </c:pt>
                <c:pt idx="1715">
                  <c:v>1515.5871582</c:v>
                </c:pt>
                <c:pt idx="1716">
                  <c:v>1515.6018065999999</c:v>
                </c:pt>
                <c:pt idx="1717">
                  <c:v>1515.6165771000001</c:v>
                </c:pt>
                <c:pt idx="1718">
                  <c:v>1515.6311035000001</c:v>
                </c:pt>
                <c:pt idx="1719">
                  <c:v>1515.6457519999999</c:v>
                </c:pt>
                <c:pt idx="1720">
                  <c:v>1515.6604004000001</c:v>
                </c:pt>
                <c:pt idx="1721">
                  <c:v>1515.6750488</c:v>
                </c:pt>
                <c:pt idx="1722">
                  <c:v>1515.6896973</c:v>
                </c:pt>
                <c:pt idx="1723">
                  <c:v>1515.7044678</c:v>
                </c:pt>
                <c:pt idx="1724">
                  <c:v>1515.7191161999999</c:v>
                </c:pt>
                <c:pt idx="1725">
                  <c:v>1515.7337646000001</c:v>
                </c:pt>
                <c:pt idx="1726">
                  <c:v>1515.7484131000001</c:v>
                </c:pt>
                <c:pt idx="1727">
                  <c:v>1515.7630615</c:v>
                </c:pt>
                <c:pt idx="1728">
                  <c:v>1515.7777100000001</c:v>
                </c:pt>
                <c:pt idx="1729">
                  <c:v>1515.7924805</c:v>
                </c:pt>
                <c:pt idx="1730">
                  <c:v>1515.8071289</c:v>
                </c:pt>
                <c:pt idx="1731">
                  <c:v>1515.8217772999999</c:v>
                </c:pt>
                <c:pt idx="1732">
                  <c:v>1515.8364257999999</c:v>
                </c:pt>
                <c:pt idx="1733">
                  <c:v>1515.8510742000001</c:v>
                </c:pt>
                <c:pt idx="1734">
                  <c:v>1515.8658447</c:v>
                </c:pt>
                <c:pt idx="1735">
                  <c:v>1515.8804932</c:v>
                </c:pt>
                <c:pt idx="1736">
                  <c:v>1515.8951416</c:v>
                </c:pt>
                <c:pt idx="1737">
                  <c:v>1515.9099120999999</c:v>
                </c:pt>
                <c:pt idx="1738">
                  <c:v>1515.9245605000001</c:v>
                </c:pt>
                <c:pt idx="1739">
                  <c:v>1515.9392089999999</c:v>
                </c:pt>
                <c:pt idx="1740">
                  <c:v>1515.9541016000001</c:v>
                </c:pt>
                <c:pt idx="1741">
                  <c:v>1515.9686279</c:v>
                </c:pt>
                <c:pt idx="1742">
                  <c:v>1515.9832764</c:v>
                </c:pt>
                <c:pt idx="1743">
                  <c:v>1515.9980469</c:v>
                </c:pt>
                <c:pt idx="1744">
                  <c:v>1516.0126952999999</c:v>
                </c:pt>
                <c:pt idx="1745">
                  <c:v>1516.0274658000001</c:v>
                </c:pt>
                <c:pt idx="1746">
                  <c:v>1516.0421143000001</c:v>
                </c:pt>
                <c:pt idx="1747">
                  <c:v>1516.0567627</c:v>
                </c:pt>
                <c:pt idx="1748">
                  <c:v>1516.0714111</c:v>
                </c:pt>
                <c:pt idx="1749">
                  <c:v>1516.0861815999999</c:v>
                </c:pt>
                <c:pt idx="1750">
                  <c:v>1516.1008300999999</c:v>
                </c:pt>
                <c:pt idx="1751">
                  <c:v>1516.1156006000001</c:v>
                </c:pt>
                <c:pt idx="1752">
                  <c:v>1516.130249</c:v>
                </c:pt>
                <c:pt idx="1753">
                  <c:v>1516.1450195</c:v>
                </c:pt>
                <c:pt idx="1754">
                  <c:v>1516.159668</c:v>
                </c:pt>
                <c:pt idx="1755">
                  <c:v>1516.1744385</c:v>
                </c:pt>
                <c:pt idx="1756">
                  <c:v>1516.1889647999999</c:v>
                </c:pt>
                <c:pt idx="1757">
                  <c:v>1516.2038574000001</c:v>
                </c:pt>
                <c:pt idx="1758">
                  <c:v>1516.2185059000001</c:v>
                </c:pt>
                <c:pt idx="1759">
                  <c:v>1516.2331543</c:v>
                </c:pt>
                <c:pt idx="1760">
                  <c:v>1516.2480469</c:v>
                </c:pt>
                <c:pt idx="1761">
                  <c:v>1516.2626952999999</c:v>
                </c:pt>
                <c:pt idx="1762">
                  <c:v>1516.2774658000001</c:v>
                </c:pt>
                <c:pt idx="1763">
                  <c:v>1516.2921143000001</c:v>
                </c:pt>
                <c:pt idx="1764">
                  <c:v>1516.3068848</c:v>
                </c:pt>
                <c:pt idx="1765">
                  <c:v>1516.3216553</c:v>
                </c:pt>
                <c:pt idx="1766">
                  <c:v>1516.3363036999999</c:v>
                </c:pt>
                <c:pt idx="1767">
                  <c:v>1516.3510742000001</c:v>
                </c:pt>
                <c:pt idx="1768">
                  <c:v>1516.3658447</c:v>
                </c:pt>
                <c:pt idx="1769">
                  <c:v>1516.3804932</c:v>
                </c:pt>
                <c:pt idx="1770">
                  <c:v>1516.3952637</c:v>
                </c:pt>
                <c:pt idx="1771">
                  <c:v>1516.4100341999999</c:v>
                </c:pt>
                <c:pt idx="1772">
                  <c:v>1516.4246826000001</c:v>
                </c:pt>
                <c:pt idx="1773">
                  <c:v>1516.4394531</c:v>
                </c:pt>
                <c:pt idx="1774">
                  <c:v>1516.4542236</c:v>
                </c:pt>
                <c:pt idx="1775">
                  <c:v>1516.4688721</c:v>
                </c:pt>
                <c:pt idx="1776">
                  <c:v>1516.4836425999999</c:v>
                </c:pt>
                <c:pt idx="1777">
                  <c:v>1516.4984131000001</c:v>
                </c:pt>
                <c:pt idx="1778">
                  <c:v>1516.5131836</c:v>
                </c:pt>
                <c:pt idx="1779">
                  <c:v>1516.527832</c:v>
                </c:pt>
                <c:pt idx="1780">
                  <c:v>1516.5426024999999</c:v>
                </c:pt>
                <c:pt idx="1781">
                  <c:v>1516.5573730000001</c:v>
                </c:pt>
                <c:pt idx="1782">
                  <c:v>1516.5721435999999</c:v>
                </c:pt>
                <c:pt idx="1783">
                  <c:v>1516.5869141000001</c:v>
                </c:pt>
                <c:pt idx="1784">
                  <c:v>1516.6015625</c:v>
                </c:pt>
                <c:pt idx="1785">
                  <c:v>1516.6163329999999</c:v>
                </c:pt>
                <c:pt idx="1786">
                  <c:v>1516.6311035000001</c:v>
                </c:pt>
                <c:pt idx="1787">
                  <c:v>1516.6457519999999</c:v>
                </c:pt>
                <c:pt idx="1788">
                  <c:v>1516.6606445</c:v>
                </c:pt>
                <c:pt idx="1789">
                  <c:v>1516.6754149999999</c:v>
                </c:pt>
                <c:pt idx="1790">
                  <c:v>1516.6901855000001</c:v>
                </c:pt>
                <c:pt idx="1791">
                  <c:v>1516.7049560999999</c:v>
                </c:pt>
                <c:pt idx="1792">
                  <c:v>1516.7197266000001</c:v>
                </c:pt>
                <c:pt idx="1793">
                  <c:v>1516.7344971</c:v>
                </c:pt>
                <c:pt idx="1794">
                  <c:v>1516.7491454999999</c:v>
                </c:pt>
                <c:pt idx="1795">
                  <c:v>1516.7639160000001</c:v>
                </c:pt>
                <c:pt idx="1796">
                  <c:v>1516.7786865</c:v>
                </c:pt>
                <c:pt idx="1797">
                  <c:v>1516.7933350000001</c:v>
                </c:pt>
                <c:pt idx="1798">
                  <c:v>1516.8082274999999</c:v>
                </c:pt>
                <c:pt idx="1799">
                  <c:v>1516.8229980000001</c:v>
                </c:pt>
                <c:pt idx="1800">
                  <c:v>1516.8377685999999</c:v>
                </c:pt>
                <c:pt idx="1801">
                  <c:v>1516.8525391000001</c:v>
                </c:pt>
                <c:pt idx="1802">
                  <c:v>1516.8673096</c:v>
                </c:pt>
                <c:pt idx="1803">
                  <c:v>1516.8820800999999</c:v>
                </c:pt>
                <c:pt idx="1804">
                  <c:v>1516.8969727000001</c:v>
                </c:pt>
                <c:pt idx="1805">
                  <c:v>1516.9118652</c:v>
                </c:pt>
                <c:pt idx="1806">
                  <c:v>1516.9265137</c:v>
                </c:pt>
                <c:pt idx="1807">
                  <c:v>1516.9412841999999</c:v>
                </c:pt>
                <c:pt idx="1808">
                  <c:v>1516.9560547000001</c:v>
                </c:pt>
                <c:pt idx="1809">
                  <c:v>1516.9708252</c:v>
                </c:pt>
                <c:pt idx="1810">
                  <c:v>1516.9855957</c:v>
                </c:pt>
                <c:pt idx="1811">
                  <c:v>1517.0003661999999</c:v>
                </c:pt>
                <c:pt idx="1812">
                  <c:v>1517.0152588000001</c:v>
                </c:pt>
                <c:pt idx="1813">
                  <c:v>1517.0300293</c:v>
                </c:pt>
                <c:pt idx="1814">
                  <c:v>1517.0447998</c:v>
                </c:pt>
                <c:pt idx="1815">
                  <c:v>1517.0595702999999</c:v>
                </c:pt>
                <c:pt idx="1816">
                  <c:v>1517.0744629000001</c:v>
                </c:pt>
                <c:pt idx="1817">
                  <c:v>1517.0891113</c:v>
                </c:pt>
                <c:pt idx="1818">
                  <c:v>1517.1038818</c:v>
                </c:pt>
                <c:pt idx="1819">
                  <c:v>1517.1187743999999</c:v>
                </c:pt>
                <c:pt idx="1820">
                  <c:v>1517.1336670000001</c:v>
                </c:pt>
                <c:pt idx="1821">
                  <c:v>1517.1483154</c:v>
                </c:pt>
                <c:pt idx="1822">
                  <c:v>1517.1630858999999</c:v>
                </c:pt>
                <c:pt idx="1823">
                  <c:v>1517.1779785000001</c:v>
                </c:pt>
                <c:pt idx="1824">
                  <c:v>1517.1928711</c:v>
                </c:pt>
                <c:pt idx="1825">
                  <c:v>1517.2075195</c:v>
                </c:pt>
                <c:pt idx="1826">
                  <c:v>1517.2222899999999</c:v>
                </c:pt>
                <c:pt idx="1827">
                  <c:v>1517.2371826000001</c:v>
                </c:pt>
                <c:pt idx="1828">
                  <c:v>1517.2520752</c:v>
                </c:pt>
                <c:pt idx="1829">
                  <c:v>1517.2667236</c:v>
                </c:pt>
                <c:pt idx="1830">
                  <c:v>1517.2816161999999</c:v>
                </c:pt>
                <c:pt idx="1831">
                  <c:v>1517.2963867000001</c:v>
                </c:pt>
                <c:pt idx="1832">
                  <c:v>1517.3112793</c:v>
                </c:pt>
                <c:pt idx="1833">
                  <c:v>1517.3260498</c:v>
                </c:pt>
                <c:pt idx="1834">
                  <c:v>1517.3408202999999</c:v>
                </c:pt>
                <c:pt idx="1835">
                  <c:v>1517.3557129000001</c:v>
                </c:pt>
                <c:pt idx="1836">
                  <c:v>1517.3704834</c:v>
                </c:pt>
                <c:pt idx="1837">
                  <c:v>1517.3852539</c:v>
                </c:pt>
                <c:pt idx="1838">
                  <c:v>1517.4001464999999</c:v>
                </c:pt>
                <c:pt idx="1839">
                  <c:v>1517.4149170000001</c:v>
                </c:pt>
                <c:pt idx="1840">
                  <c:v>1517.4298096</c:v>
                </c:pt>
                <c:pt idx="1841">
                  <c:v>1517.4447021000001</c:v>
                </c:pt>
                <c:pt idx="1842">
                  <c:v>1517.4594727000001</c:v>
                </c:pt>
                <c:pt idx="1843">
                  <c:v>1517.4742432</c:v>
                </c:pt>
                <c:pt idx="1844">
                  <c:v>1517.4891356999999</c:v>
                </c:pt>
                <c:pt idx="1845">
                  <c:v>1517.5039062000001</c:v>
                </c:pt>
                <c:pt idx="1846">
                  <c:v>1517.5189209</c:v>
                </c:pt>
                <c:pt idx="1847">
                  <c:v>1517.5335693</c:v>
                </c:pt>
                <c:pt idx="1848">
                  <c:v>1517.5484618999999</c:v>
                </c:pt>
                <c:pt idx="1849">
                  <c:v>1517.5632324000001</c:v>
                </c:pt>
                <c:pt idx="1850">
                  <c:v>1517.578125</c:v>
                </c:pt>
                <c:pt idx="1851">
                  <c:v>1517.5928954999999</c:v>
                </c:pt>
                <c:pt idx="1852">
                  <c:v>1517.6077881000001</c:v>
                </c:pt>
                <c:pt idx="1853">
                  <c:v>1517.6225586</c:v>
                </c:pt>
                <c:pt idx="1854">
                  <c:v>1517.6374512</c:v>
                </c:pt>
                <c:pt idx="1855">
                  <c:v>1517.6523437999999</c:v>
                </c:pt>
                <c:pt idx="1856">
                  <c:v>1517.6671143000001</c:v>
                </c:pt>
                <c:pt idx="1857">
                  <c:v>1517.6820068</c:v>
                </c:pt>
                <c:pt idx="1858">
                  <c:v>1517.6967772999999</c:v>
                </c:pt>
                <c:pt idx="1859">
                  <c:v>1517.7116699000001</c:v>
                </c:pt>
                <c:pt idx="1860">
                  <c:v>1517.7265625</c:v>
                </c:pt>
                <c:pt idx="1861">
                  <c:v>1517.7413329999999</c:v>
                </c:pt>
                <c:pt idx="1862">
                  <c:v>1517.7562256000001</c:v>
                </c:pt>
                <c:pt idx="1863">
                  <c:v>1517.7711182</c:v>
                </c:pt>
                <c:pt idx="1864">
                  <c:v>1517.7858887</c:v>
                </c:pt>
                <c:pt idx="1865">
                  <c:v>1517.8007812000001</c:v>
                </c:pt>
                <c:pt idx="1866">
                  <c:v>1517.8157959</c:v>
                </c:pt>
                <c:pt idx="1867">
                  <c:v>1517.8305664</c:v>
                </c:pt>
                <c:pt idx="1868">
                  <c:v>1517.8453368999999</c:v>
                </c:pt>
                <c:pt idx="1869">
                  <c:v>1517.8602295000001</c:v>
                </c:pt>
                <c:pt idx="1870">
                  <c:v>1517.8751221</c:v>
                </c:pt>
                <c:pt idx="1871">
                  <c:v>1517.8900146000001</c:v>
                </c:pt>
                <c:pt idx="1872">
                  <c:v>1517.9047852000001</c:v>
                </c:pt>
                <c:pt idx="1873">
                  <c:v>1517.9196777</c:v>
                </c:pt>
                <c:pt idx="1874">
                  <c:v>1517.9345702999999</c:v>
                </c:pt>
                <c:pt idx="1875">
                  <c:v>1517.9494629000001</c:v>
                </c:pt>
                <c:pt idx="1876">
                  <c:v>1517.9642334</c:v>
                </c:pt>
                <c:pt idx="1877">
                  <c:v>1517.9792480000001</c:v>
                </c:pt>
                <c:pt idx="1878">
                  <c:v>1517.9940185999999</c:v>
                </c:pt>
                <c:pt idx="1879">
                  <c:v>1518.0089111</c:v>
                </c:pt>
                <c:pt idx="1880">
                  <c:v>1518.0238036999999</c:v>
                </c:pt>
                <c:pt idx="1881">
                  <c:v>1518.0386963000001</c:v>
                </c:pt>
                <c:pt idx="1882">
                  <c:v>1518.0535889</c:v>
                </c:pt>
                <c:pt idx="1883">
                  <c:v>1518.0684814000001</c:v>
                </c:pt>
                <c:pt idx="1884">
                  <c:v>1518.0832519999999</c:v>
                </c:pt>
                <c:pt idx="1885">
                  <c:v>1518.0981445</c:v>
                </c:pt>
                <c:pt idx="1886">
                  <c:v>1518.1130370999999</c:v>
                </c:pt>
                <c:pt idx="1887">
                  <c:v>1518.1279297000001</c:v>
                </c:pt>
                <c:pt idx="1888">
                  <c:v>1518.1428223</c:v>
                </c:pt>
                <c:pt idx="1889">
                  <c:v>1518.1577147999999</c:v>
                </c:pt>
                <c:pt idx="1890">
                  <c:v>1518.1727295000001</c:v>
                </c:pt>
                <c:pt idx="1891">
                  <c:v>1518.1875</c:v>
                </c:pt>
                <c:pt idx="1892">
                  <c:v>1518.2023925999999</c:v>
                </c:pt>
                <c:pt idx="1893">
                  <c:v>1518.2172852000001</c:v>
                </c:pt>
                <c:pt idx="1894">
                  <c:v>1518.2321777</c:v>
                </c:pt>
                <c:pt idx="1895">
                  <c:v>1518.2470702999999</c:v>
                </c:pt>
                <c:pt idx="1896">
                  <c:v>1518.2618408000001</c:v>
                </c:pt>
                <c:pt idx="1897">
                  <c:v>1518.2768555</c:v>
                </c:pt>
                <c:pt idx="1898">
                  <c:v>1518.2917480000001</c:v>
                </c:pt>
                <c:pt idx="1899">
                  <c:v>1518.3066406</c:v>
                </c:pt>
                <c:pt idx="1900">
                  <c:v>1518.3215332</c:v>
                </c:pt>
                <c:pt idx="1901">
                  <c:v>1518.3364257999999</c:v>
                </c:pt>
                <c:pt idx="1902">
                  <c:v>1518.3513184000001</c:v>
                </c:pt>
                <c:pt idx="1903">
                  <c:v>1518.3660889</c:v>
                </c:pt>
                <c:pt idx="1904">
                  <c:v>1518.3811035000001</c:v>
                </c:pt>
                <c:pt idx="1905">
                  <c:v>1518.3959961</c:v>
                </c:pt>
                <c:pt idx="1906">
                  <c:v>1518.4108887</c:v>
                </c:pt>
                <c:pt idx="1907">
                  <c:v>1518.4259033000001</c:v>
                </c:pt>
                <c:pt idx="1908">
                  <c:v>1518.4407959</c:v>
                </c:pt>
                <c:pt idx="1909">
                  <c:v>1518.4556885</c:v>
                </c:pt>
                <c:pt idx="1910">
                  <c:v>1518.4705810999999</c:v>
                </c:pt>
                <c:pt idx="1911">
                  <c:v>1518.4853516000001</c:v>
                </c:pt>
                <c:pt idx="1912">
                  <c:v>1518.5003661999999</c:v>
                </c:pt>
                <c:pt idx="1913">
                  <c:v>1518.5152588000001</c:v>
                </c:pt>
                <c:pt idx="1914">
                  <c:v>1518.5302733999999</c:v>
                </c:pt>
                <c:pt idx="1915">
                  <c:v>1518.5451660000001</c:v>
                </c:pt>
                <c:pt idx="1916">
                  <c:v>1518.5600586</c:v>
                </c:pt>
                <c:pt idx="1917">
                  <c:v>1518.5749512</c:v>
                </c:pt>
                <c:pt idx="1918">
                  <c:v>1518.5899658000001</c:v>
                </c:pt>
                <c:pt idx="1919">
                  <c:v>1518.6048584</c:v>
                </c:pt>
                <c:pt idx="1920">
                  <c:v>1518.6196289</c:v>
                </c:pt>
                <c:pt idx="1921">
                  <c:v>1518.6346435999999</c:v>
                </c:pt>
                <c:pt idx="1922">
                  <c:v>1518.6496582</c:v>
                </c:pt>
                <c:pt idx="1923">
                  <c:v>1518.6645507999999</c:v>
                </c:pt>
                <c:pt idx="1924">
                  <c:v>1518.6794434000001</c:v>
                </c:pt>
                <c:pt idx="1925">
                  <c:v>1518.6943358999999</c:v>
                </c:pt>
                <c:pt idx="1926">
                  <c:v>1518.7093506000001</c:v>
                </c:pt>
                <c:pt idx="1927">
                  <c:v>1518.7242432</c:v>
                </c:pt>
                <c:pt idx="1928">
                  <c:v>1518.7391356999999</c:v>
                </c:pt>
                <c:pt idx="1929">
                  <c:v>1518.7541504000001</c:v>
                </c:pt>
                <c:pt idx="1930">
                  <c:v>1518.7691649999999</c:v>
                </c:pt>
                <c:pt idx="1931">
                  <c:v>1518.7839355000001</c:v>
                </c:pt>
                <c:pt idx="1932">
                  <c:v>1518.7989502</c:v>
                </c:pt>
                <c:pt idx="1933">
                  <c:v>1518.8138428</c:v>
                </c:pt>
                <c:pt idx="1934">
                  <c:v>1518.8287353999999</c:v>
                </c:pt>
                <c:pt idx="1935">
                  <c:v>1518.84375</c:v>
                </c:pt>
                <c:pt idx="1936">
                  <c:v>1518.8586425999999</c:v>
                </c:pt>
                <c:pt idx="1937">
                  <c:v>1518.8736572</c:v>
                </c:pt>
                <c:pt idx="1938">
                  <c:v>1518.8885498</c:v>
                </c:pt>
                <c:pt idx="1939">
                  <c:v>1518.9034423999999</c:v>
                </c:pt>
                <c:pt idx="1940">
                  <c:v>1518.9183350000001</c:v>
                </c:pt>
                <c:pt idx="1941">
                  <c:v>1518.9333495999999</c:v>
                </c:pt>
                <c:pt idx="1942">
                  <c:v>1518.9483643000001</c:v>
                </c:pt>
                <c:pt idx="1943">
                  <c:v>1518.9632568</c:v>
                </c:pt>
                <c:pt idx="1944">
                  <c:v>1518.9782714999999</c:v>
                </c:pt>
                <c:pt idx="1945">
                  <c:v>1518.9931641000001</c:v>
                </c:pt>
                <c:pt idx="1946">
                  <c:v>1519.0081786999999</c:v>
                </c:pt>
                <c:pt idx="1947">
                  <c:v>1519.0230713000001</c:v>
                </c:pt>
                <c:pt idx="1948">
                  <c:v>1519.0380858999999</c:v>
                </c:pt>
                <c:pt idx="1949">
                  <c:v>1519.0529785000001</c:v>
                </c:pt>
                <c:pt idx="1950">
                  <c:v>1519.0679932</c:v>
                </c:pt>
                <c:pt idx="1951">
                  <c:v>1519.0828856999999</c:v>
                </c:pt>
                <c:pt idx="1952">
                  <c:v>1519.0979004000001</c:v>
                </c:pt>
                <c:pt idx="1953">
                  <c:v>1519.1126709</c:v>
                </c:pt>
                <c:pt idx="1954">
                  <c:v>1519.1276855000001</c:v>
                </c:pt>
                <c:pt idx="1955">
                  <c:v>1519.1429443</c:v>
                </c:pt>
                <c:pt idx="1956">
                  <c:v>1519.1577147999999</c:v>
                </c:pt>
                <c:pt idx="1957">
                  <c:v>1519.1727295000001</c:v>
                </c:pt>
                <c:pt idx="1958">
                  <c:v>1519.1876221</c:v>
                </c:pt>
                <c:pt idx="1959">
                  <c:v>1519.2026367000001</c:v>
                </c:pt>
                <c:pt idx="1960">
                  <c:v>1519.2176514</c:v>
                </c:pt>
                <c:pt idx="1961">
                  <c:v>1519.2325439000001</c:v>
                </c:pt>
                <c:pt idx="1962">
                  <c:v>1519.2475586</c:v>
                </c:pt>
                <c:pt idx="1963">
                  <c:v>1519.2625731999999</c:v>
                </c:pt>
                <c:pt idx="1964">
                  <c:v>1519.2774658000001</c:v>
                </c:pt>
                <c:pt idx="1965">
                  <c:v>1519.2924805</c:v>
                </c:pt>
                <c:pt idx="1966">
                  <c:v>1519.3074951000001</c:v>
                </c:pt>
                <c:pt idx="1967">
                  <c:v>1519.3223877</c:v>
                </c:pt>
                <c:pt idx="1968">
                  <c:v>1519.3374022999999</c:v>
                </c:pt>
                <c:pt idx="1969">
                  <c:v>1519.3524170000001</c:v>
                </c:pt>
                <c:pt idx="1970">
                  <c:v>1519.3671875</c:v>
                </c:pt>
                <c:pt idx="1971">
                  <c:v>1519.3822021000001</c:v>
                </c:pt>
                <c:pt idx="1972">
                  <c:v>1519.3972168</c:v>
                </c:pt>
                <c:pt idx="1973">
                  <c:v>1519.4122314000001</c:v>
                </c:pt>
                <c:pt idx="1974">
                  <c:v>1519.4272461</c:v>
                </c:pt>
                <c:pt idx="1975">
                  <c:v>1519.4422606999999</c:v>
                </c:pt>
                <c:pt idx="1976">
                  <c:v>1519.4572754000001</c:v>
                </c:pt>
                <c:pt idx="1977">
                  <c:v>1519.4722899999999</c:v>
                </c:pt>
                <c:pt idx="1978">
                  <c:v>1519.4871826000001</c:v>
                </c:pt>
                <c:pt idx="1979">
                  <c:v>1519.5021973</c:v>
                </c:pt>
                <c:pt idx="1980">
                  <c:v>1519.5172118999999</c:v>
                </c:pt>
                <c:pt idx="1981">
                  <c:v>1519.5322266000001</c:v>
                </c:pt>
                <c:pt idx="1982">
                  <c:v>1519.5472411999999</c:v>
                </c:pt>
                <c:pt idx="1983">
                  <c:v>1519.5621338000001</c:v>
                </c:pt>
                <c:pt idx="1984">
                  <c:v>1519.5771483999999</c:v>
                </c:pt>
                <c:pt idx="1985">
                  <c:v>1519.5921631000001</c:v>
                </c:pt>
                <c:pt idx="1986">
                  <c:v>1519.6071777</c:v>
                </c:pt>
                <c:pt idx="1987">
                  <c:v>1519.6221923999999</c:v>
                </c:pt>
                <c:pt idx="1988">
                  <c:v>1519.637207</c:v>
                </c:pt>
                <c:pt idx="1989">
                  <c:v>1519.6522216999999</c:v>
                </c:pt>
                <c:pt idx="1990">
                  <c:v>1519.6672363</c:v>
                </c:pt>
                <c:pt idx="1991">
                  <c:v>1519.6821289</c:v>
                </c:pt>
                <c:pt idx="1992">
                  <c:v>1519.6971435999999</c:v>
                </c:pt>
                <c:pt idx="1993">
                  <c:v>1519.7121582</c:v>
                </c:pt>
                <c:pt idx="1994">
                  <c:v>1519.7271728999999</c:v>
                </c:pt>
                <c:pt idx="1995">
                  <c:v>1519.7421875</c:v>
                </c:pt>
                <c:pt idx="1996">
                  <c:v>1519.7572021000001</c:v>
                </c:pt>
                <c:pt idx="1997">
                  <c:v>1519.7722168</c:v>
                </c:pt>
                <c:pt idx="1998">
                  <c:v>1519.7872314000001</c:v>
                </c:pt>
                <c:pt idx="1999">
                  <c:v>1519.8022461</c:v>
                </c:pt>
                <c:pt idx="2000">
                  <c:v>1519.8172606999999</c:v>
                </c:pt>
                <c:pt idx="2001">
                  <c:v>1519.8322754000001</c:v>
                </c:pt>
                <c:pt idx="2002">
                  <c:v>1519.8472899999999</c:v>
                </c:pt>
                <c:pt idx="2003">
                  <c:v>1519.8623047000001</c:v>
                </c:pt>
                <c:pt idx="2004">
                  <c:v>1519.8773193</c:v>
                </c:pt>
                <c:pt idx="2005">
                  <c:v>1519.8923339999999</c:v>
                </c:pt>
                <c:pt idx="2006">
                  <c:v>1519.9073486</c:v>
                </c:pt>
                <c:pt idx="2007">
                  <c:v>1519.9223632999999</c:v>
                </c:pt>
                <c:pt idx="2008">
                  <c:v>1519.9373779</c:v>
                </c:pt>
                <c:pt idx="2009">
                  <c:v>1519.9523925999999</c:v>
                </c:pt>
                <c:pt idx="2010">
                  <c:v>1519.9674072</c:v>
                </c:pt>
                <c:pt idx="2011">
                  <c:v>1519.9824219</c:v>
                </c:pt>
                <c:pt idx="2012">
                  <c:v>1519.9975586</c:v>
                </c:pt>
                <c:pt idx="2013">
                  <c:v>1520.0125731999999</c:v>
                </c:pt>
                <c:pt idx="2014">
                  <c:v>1520.0275879000001</c:v>
                </c:pt>
                <c:pt idx="2015">
                  <c:v>1520.0426024999999</c:v>
                </c:pt>
                <c:pt idx="2016">
                  <c:v>1520.0576172000001</c:v>
                </c:pt>
                <c:pt idx="2017">
                  <c:v>1520.0726318</c:v>
                </c:pt>
                <c:pt idx="2018">
                  <c:v>1520.0876464999999</c:v>
                </c:pt>
                <c:pt idx="2019">
                  <c:v>1520.1026611</c:v>
                </c:pt>
                <c:pt idx="2020">
                  <c:v>1520.1177978999999</c:v>
                </c:pt>
                <c:pt idx="2021">
                  <c:v>1520.1328125</c:v>
                </c:pt>
                <c:pt idx="2022">
                  <c:v>1520.1478271000001</c:v>
                </c:pt>
                <c:pt idx="2023">
                  <c:v>1520.1628418</c:v>
                </c:pt>
                <c:pt idx="2024">
                  <c:v>1520.1778564000001</c:v>
                </c:pt>
                <c:pt idx="2025">
                  <c:v>1520.1929932</c:v>
                </c:pt>
                <c:pt idx="2026">
                  <c:v>1520.2080077999999</c:v>
                </c:pt>
                <c:pt idx="2027">
                  <c:v>1520.2230225000001</c:v>
                </c:pt>
                <c:pt idx="2028">
                  <c:v>1520.2380370999999</c:v>
                </c:pt>
                <c:pt idx="2029">
                  <c:v>1520.2530518000001</c:v>
                </c:pt>
                <c:pt idx="2030">
                  <c:v>1520.2681885</c:v>
                </c:pt>
                <c:pt idx="2031">
                  <c:v>1520.2832031</c:v>
                </c:pt>
                <c:pt idx="2032">
                  <c:v>1520.2982178</c:v>
                </c:pt>
                <c:pt idx="2033">
                  <c:v>1520.3133545000001</c:v>
                </c:pt>
                <c:pt idx="2034">
                  <c:v>1520.3283690999999</c:v>
                </c:pt>
                <c:pt idx="2035">
                  <c:v>1520.3433838000001</c:v>
                </c:pt>
                <c:pt idx="2036">
                  <c:v>1520.3583983999999</c:v>
                </c:pt>
                <c:pt idx="2037">
                  <c:v>1520.3735352000001</c:v>
                </c:pt>
                <c:pt idx="2038">
                  <c:v>1520.3885498</c:v>
                </c:pt>
                <c:pt idx="2039">
                  <c:v>1520.4035644999999</c:v>
                </c:pt>
                <c:pt idx="2040">
                  <c:v>1520.4188231999999</c:v>
                </c:pt>
                <c:pt idx="2041">
                  <c:v>1520.4338379000001</c:v>
                </c:pt>
                <c:pt idx="2042">
                  <c:v>1520.4488524999999</c:v>
                </c:pt>
                <c:pt idx="2043">
                  <c:v>1520.4638672000001</c:v>
                </c:pt>
                <c:pt idx="2044">
                  <c:v>1520.4788818</c:v>
                </c:pt>
                <c:pt idx="2045">
                  <c:v>1520.4938964999999</c:v>
                </c:pt>
                <c:pt idx="2046">
                  <c:v>1520.5090332</c:v>
                </c:pt>
                <c:pt idx="2047">
                  <c:v>1520.5240478999999</c:v>
                </c:pt>
                <c:pt idx="2048">
                  <c:v>1520.5391846</c:v>
                </c:pt>
                <c:pt idx="2049">
                  <c:v>1520.5541992000001</c:v>
                </c:pt>
                <c:pt idx="2050">
                  <c:v>1520.5693358999999</c:v>
                </c:pt>
                <c:pt idx="2051">
                  <c:v>1520.5843506000001</c:v>
                </c:pt>
                <c:pt idx="2052">
                  <c:v>1520.5993652</c:v>
                </c:pt>
                <c:pt idx="2053">
                  <c:v>1520.6145019999999</c:v>
                </c:pt>
                <c:pt idx="2054">
                  <c:v>1520.6295166</c:v>
                </c:pt>
                <c:pt idx="2055">
                  <c:v>1520.6446533000001</c:v>
                </c:pt>
                <c:pt idx="2056">
                  <c:v>1520.659668</c:v>
                </c:pt>
                <c:pt idx="2057">
                  <c:v>1520.6748047000001</c:v>
                </c:pt>
                <c:pt idx="2058">
                  <c:v>1520.6898193</c:v>
                </c:pt>
                <c:pt idx="2059">
                  <c:v>1520.7050781</c:v>
                </c:pt>
                <c:pt idx="2060">
                  <c:v>1520.7200928</c:v>
                </c:pt>
                <c:pt idx="2061">
                  <c:v>1520.7351074000001</c:v>
                </c:pt>
                <c:pt idx="2062">
                  <c:v>1520.7501221</c:v>
                </c:pt>
                <c:pt idx="2063">
                  <c:v>1520.7652588000001</c:v>
                </c:pt>
                <c:pt idx="2064">
                  <c:v>1520.7802733999999</c:v>
                </c:pt>
                <c:pt idx="2065">
                  <c:v>1520.7954102000001</c:v>
                </c:pt>
                <c:pt idx="2066">
                  <c:v>1520.8104248</c:v>
                </c:pt>
                <c:pt idx="2067">
                  <c:v>1520.8255615</c:v>
                </c:pt>
                <c:pt idx="2068">
                  <c:v>1520.8406981999999</c:v>
                </c:pt>
                <c:pt idx="2069">
                  <c:v>1520.8557129000001</c:v>
                </c:pt>
                <c:pt idx="2070">
                  <c:v>1520.8708495999999</c:v>
                </c:pt>
                <c:pt idx="2071">
                  <c:v>1520.8858643000001</c:v>
                </c:pt>
                <c:pt idx="2072">
                  <c:v>1520.901001</c:v>
                </c:pt>
                <c:pt idx="2073">
                  <c:v>1520.9160156</c:v>
                </c:pt>
                <c:pt idx="2074">
                  <c:v>1520.9312743999999</c:v>
                </c:pt>
                <c:pt idx="2075">
                  <c:v>1520.9462891000001</c:v>
                </c:pt>
                <c:pt idx="2076">
                  <c:v>1520.9613036999999</c:v>
                </c:pt>
                <c:pt idx="2077">
                  <c:v>1520.9764404</c:v>
                </c:pt>
                <c:pt idx="2078">
                  <c:v>1520.9915771000001</c:v>
                </c:pt>
                <c:pt idx="2079">
                  <c:v>1521.0065918</c:v>
                </c:pt>
                <c:pt idx="2080">
                  <c:v>1521.0217285000001</c:v>
                </c:pt>
                <c:pt idx="2081">
                  <c:v>1521.0368652</c:v>
                </c:pt>
                <c:pt idx="2082">
                  <c:v>1521.0518798999999</c:v>
                </c:pt>
                <c:pt idx="2083">
                  <c:v>1521.0670166</c:v>
                </c:pt>
                <c:pt idx="2084">
                  <c:v>1521.0821533000001</c:v>
                </c:pt>
                <c:pt idx="2085">
                  <c:v>1521.097168</c:v>
                </c:pt>
                <c:pt idx="2086">
                  <c:v>1521.1124268000001</c:v>
                </c:pt>
                <c:pt idx="2087">
                  <c:v>1521.1274414</c:v>
                </c:pt>
                <c:pt idx="2088">
                  <c:v>1521.1425781</c:v>
                </c:pt>
                <c:pt idx="2089">
                  <c:v>1521.1575928</c:v>
                </c:pt>
                <c:pt idx="2090">
                  <c:v>1521.1727295000001</c:v>
                </c:pt>
                <c:pt idx="2091">
                  <c:v>1521.1878661999999</c:v>
                </c:pt>
                <c:pt idx="2092">
                  <c:v>1521.2030029</c:v>
                </c:pt>
                <c:pt idx="2093">
                  <c:v>1521.2180175999999</c:v>
                </c:pt>
                <c:pt idx="2094">
                  <c:v>1521.2331543</c:v>
                </c:pt>
                <c:pt idx="2095">
                  <c:v>1521.2482910000001</c:v>
                </c:pt>
                <c:pt idx="2096">
                  <c:v>1521.2633057</c:v>
                </c:pt>
                <c:pt idx="2097">
                  <c:v>1521.2785644999999</c:v>
                </c:pt>
                <c:pt idx="2098">
                  <c:v>1521.2935791</c:v>
                </c:pt>
                <c:pt idx="2099">
                  <c:v>1521.3087158000001</c:v>
                </c:pt>
                <c:pt idx="2100">
                  <c:v>1521.3238524999999</c:v>
                </c:pt>
                <c:pt idx="2101">
                  <c:v>1521.3389893000001</c:v>
                </c:pt>
                <c:pt idx="2102">
                  <c:v>1521.354126</c:v>
                </c:pt>
                <c:pt idx="2103">
                  <c:v>1521.3692627</c:v>
                </c:pt>
                <c:pt idx="2104">
                  <c:v>1521.3845214999999</c:v>
                </c:pt>
                <c:pt idx="2105">
                  <c:v>1521.3995361</c:v>
                </c:pt>
                <c:pt idx="2106">
                  <c:v>1521.4145507999999</c:v>
                </c:pt>
                <c:pt idx="2107">
                  <c:v>1521.4296875</c:v>
                </c:pt>
                <c:pt idx="2108">
                  <c:v>1521.4448242000001</c:v>
                </c:pt>
                <c:pt idx="2109">
                  <c:v>1521.4599608999999</c:v>
                </c:pt>
                <c:pt idx="2110">
                  <c:v>1521.4750977000001</c:v>
                </c:pt>
                <c:pt idx="2111">
                  <c:v>1521.4902344</c:v>
                </c:pt>
                <c:pt idx="2112">
                  <c:v>1521.5053711</c:v>
                </c:pt>
                <c:pt idx="2113">
                  <c:v>1521.5206298999999</c:v>
                </c:pt>
                <c:pt idx="2114">
                  <c:v>1521.5356445</c:v>
                </c:pt>
                <c:pt idx="2115">
                  <c:v>1521.5507812000001</c:v>
                </c:pt>
                <c:pt idx="2116">
                  <c:v>1521.565918</c:v>
                </c:pt>
                <c:pt idx="2117">
                  <c:v>1521.5809326000001</c:v>
                </c:pt>
                <c:pt idx="2118">
                  <c:v>1521.5960693</c:v>
                </c:pt>
                <c:pt idx="2119">
                  <c:v>1521.6112060999999</c:v>
                </c:pt>
                <c:pt idx="2120">
                  <c:v>1521.6263428</c:v>
                </c:pt>
                <c:pt idx="2121">
                  <c:v>1521.6414795000001</c:v>
                </c:pt>
                <c:pt idx="2122">
                  <c:v>1521.6564940999999</c:v>
                </c:pt>
                <c:pt idx="2123">
                  <c:v>1521.6717529</c:v>
                </c:pt>
                <c:pt idx="2124">
                  <c:v>1521.6870117000001</c:v>
                </c:pt>
                <c:pt idx="2125">
                  <c:v>1521.7021483999999</c:v>
                </c:pt>
                <c:pt idx="2126">
                  <c:v>1521.7172852000001</c:v>
                </c:pt>
                <c:pt idx="2127">
                  <c:v>1521.7324219</c:v>
                </c:pt>
                <c:pt idx="2128">
                  <c:v>1521.7476807</c:v>
                </c:pt>
                <c:pt idx="2129">
                  <c:v>1521.7626952999999</c:v>
                </c:pt>
                <c:pt idx="2130">
                  <c:v>1521.777832</c:v>
                </c:pt>
                <c:pt idx="2131">
                  <c:v>1521.7929687999999</c:v>
                </c:pt>
                <c:pt idx="2132">
                  <c:v>1521.8081055</c:v>
                </c:pt>
                <c:pt idx="2133">
                  <c:v>1521.8232422000001</c:v>
                </c:pt>
                <c:pt idx="2134">
                  <c:v>1521.8383789</c:v>
                </c:pt>
                <c:pt idx="2135">
                  <c:v>1521.8535156</c:v>
                </c:pt>
                <c:pt idx="2136">
                  <c:v>1521.8685303</c:v>
                </c:pt>
                <c:pt idx="2137">
                  <c:v>1521.8839111</c:v>
                </c:pt>
                <c:pt idx="2138">
                  <c:v>1521.8990478999999</c:v>
                </c:pt>
                <c:pt idx="2139">
                  <c:v>1521.9141846</c:v>
                </c:pt>
                <c:pt idx="2140">
                  <c:v>1521.9293213000001</c:v>
                </c:pt>
                <c:pt idx="2141">
                  <c:v>1521.9444579999999</c:v>
                </c:pt>
                <c:pt idx="2142">
                  <c:v>1521.9597168</c:v>
                </c:pt>
                <c:pt idx="2143">
                  <c:v>1521.9746094</c:v>
                </c:pt>
                <c:pt idx="2144">
                  <c:v>1521.9899902</c:v>
                </c:pt>
                <c:pt idx="2145">
                  <c:v>1522.0051269999999</c:v>
                </c:pt>
                <c:pt idx="2146">
                  <c:v>1522.0202637</c:v>
                </c:pt>
                <c:pt idx="2147">
                  <c:v>1522.0354004000001</c:v>
                </c:pt>
                <c:pt idx="2148">
                  <c:v>1522.0505370999999</c:v>
                </c:pt>
                <c:pt idx="2149">
                  <c:v>1522.0657959</c:v>
                </c:pt>
                <c:pt idx="2150">
                  <c:v>1522.0809326000001</c:v>
                </c:pt>
                <c:pt idx="2151">
                  <c:v>1522.0960693</c:v>
                </c:pt>
                <c:pt idx="2152">
                  <c:v>1522.1112060999999</c:v>
                </c:pt>
                <c:pt idx="2153">
                  <c:v>1522.1264647999999</c:v>
                </c:pt>
                <c:pt idx="2154">
                  <c:v>1522.1416016000001</c:v>
                </c:pt>
                <c:pt idx="2155">
                  <c:v>1522.1566161999999</c:v>
                </c:pt>
                <c:pt idx="2156">
                  <c:v>1522.171875</c:v>
                </c:pt>
                <c:pt idx="2157">
                  <c:v>1522.1871338000001</c:v>
                </c:pt>
                <c:pt idx="2158">
                  <c:v>1522.2022704999999</c:v>
                </c:pt>
                <c:pt idx="2159">
                  <c:v>1522.2174072</c:v>
                </c:pt>
                <c:pt idx="2160">
                  <c:v>1522.2327881000001</c:v>
                </c:pt>
                <c:pt idx="2161">
                  <c:v>1522.2478027</c:v>
                </c:pt>
                <c:pt idx="2162">
                  <c:v>1522.2629394999999</c:v>
                </c:pt>
                <c:pt idx="2163">
                  <c:v>1522.2781981999999</c:v>
                </c:pt>
                <c:pt idx="2164">
                  <c:v>1522.2933350000001</c:v>
                </c:pt>
                <c:pt idx="2165">
                  <c:v>1522.3084716999999</c:v>
                </c:pt>
                <c:pt idx="2166">
                  <c:v>1522.3236084</c:v>
                </c:pt>
                <c:pt idx="2167">
                  <c:v>1522.3388672000001</c:v>
                </c:pt>
                <c:pt idx="2168">
                  <c:v>1522.3540039</c:v>
                </c:pt>
                <c:pt idx="2169">
                  <c:v>1522.3692627</c:v>
                </c:pt>
                <c:pt idx="2170">
                  <c:v>1522.3843993999999</c:v>
                </c:pt>
                <c:pt idx="2171">
                  <c:v>1522.3995361</c:v>
                </c:pt>
                <c:pt idx="2172">
                  <c:v>1522.4147949000001</c:v>
                </c:pt>
                <c:pt idx="2173">
                  <c:v>1522.4299315999999</c:v>
                </c:pt>
                <c:pt idx="2174">
                  <c:v>1522.4451904</c:v>
                </c:pt>
                <c:pt idx="2175">
                  <c:v>1522.4603271000001</c:v>
                </c:pt>
                <c:pt idx="2176">
                  <c:v>1522.4754639</c:v>
                </c:pt>
                <c:pt idx="2177">
                  <c:v>1522.4906006000001</c:v>
                </c:pt>
                <c:pt idx="2178">
                  <c:v>1522.5058594</c:v>
                </c:pt>
                <c:pt idx="2179">
                  <c:v>1522.5211182</c:v>
                </c:pt>
                <c:pt idx="2180">
                  <c:v>1522.5362548999999</c:v>
                </c:pt>
                <c:pt idx="2181">
                  <c:v>1522.5515137</c:v>
                </c:pt>
                <c:pt idx="2182">
                  <c:v>1522.5667725000001</c:v>
                </c:pt>
                <c:pt idx="2183">
                  <c:v>1522.5819091999999</c:v>
                </c:pt>
                <c:pt idx="2184">
                  <c:v>1522.5970459</c:v>
                </c:pt>
                <c:pt idx="2185">
                  <c:v>1522.6123047000001</c:v>
                </c:pt>
                <c:pt idx="2186">
                  <c:v>1522.6274414</c:v>
                </c:pt>
                <c:pt idx="2187">
                  <c:v>1522.6425781</c:v>
                </c:pt>
                <c:pt idx="2188">
                  <c:v>1522.6578368999999</c:v>
                </c:pt>
                <c:pt idx="2189">
                  <c:v>1522.6730957</c:v>
                </c:pt>
                <c:pt idx="2190">
                  <c:v>1522.6882324000001</c:v>
                </c:pt>
                <c:pt idx="2191">
                  <c:v>1522.7034911999999</c:v>
                </c:pt>
                <c:pt idx="2192">
                  <c:v>1522.71875</c:v>
                </c:pt>
                <c:pt idx="2193">
                  <c:v>1522.7338867000001</c:v>
                </c:pt>
                <c:pt idx="2194">
                  <c:v>1522.7490233999999</c:v>
                </c:pt>
                <c:pt idx="2195">
                  <c:v>1522.7642822</c:v>
                </c:pt>
                <c:pt idx="2196">
                  <c:v>1522.7795410000001</c:v>
                </c:pt>
                <c:pt idx="2197">
                  <c:v>1522.7945557</c:v>
                </c:pt>
                <c:pt idx="2198">
                  <c:v>1522.8099365</c:v>
                </c:pt>
                <c:pt idx="2199">
                  <c:v>1522.8250731999999</c:v>
                </c:pt>
                <c:pt idx="2200">
                  <c:v>1522.840332</c:v>
                </c:pt>
                <c:pt idx="2201">
                  <c:v>1522.8554687999999</c:v>
                </c:pt>
                <c:pt idx="2202">
                  <c:v>1522.8707274999999</c:v>
                </c:pt>
                <c:pt idx="2203">
                  <c:v>1522.8859863</c:v>
                </c:pt>
                <c:pt idx="2204">
                  <c:v>1522.9011230000001</c:v>
                </c:pt>
                <c:pt idx="2205">
                  <c:v>1522.9163818</c:v>
                </c:pt>
                <c:pt idx="2206">
                  <c:v>1522.9315185999999</c:v>
                </c:pt>
                <c:pt idx="2207">
                  <c:v>1522.9467772999999</c:v>
                </c:pt>
                <c:pt idx="2208">
                  <c:v>1522.9620361</c:v>
                </c:pt>
                <c:pt idx="2209">
                  <c:v>1522.9772949000001</c:v>
                </c:pt>
                <c:pt idx="2210">
                  <c:v>1522.9924315999999</c:v>
                </c:pt>
                <c:pt idx="2211">
                  <c:v>1523.0076904</c:v>
                </c:pt>
                <c:pt idx="2212">
                  <c:v>1523.0229492000001</c:v>
                </c:pt>
                <c:pt idx="2213">
                  <c:v>1523.0380858999999</c:v>
                </c:pt>
                <c:pt idx="2214">
                  <c:v>1523.0533447</c:v>
                </c:pt>
                <c:pt idx="2215">
                  <c:v>1523.0686035000001</c:v>
                </c:pt>
                <c:pt idx="2216">
                  <c:v>1523.0838623</c:v>
                </c:pt>
                <c:pt idx="2217">
                  <c:v>1523.098999</c:v>
                </c:pt>
                <c:pt idx="2218">
                  <c:v>1523.1142577999999</c:v>
                </c:pt>
                <c:pt idx="2219">
                  <c:v>1523.1293945</c:v>
                </c:pt>
                <c:pt idx="2220">
                  <c:v>1523.1446533000001</c:v>
                </c:pt>
                <c:pt idx="2221">
                  <c:v>1523.1599120999999</c:v>
                </c:pt>
                <c:pt idx="2222">
                  <c:v>1523.1751709</c:v>
                </c:pt>
                <c:pt idx="2223">
                  <c:v>1523.1905518000001</c:v>
                </c:pt>
                <c:pt idx="2224">
                  <c:v>1523.2056885</c:v>
                </c:pt>
                <c:pt idx="2225">
                  <c:v>1523.2208252</c:v>
                </c:pt>
                <c:pt idx="2226">
                  <c:v>1523.2360839999999</c:v>
                </c:pt>
                <c:pt idx="2227">
                  <c:v>1523.2513428</c:v>
                </c:pt>
                <c:pt idx="2228">
                  <c:v>1523.2666016000001</c:v>
                </c:pt>
                <c:pt idx="2229">
                  <c:v>1523.2818603999999</c:v>
                </c:pt>
                <c:pt idx="2230">
                  <c:v>1523.2969971</c:v>
                </c:pt>
                <c:pt idx="2231">
                  <c:v>1523.3122559000001</c:v>
                </c:pt>
                <c:pt idx="2232">
                  <c:v>1523.3275146000001</c:v>
                </c:pt>
                <c:pt idx="2233">
                  <c:v>1523.3427733999999</c:v>
                </c:pt>
                <c:pt idx="2234">
                  <c:v>1523.3580322</c:v>
                </c:pt>
                <c:pt idx="2235">
                  <c:v>1523.3732910000001</c:v>
                </c:pt>
                <c:pt idx="2236">
                  <c:v>1523.3883057</c:v>
                </c:pt>
                <c:pt idx="2237">
                  <c:v>1523.4036865</c:v>
                </c:pt>
                <c:pt idx="2238">
                  <c:v>1523.4189452999999</c:v>
                </c:pt>
                <c:pt idx="2239">
                  <c:v>1523.4342041</c:v>
                </c:pt>
                <c:pt idx="2240">
                  <c:v>1523.4494629000001</c:v>
                </c:pt>
                <c:pt idx="2241">
                  <c:v>1523.4647216999999</c:v>
                </c:pt>
                <c:pt idx="2242">
                  <c:v>1523.4799805</c:v>
                </c:pt>
                <c:pt idx="2243">
                  <c:v>1523.4952393000001</c:v>
                </c:pt>
                <c:pt idx="2244">
                  <c:v>1523.5104980000001</c:v>
                </c:pt>
                <c:pt idx="2245">
                  <c:v>1523.5257568</c:v>
                </c:pt>
                <c:pt idx="2246">
                  <c:v>1523.5408935999999</c:v>
                </c:pt>
                <c:pt idx="2247">
                  <c:v>1523.5561522999999</c:v>
                </c:pt>
                <c:pt idx="2248">
                  <c:v>1523.5714111</c:v>
                </c:pt>
                <c:pt idx="2249">
                  <c:v>1523.5866699000001</c:v>
                </c:pt>
                <c:pt idx="2250">
                  <c:v>1523.6019286999999</c:v>
                </c:pt>
                <c:pt idx="2251">
                  <c:v>1523.6173096</c:v>
                </c:pt>
                <c:pt idx="2252">
                  <c:v>1523.6324463000001</c:v>
                </c:pt>
                <c:pt idx="2253">
                  <c:v>1523.6477050999999</c:v>
                </c:pt>
                <c:pt idx="2254">
                  <c:v>1523.6629639</c:v>
                </c:pt>
                <c:pt idx="2255">
                  <c:v>1523.6781006000001</c:v>
                </c:pt>
                <c:pt idx="2256">
                  <c:v>1523.6934814000001</c:v>
                </c:pt>
                <c:pt idx="2257">
                  <c:v>1523.7087402</c:v>
                </c:pt>
                <c:pt idx="2258">
                  <c:v>1523.723999</c:v>
                </c:pt>
                <c:pt idx="2259">
                  <c:v>1523.7392577999999</c:v>
                </c:pt>
                <c:pt idx="2260">
                  <c:v>1523.7545166</c:v>
                </c:pt>
                <c:pt idx="2261">
                  <c:v>1523.7697754000001</c:v>
                </c:pt>
                <c:pt idx="2262">
                  <c:v>1523.7850341999999</c:v>
                </c:pt>
                <c:pt idx="2263">
                  <c:v>1523.800293</c:v>
                </c:pt>
                <c:pt idx="2264">
                  <c:v>1523.8155518000001</c:v>
                </c:pt>
                <c:pt idx="2265">
                  <c:v>1523.8309326000001</c:v>
                </c:pt>
                <c:pt idx="2266">
                  <c:v>1523.8461914</c:v>
                </c:pt>
                <c:pt idx="2267">
                  <c:v>1523.8614502</c:v>
                </c:pt>
                <c:pt idx="2268">
                  <c:v>1523.8767089999999</c:v>
                </c:pt>
                <c:pt idx="2269">
                  <c:v>1523.8920897999999</c:v>
                </c:pt>
                <c:pt idx="2270">
                  <c:v>1523.9072266000001</c:v>
                </c:pt>
                <c:pt idx="2271">
                  <c:v>1523.9224853999999</c:v>
                </c:pt>
                <c:pt idx="2272">
                  <c:v>1523.9377440999999</c:v>
                </c:pt>
                <c:pt idx="2273">
                  <c:v>1523.9528809000001</c:v>
                </c:pt>
                <c:pt idx="2274">
                  <c:v>1523.9682617000001</c:v>
                </c:pt>
                <c:pt idx="2275">
                  <c:v>1523.9836425999999</c:v>
                </c:pt>
                <c:pt idx="2276">
                  <c:v>1523.9990233999999</c:v>
                </c:pt>
                <c:pt idx="2277">
                  <c:v>1524.0141602000001</c:v>
                </c:pt>
                <c:pt idx="2278">
                  <c:v>1524.0294189000001</c:v>
                </c:pt>
                <c:pt idx="2279">
                  <c:v>1524.0446777</c:v>
                </c:pt>
                <c:pt idx="2280">
                  <c:v>1524.0598144999999</c:v>
                </c:pt>
                <c:pt idx="2281">
                  <c:v>1524.0753173999999</c:v>
                </c:pt>
                <c:pt idx="2282">
                  <c:v>1524.0905762</c:v>
                </c:pt>
                <c:pt idx="2283">
                  <c:v>1524.105957</c:v>
                </c:pt>
                <c:pt idx="2284">
                  <c:v>1524.1210937999999</c:v>
                </c:pt>
                <c:pt idx="2285">
                  <c:v>1524.1363524999999</c:v>
                </c:pt>
                <c:pt idx="2286">
                  <c:v>1524.1517334</c:v>
                </c:pt>
                <c:pt idx="2287">
                  <c:v>1524.1669922000001</c:v>
                </c:pt>
                <c:pt idx="2288">
                  <c:v>1524.182251</c:v>
                </c:pt>
                <c:pt idx="2289">
                  <c:v>1524.1975098</c:v>
                </c:pt>
                <c:pt idx="2290">
                  <c:v>1524.2126464999999</c:v>
                </c:pt>
                <c:pt idx="2291">
                  <c:v>1524.2281493999999</c:v>
                </c:pt>
                <c:pt idx="2292">
                  <c:v>1524.2434082</c:v>
                </c:pt>
                <c:pt idx="2293">
                  <c:v>1524.2587891000001</c:v>
                </c:pt>
                <c:pt idx="2294">
                  <c:v>1524.2739257999999</c:v>
                </c:pt>
                <c:pt idx="2295">
                  <c:v>1524.2893065999999</c:v>
                </c:pt>
                <c:pt idx="2296">
                  <c:v>1524.3045654</c:v>
                </c:pt>
                <c:pt idx="2297">
                  <c:v>1524.3198242000001</c:v>
                </c:pt>
                <c:pt idx="2298">
                  <c:v>1524.3352050999999</c:v>
                </c:pt>
                <c:pt idx="2299">
                  <c:v>1524.3504639</c:v>
                </c:pt>
                <c:pt idx="2300">
                  <c:v>1524.3657227000001</c:v>
                </c:pt>
                <c:pt idx="2301">
                  <c:v>1524.3809814000001</c:v>
                </c:pt>
                <c:pt idx="2302">
                  <c:v>1524.3963623</c:v>
                </c:pt>
                <c:pt idx="2303">
                  <c:v>1524.411499</c:v>
                </c:pt>
                <c:pt idx="2304">
                  <c:v>1524.4268798999999</c:v>
                </c:pt>
                <c:pt idx="2305">
                  <c:v>1524.4422606999999</c:v>
                </c:pt>
                <c:pt idx="2306">
                  <c:v>1524.4573975000001</c:v>
                </c:pt>
                <c:pt idx="2307">
                  <c:v>1524.4727783000001</c:v>
                </c:pt>
                <c:pt idx="2308">
                  <c:v>1524.4881591999999</c:v>
                </c:pt>
                <c:pt idx="2309">
                  <c:v>1524.5035399999999</c:v>
                </c:pt>
                <c:pt idx="2310">
                  <c:v>1524.5187988</c:v>
                </c:pt>
                <c:pt idx="2311">
                  <c:v>1524.5340576000001</c:v>
                </c:pt>
                <c:pt idx="2312">
                  <c:v>1524.5493164</c:v>
                </c:pt>
                <c:pt idx="2313">
                  <c:v>1524.5646973</c:v>
                </c:pt>
                <c:pt idx="2314">
                  <c:v>1524.5799560999999</c:v>
                </c:pt>
                <c:pt idx="2315">
                  <c:v>1524.5954589999999</c:v>
                </c:pt>
                <c:pt idx="2316">
                  <c:v>1524.6105957</c:v>
                </c:pt>
                <c:pt idx="2317">
                  <c:v>1524.6258545000001</c:v>
                </c:pt>
                <c:pt idx="2318">
                  <c:v>1524.6412353999999</c:v>
                </c:pt>
                <c:pt idx="2319">
                  <c:v>1524.6564940999999</c:v>
                </c:pt>
                <c:pt idx="2320">
                  <c:v>1524.671875</c:v>
                </c:pt>
                <c:pt idx="2321">
                  <c:v>1524.6871338000001</c:v>
                </c:pt>
                <c:pt idx="2322">
                  <c:v>1524.7025146000001</c:v>
                </c:pt>
                <c:pt idx="2323">
                  <c:v>1524.7177733999999</c:v>
                </c:pt>
                <c:pt idx="2324">
                  <c:v>1524.7330322</c:v>
                </c:pt>
                <c:pt idx="2325">
                  <c:v>1524.7484131000001</c:v>
                </c:pt>
                <c:pt idx="2326">
                  <c:v>1524.7636719</c:v>
                </c:pt>
                <c:pt idx="2327">
                  <c:v>1524.7790527</c:v>
                </c:pt>
                <c:pt idx="2328">
                  <c:v>1524.7943115</c:v>
                </c:pt>
                <c:pt idx="2329">
                  <c:v>1524.8096923999999</c:v>
                </c:pt>
                <c:pt idx="2330">
                  <c:v>1524.8249512</c:v>
                </c:pt>
                <c:pt idx="2331">
                  <c:v>1524.840332</c:v>
                </c:pt>
                <c:pt idx="2332">
                  <c:v>1524.8555908000001</c:v>
                </c:pt>
                <c:pt idx="2333">
                  <c:v>1524.8710937999999</c:v>
                </c:pt>
                <c:pt idx="2334">
                  <c:v>1524.8863524999999</c:v>
                </c:pt>
                <c:pt idx="2335">
                  <c:v>1524.9016113</c:v>
                </c:pt>
                <c:pt idx="2336">
                  <c:v>1524.9168701000001</c:v>
                </c:pt>
                <c:pt idx="2337">
                  <c:v>1524.932251</c:v>
                </c:pt>
                <c:pt idx="2338">
                  <c:v>1524.9476318</c:v>
                </c:pt>
                <c:pt idx="2339">
                  <c:v>1524.9630127</c:v>
                </c:pt>
                <c:pt idx="2340">
                  <c:v>1524.9782714999999</c:v>
                </c:pt>
                <c:pt idx="2341">
                  <c:v>1524.9935303</c:v>
                </c:pt>
                <c:pt idx="2342">
                  <c:v>1525.0087891000001</c:v>
                </c:pt>
                <c:pt idx="2343">
                  <c:v>1525.0242920000001</c:v>
                </c:pt>
                <c:pt idx="2344">
                  <c:v>1525.0395507999999</c:v>
                </c:pt>
                <c:pt idx="2345">
                  <c:v>1525.0549315999999</c:v>
                </c:pt>
                <c:pt idx="2346">
                  <c:v>1525.0701904</c:v>
                </c:pt>
                <c:pt idx="2347">
                  <c:v>1525.0855713000001</c:v>
                </c:pt>
                <c:pt idx="2348">
                  <c:v>1525.1009521000001</c:v>
                </c:pt>
                <c:pt idx="2349">
                  <c:v>1525.1162108999999</c:v>
                </c:pt>
                <c:pt idx="2350">
                  <c:v>1525.1315918</c:v>
                </c:pt>
                <c:pt idx="2351">
                  <c:v>1525.1469727000001</c:v>
                </c:pt>
                <c:pt idx="2352">
                  <c:v>1525.1622314000001</c:v>
                </c:pt>
                <c:pt idx="2353">
                  <c:v>1525.1777344</c:v>
                </c:pt>
                <c:pt idx="2354">
                  <c:v>1525.1928711</c:v>
                </c:pt>
                <c:pt idx="2355">
                  <c:v>1525.2082519999999</c:v>
                </c:pt>
                <c:pt idx="2356">
                  <c:v>1525.2236327999999</c:v>
                </c:pt>
                <c:pt idx="2357">
                  <c:v>1525.2390137</c:v>
                </c:pt>
                <c:pt idx="2358">
                  <c:v>1525.2542725000001</c:v>
                </c:pt>
                <c:pt idx="2359">
                  <c:v>1525.2696533000001</c:v>
                </c:pt>
                <c:pt idx="2360">
                  <c:v>1525.2850341999999</c:v>
                </c:pt>
                <c:pt idx="2361">
                  <c:v>1525.300293</c:v>
                </c:pt>
                <c:pt idx="2362">
                  <c:v>1525.3156738</c:v>
                </c:pt>
                <c:pt idx="2363">
                  <c:v>1525.3310547000001</c:v>
                </c:pt>
                <c:pt idx="2364">
                  <c:v>1525.3463135</c:v>
                </c:pt>
                <c:pt idx="2365">
                  <c:v>1525.3616943</c:v>
                </c:pt>
                <c:pt idx="2366">
                  <c:v>1525.3770752</c:v>
                </c:pt>
                <c:pt idx="2367">
                  <c:v>1525.3924560999999</c:v>
                </c:pt>
                <c:pt idx="2368">
                  <c:v>1525.4077147999999</c:v>
                </c:pt>
                <c:pt idx="2369">
                  <c:v>1525.4230957</c:v>
                </c:pt>
                <c:pt idx="2370">
                  <c:v>1525.4384766000001</c:v>
                </c:pt>
                <c:pt idx="2371">
                  <c:v>1525.4538574000001</c:v>
                </c:pt>
                <c:pt idx="2372">
                  <c:v>1525.4691161999999</c:v>
                </c:pt>
                <c:pt idx="2373">
                  <c:v>1525.4844971</c:v>
                </c:pt>
                <c:pt idx="2374">
                  <c:v>1525.4998779</c:v>
                </c:pt>
                <c:pt idx="2375">
                  <c:v>1525.5152588000001</c:v>
                </c:pt>
                <c:pt idx="2376">
                  <c:v>1525.5306396000001</c:v>
                </c:pt>
                <c:pt idx="2377">
                  <c:v>1525.5458983999999</c:v>
                </c:pt>
                <c:pt idx="2378">
                  <c:v>1525.5612793</c:v>
                </c:pt>
                <c:pt idx="2379">
                  <c:v>1525.5766602000001</c:v>
                </c:pt>
                <c:pt idx="2380">
                  <c:v>1525.5919189000001</c:v>
                </c:pt>
                <c:pt idx="2381">
                  <c:v>1525.6074219</c:v>
                </c:pt>
                <c:pt idx="2382">
                  <c:v>1525.6228027</c:v>
                </c:pt>
                <c:pt idx="2383">
                  <c:v>1525.6380615</c:v>
                </c:pt>
                <c:pt idx="2384">
                  <c:v>1525.6534423999999</c:v>
                </c:pt>
                <c:pt idx="2385">
                  <c:v>1525.6688231999999</c:v>
                </c:pt>
                <c:pt idx="2386">
                  <c:v>1525.6842041</c:v>
                </c:pt>
                <c:pt idx="2387">
                  <c:v>1525.6995850000001</c:v>
                </c:pt>
                <c:pt idx="2388">
                  <c:v>1525.7149658000001</c:v>
                </c:pt>
                <c:pt idx="2389">
                  <c:v>1525.7303466999999</c:v>
                </c:pt>
                <c:pt idx="2390">
                  <c:v>1525.7456055</c:v>
                </c:pt>
                <c:pt idx="2391">
                  <c:v>1525.7609863</c:v>
                </c:pt>
                <c:pt idx="2392">
                  <c:v>1525.7763672000001</c:v>
                </c:pt>
                <c:pt idx="2393">
                  <c:v>1525.791626</c:v>
                </c:pt>
                <c:pt idx="2394">
                  <c:v>1525.8071289</c:v>
                </c:pt>
                <c:pt idx="2395">
                  <c:v>1525.8225098</c:v>
                </c:pt>
                <c:pt idx="2396">
                  <c:v>1525.8378906</c:v>
                </c:pt>
                <c:pt idx="2397">
                  <c:v>1525.8532714999999</c:v>
                </c:pt>
                <c:pt idx="2398">
                  <c:v>1525.8686522999999</c:v>
                </c:pt>
                <c:pt idx="2399">
                  <c:v>1525.8840332</c:v>
                </c:pt>
                <c:pt idx="2400">
                  <c:v>1525.8994141000001</c:v>
                </c:pt>
                <c:pt idx="2401">
                  <c:v>1525.9147949000001</c:v>
                </c:pt>
                <c:pt idx="2402">
                  <c:v>1525.9301757999999</c:v>
                </c:pt>
                <c:pt idx="2403">
                  <c:v>1525.9455565999999</c:v>
                </c:pt>
                <c:pt idx="2404">
                  <c:v>1525.9609375</c:v>
                </c:pt>
                <c:pt idx="2405">
                  <c:v>1525.9764404</c:v>
                </c:pt>
                <c:pt idx="2406">
                  <c:v>1525.9916992000001</c:v>
                </c:pt>
                <c:pt idx="2407">
                  <c:v>1526.0070800999999</c:v>
                </c:pt>
                <c:pt idx="2408">
                  <c:v>1526.0224608999999</c:v>
                </c:pt>
                <c:pt idx="2409">
                  <c:v>1526.0378418</c:v>
                </c:pt>
                <c:pt idx="2410">
                  <c:v>1526.0533447</c:v>
                </c:pt>
                <c:pt idx="2411">
                  <c:v>1526.0686035000001</c:v>
                </c:pt>
                <c:pt idx="2412">
                  <c:v>1526.0839844</c:v>
                </c:pt>
                <c:pt idx="2413">
                  <c:v>1526.0993652</c:v>
                </c:pt>
                <c:pt idx="2414">
                  <c:v>1526.1147461</c:v>
                </c:pt>
                <c:pt idx="2415">
                  <c:v>1526.1300048999999</c:v>
                </c:pt>
                <c:pt idx="2416">
                  <c:v>1526.1455077999999</c:v>
                </c:pt>
                <c:pt idx="2417">
                  <c:v>1526.1608887</c:v>
                </c:pt>
                <c:pt idx="2418">
                  <c:v>1526.1762695</c:v>
                </c:pt>
                <c:pt idx="2419">
                  <c:v>1526.1916504000001</c:v>
                </c:pt>
                <c:pt idx="2420">
                  <c:v>1526.2069091999999</c:v>
                </c:pt>
                <c:pt idx="2421">
                  <c:v>1526.2224120999999</c:v>
                </c:pt>
                <c:pt idx="2422">
                  <c:v>1526.237793</c:v>
                </c:pt>
                <c:pt idx="2423">
                  <c:v>1526.2531738</c:v>
                </c:pt>
                <c:pt idx="2424">
                  <c:v>1526.2685547000001</c:v>
                </c:pt>
                <c:pt idx="2425">
                  <c:v>1526.2839355000001</c:v>
                </c:pt>
                <c:pt idx="2426">
                  <c:v>1526.2994385</c:v>
                </c:pt>
                <c:pt idx="2427">
                  <c:v>1526.3146973</c:v>
                </c:pt>
                <c:pt idx="2428">
                  <c:v>1526.3302002</c:v>
                </c:pt>
                <c:pt idx="2429">
                  <c:v>1526.3455810999999</c:v>
                </c:pt>
                <c:pt idx="2430">
                  <c:v>1526.3609618999999</c:v>
                </c:pt>
                <c:pt idx="2431">
                  <c:v>1526.3763428</c:v>
                </c:pt>
                <c:pt idx="2432">
                  <c:v>1526.3917236</c:v>
                </c:pt>
                <c:pt idx="2433">
                  <c:v>1526.4071045000001</c:v>
                </c:pt>
                <c:pt idx="2434">
                  <c:v>1526.4224853999999</c:v>
                </c:pt>
                <c:pt idx="2435">
                  <c:v>1526.4379882999999</c:v>
                </c:pt>
                <c:pt idx="2436">
                  <c:v>1526.4533690999999</c:v>
                </c:pt>
                <c:pt idx="2437">
                  <c:v>1526.46875</c:v>
                </c:pt>
                <c:pt idx="2438">
                  <c:v>1526.4841309000001</c:v>
                </c:pt>
                <c:pt idx="2439">
                  <c:v>1526.4996338000001</c:v>
                </c:pt>
                <c:pt idx="2440">
                  <c:v>1526.5150146000001</c:v>
                </c:pt>
                <c:pt idx="2441">
                  <c:v>1526.5302733999999</c:v>
                </c:pt>
                <c:pt idx="2442">
                  <c:v>1526.5457764</c:v>
                </c:pt>
                <c:pt idx="2443">
                  <c:v>1526.5611572</c:v>
                </c:pt>
                <c:pt idx="2444">
                  <c:v>1526.5766602000001</c:v>
                </c:pt>
                <c:pt idx="2445">
                  <c:v>1526.5920410000001</c:v>
                </c:pt>
                <c:pt idx="2446">
                  <c:v>1526.6074219</c:v>
                </c:pt>
                <c:pt idx="2447">
                  <c:v>1526.6228027</c:v>
                </c:pt>
                <c:pt idx="2448">
                  <c:v>1526.6380615</c:v>
                </c:pt>
                <c:pt idx="2449">
                  <c:v>1526.6536865</c:v>
                </c:pt>
                <c:pt idx="2450">
                  <c:v>1526.6691894999999</c:v>
                </c:pt>
                <c:pt idx="2451">
                  <c:v>1526.6844481999999</c:v>
                </c:pt>
                <c:pt idx="2452">
                  <c:v>1526.6998291</c:v>
                </c:pt>
                <c:pt idx="2453">
                  <c:v>1526.715332</c:v>
                </c:pt>
                <c:pt idx="2454">
                  <c:v>1526.7307129000001</c:v>
                </c:pt>
                <c:pt idx="2455">
                  <c:v>1526.7460937999999</c:v>
                </c:pt>
                <c:pt idx="2456">
                  <c:v>1526.7615966999999</c:v>
                </c:pt>
                <c:pt idx="2457">
                  <c:v>1526.7769774999999</c:v>
                </c:pt>
                <c:pt idx="2458">
                  <c:v>1526.7923584</c:v>
                </c:pt>
                <c:pt idx="2459">
                  <c:v>1526.8077393000001</c:v>
                </c:pt>
                <c:pt idx="2460">
                  <c:v>1526.8232422000001</c:v>
                </c:pt>
                <c:pt idx="2461">
                  <c:v>1526.8386230000001</c:v>
                </c:pt>
                <c:pt idx="2462">
                  <c:v>1526.8540039</c:v>
                </c:pt>
                <c:pt idx="2463">
                  <c:v>1526.8695068</c:v>
                </c:pt>
                <c:pt idx="2464">
                  <c:v>1526.8848877</c:v>
                </c:pt>
                <c:pt idx="2465">
                  <c:v>1526.9002685999999</c:v>
                </c:pt>
                <c:pt idx="2466">
                  <c:v>1526.9157714999999</c:v>
                </c:pt>
                <c:pt idx="2467">
                  <c:v>1526.9311522999999</c:v>
                </c:pt>
                <c:pt idx="2468">
                  <c:v>1526.9466553</c:v>
                </c:pt>
                <c:pt idx="2469">
                  <c:v>1526.9620361</c:v>
                </c:pt>
                <c:pt idx="2470">
                  <c:v>1526.9775391000001</c:v>
                </c:pt>
                <c:pt idx="2471">
                  <c:v>1526.9929199000001</c:v>
                </c:pt>
                <c:pt idx="2472">
                  <c:v>1527.0083007999999</c:v>
                </c:pt>
                <c:pt idx="2473">
                  <c:v>1527.0236815999999</c:v>
                </c:pt>
                <c:pt idx="2474">
                  <c:v>1527.0391846</c:v>
                </c:pt>
                <c:pt idx="2475">
                  <c:v>1527.0545654</c:v>
                </c:pt>
                <c:pt idx="2476">
                  <c:v>1527.0700684000001</c:v>
                </c:pt>
                <c:pt idx="2477">
                  <c:v>1527.0854492000001</c:v>
                </c:pt>
                <c:pt idx="2478">
                  <c:v>1527.1008300999999</c:v>
                </c:pt>
                <c:pt idx="2479">
                  <c:v>1527.1163329999999</c:v>
                </c:pt>
                <c:pt idx="2480">
                  <c:v>1527.1317139</c:v>
                </c:pt>
                <c:pt idx="2481">
                  <c:v>1527.1472168</c:v>
                </c:pt>
                <c:pt idx="2482">
                  <c:v>1527.1625977000001</c:v>
                </c:pt>
                <c:pt idx="2483">
                  <c:v>1527.1781006000001</c:v>
                </c:pt>
                <c:pt idx="2484">
                  <c:v>1527.1934814000001</c:v>
                </c:pt>
                <c:pt idx="2485">
                  <c:v>1527.2088623</c:v>
                </c:pt>
                <c:pt idx="2486">
                  <c:v>1527.2243652</c:v>
                </c:pt>
                <c:pt idx="2487">
                  <c:v>1527.2397461</c:v>
                </c:pt>
                <c:pt idx="2488">
                  <c:v>1527.255249</c:v>
                </c:pt>
                <c:pt idx="2489">
                  <c:v>1527.2706298999999</c:v>
                </c:pt>
                <c:pt idx="2490">
                  <c:v>1527.2861327999999</c:v>
                </c:pt>
                <c:pt idx="2491">
                  <c:v>1527.3015137</c:v>
                </c:pt>
                <c:pt idx="2492">
                  <c:v>1527.3170166</c:v>
                </c:pt>
                <c:pt idx="2493">
                  <c:v>1527.3323975000001</c:v>
                </c:pt>
                <c:pt idx="2494">
                  <c:v>1527.3479004000001</c:v>
                </c:pt>
                <c:pt idx="2495">
                  <c:v>1527.3632812000001</c:v>
                </c:pt>
                <c:pt idx="2496">
                  <c:v>1527.3787841999999</c:v>
                </c:pt>
                <c:pt idx="2497">
                  <c:v>1527.3941649999999</c:v>
                </c:pt>
                <c:pt idx="2498">
                  <c:v>1527.409668</c:v>
                </c:pt>
                <c:pt idx="2499">
                  <c:v>1527.4250488</c:v>
                </c:pt>
                <c:pt idx="2500">
                  <c:v>1527.4405518000001</c:v>
                </c:pt>
                <c:pt idx="2501">
                  <c:v>1527.4560547000001</c:v>
                </c:pt>
                <c:pt idx="2502">
                  <c:v>1527.4713135</c:v>
                </c:pt>
                <c:pt idx="2503">
                  <c:v>1527.4869385</c:v>
                </c:pt>
                <c:pt idx="2504">
                  <c:v>1527.5021973</c:v>
                </c:pt>
                <c:pt idx="2505">
                  <c:v>1527.5178223</c:v>
                </c:pt>
                <c:pt idx="2506">
                  <c:v>1527.5333252</c:v>
                </c:pt>
                <c:pt idx="2507">
                  <c:v>1527.5487060999999</c:v>
                </c:pt>
                <c:pt idx="2508">
                  <c:v>1527.5640868999999</c:v>
                </c:pt>
                <c:pt idx="2509">
                  <c:v>1527.5795897999999</c:v>
                </c:pt>
                <c:pt idx="2510">
                  <c:v>1527.5949707</c:v>
                </c:pt>
                <c:pt idx="2511">
                  <c:v>1527.6104736</c:v>
                </c:pt>
                <c:pt idx="2512">
                  <c:v>1527.6260986</c:v>
                </c:pt>
                <c:pt idx="2513">
                  <c:v>1527.6414795000001</c:v>
                </c:pt>
                <c:pt idx="2514">
                  <c:v>1527.6568603999999</c:v>
                </c:pt>
                <c:pt idx="2515">
                  <c:v>1527.6723632999999</c:v>
                </c:pt>
                <c:pt idx="2516">
                  <c:v>1527.6877440999999</c:v>
                </c:pt>
                <c:pt idx="2517">
                  <c:v>1527.7032471</c:v>
                </c:pt>
                <c:pt idx="2518">
                  <c:v>1527.7188721</c:v>
                </c:pt>
                <c:pt idx="2519">
                  <c:v>1527.7341309000001</c:v>
                </c:pt>
                <c:pt idx="2520">
                  <c:v>1527.7496338000001</c:v>
                </c:pt>
                <c:pt idx="2521">
                  <c:v>1527.7651367000001</c:v>
                </c:pt>
                <c:pt idx="2522">
                  <c:v>1527.7805175999999</c:v>
                </c:pt>
                <c:pt idx="2523">
                  <c:v>1527.7960204999999</c:v>
                </c:pt>
                <c:pt idx="2524">
                  <c:v>1527.8116454999999</c:v>
                </c:pt>
                <c:pt idx="2525">
                  <c:v>1527.8269043</c:v>
                </c:pt>
                <c:pt idx="2526">
                  <c:v>1527.8424072</c:v>
                </c:pt>
                <c:pt idx="2527">
                  <c:v>1527.8579102000001</c:v>
                </c:pt>
                <c:pt idx="2528">
                  <c:v>1527.8732910000001</c:v>
                </c:pt>
                <c:pt idx="2529">
                  <c:v>1527.8887939000001</c:v>
                </c:pt>
                <c:pt idx="2530">
                  <c:v>1527.9044189000001</c:v>
                </c:pt>
                <c:pt idx="2531">
                  <c:v>1527.9197998</c:v>
                </c:pt>
                <c:pt idx="2532">
                  <c:v>1527.9351807</c:v>
                </c:pt>
                <c:pt idx="2533">
                  <c:v>1527.9506836</c:v>
                </c:pt>
                <c:pt idx="2534">
                  <c:v>1527.9660644999999</c:v>
                </c:pt>
                <c:pt idx="2535">
                  <c:v>1527.9816894999999</c:v>
                </c:pt>
                <c:pt idx="2536">
                  <c:v>1527.9971923999999</c:v>
                </c:pt>
                <c:pt idx="2537">
                  <c:v>1528.0125731999999</c:v>
                </c:pt>
                <c:pt idx="2538">
                  <c:v>1528.0279541</c:v>
                </c:pt>
                <c:pt idx="2539">
                  <c:v>1528.0435791</c:v>
                </c:pt>
                <c:pt idx="2540">
                  <c:v>1528.0588379000001</c:v>
                </c:pt>
                <c:pt idx="2541">
                  <c:v>1528.0744629000001</c:v>
                </c:pt>
                <c:pt idx="2542">
                  <c:v>1528.0899658000001</c:v>
                </c:pt>
                <c:pt idx="2543">
                  <c:v>1528.1054687999999</c:v>
                </c:pt>
                <c:pt idx="2544">
                  <c:v>1528.1207274999999</c:v>
                </c:pt>
                <c:pt idx="2545">
                  <c:v>1528.1363524999999</c:v>
                </c:pt>
                <c:pt idx="2546">
                  <c:v>1528.1518555</c:v>
                </c:pt>
                <c:pt idx="2547">
                  <c:v>1528.1673584</c:v>
                </c:pt>
                <c:pt idx="2548">
                  <c:v>1528.1828613</c:v>
                </c:pt>
                <c:pt idx="2549">
                  <c:v>1528.1982422000001</c:v>
                </c:pt>
                <c:pt idx="2550">
                  <c:v>1528.2137451000001</c:v>
                </c:pt>
                <c:pt idx="2551">
                  <c:v>1528.2292480000001</c:v>
                </c:pt>
                <c:pt idx="2552">
                  <c:v>1528.244751</c:v>
                </c:pt>
                <c:pt idx="2553">
                  <c:v>1528.2602539</c:v>
                </c:pt>
                <c:pt idx="2554">
                  <c:v>1528.2757568</c:v>
                </c:pt>
                <c:pt idx="2555">
                  <c:v>1528.2911377</c:v>
                </c:pt>
                <c:pt idx="2556">
                  <c:v>1528.3066406</c:v>
                </c:pt>
                <c:pt idx="2557">
                  <c:v>1528.3221435999999</c:v>
                </c:pt>
                <c:pt idx="2558">
                  <c:v>1528.3376464999999</c:v>
                </c:pt>
                <c:pt idx="2559">
                  <c:v>1528.3532714999999</c:v>
                </c:pt>
                <c:pt idx="2560">
                  <c:v>1528.3686522999999</c:v>
                </c:pt>
                <c:pt idx="2561">
                  <c:v>1528.3840332</c:v>
                </c:pt>
                <c:pt idx="2562">
                  <c:v>1528.3996582</c:v>
                </c:pt>
                <c:pt idx="2563">
                  <c:v>1528.4149170000001</c:v>
                </c:pt>
                <c:pt idx="2564">
                  <c:v>1528.4305420000001</c:v>
                </c:pt>
                <c:pt idx="2565">
                  <c:v>1528.4460449000001</c:v>
                </c:pt>
                <c:pt idx="2566">
                  <c:v>1528.4615478999999</c:v>
                </c:pt>
                <c:pt idx="2567">
                  <c:v>1528.4770507999999</c:v>
                </c:pt>
                <c:pt idx="2568">
                  <c:v>1528.4925536999999</c:v>
                </c:pt>
                <c:pt idx="2569">
                  <c:v>1528.5080565999999</c:v>
                </c:pt>
                <c:pt idx="2570">
                  <c:v>1528.5235596</c:v>
                </c:pt>
                <c:pt idx="2571">
                  <c:v>1528.5390625</c:v>
                </c:pt>
                <c:pt idx="2572">
                  <c:v>1528.5545654</c:v>
                </c:pt>
                <c:pt idx="2573">
                  <c:v>1528.5700684000001</c:v>
                </c:pt>
                <c:pt idx="2574">
                  <c:v>1528.5854492000001</c:v>
                </c:pt>
                <c:pt idx="2575">
                  <c:v>1528.6010742000001</c:v>
                </c:pt>
                <c:pt idx="2576">
                  <c:v>1528.6165771000001</c:v>
                </c:pt>
                <c:pt idx="2577">
                  <c:v>1528.6319579999999</c:v>
                </c:pt>
                <c:pt idx="2578">
                  <c:v>1528.6473389</c:v>
                </c:pt>
                <c:pt idx="2579">
                  <c:v>1528.6629639</c:v>
                </c:pt>
                <c:pt idx="2580">
                  <c:v>1528.6784668</c:v>
                </c:pt>
                <c:pt idx="2581">
                  <c:v>1528.6939697</c:v>
                </c:pt>
                <c:pt idx="2582">
                  <c:v>1528.7094727000001</c:v>
                </c:pt>
                <c:pt idx="2583">
                  <c:v>1528.7249756000001</c:v>
                </c:pt>
                <c:pt idx="2584">
                  <c:v>1528.7404785000001</c:v>
                </c:pt>
                <c:pt idx="2585">
                  <c:v>1528.7559814000001</c:v>
                </c:pt>
                <c:pt idx="2586">
                  <c:v>1528.7714844</c:v>
                </c:pt>
                <c:pt idx="2587">
                  <c:v>1528.7871094</c:v>
                </c:pt>
                <c:pt idx="2588">
                  <c:v>1528.8024902</c:v>
                </c:pt>
                <c:pt idx="2589">
                  <c:v>1528.8178711</c:v>
                </c:pt>
                <c:pt idx="2590">
                  <c:v>1528.8336182</c:v>
                </c:pt>
                <c:pt idx="2591">
                  <c:v>1528.8491211</c:v>
                </c:pt>
                <c:pt idx="2592">
                  <c:v>1528.864624</c:v>
                </c:pt>
                <c:pt idx="2593">
                  <c:v>1528.8801269999999</c:v>
                </c:pt>
                <c:pt idx="2594">
                  <c:v>1528.8956298999999</c:v>
                </c:pt>
                <c:pt idx="2595">
                  <c:v>1528.9111327999999</c:v>
                </c:pt>
                <c:pt idx="2596">
                  <c:v>1528.9265137</c:v>
                </c:pt>
                <c:pt idx="2597">
                  <c:v>1528.9421387</c:v>
                </c:pt>
                <c:pt idx="2598">
                  <c:v>1528.9576416</c:v>
                </c:pt>
                <c:pt idx="2599">
                  <c:v>1528.9731445</c:v>
                </c:pt>
                <c:pt idx="2600">
                  <c:v>1528.9886475000001</c:v>
                </c:pt>
                <c:pt idx="2601">
                  <c:v>1529.0041504000001</c:v>
                </c:pt>
                <c:pt idx="2602">
                  <c:v>1529.0196533000001</c:v>
                </c:pt>
                <c:pt idx="2603">
                  <c:v>1529.0351562000001</c:v>
                </c:pt>
                <c:pt idx="2604">
                  <c:v>1529.0507812000001</c:v>
                </c:pt>
                <c:pt idx="2605">
                  <c:v>1529.0661620999999</c:v>
                </c:pt>
                <c:pt idx="2606">
                  <c:v>1529.0817870999999</c:v>
                </c:pt>
                <c:pt idx="2607">
                  <c:v>1529.0972899999999</c:v>
                </c:pt>
                <c:pt idx="2608">
                  <c:v>1529.112793</c:v>
                </c:pt>
                <c:pt idx="2609">
                  <c:v>1529.1282959</c:v>
                </c:pt>
                <c:pt idx="2610">
                  <c:v>1529.1437988</c:v>
                </c:pt>
                <c:pt idx="2611">
                  <c:v>1529.1593018000001</c:v>
                </c:pt>
                <c:pt idx="2612">
                  <c:v>1529.1748047000001</c:v>
                </c:pt>
                <c:pt idx="2613">
                  <c:v>1529.1904297000001</c:v>
                </c:pt>
                <c:pt idx="2614">
                  <c:v>1529.2059326000001</c:v>
                </c:pt>
                <c:pt idx="2615">
                  <c:v>1529.2214355000001</c:v>
                </c:pt>
                <c:pt idx="2616">
                  <c:v>1529.2369385</c:v>
                </c:pt>
                <c:pt idx="2617">
                  <c:v>1529.2524414</c:v>
                </c:pt>
                <c:pt idx="2618">
                  <c:v>1529.2680664</c:v>
                </c:pt>
                <c:pt idx="2619">
                  <c:v>1529.2836914</c:v>
                </c:pt>
                <c:pt idx="2620">
                  <c:v>1529.2990723</c:v>
                </c:pt>
                <c:pt idx="2621">
                  <c:v>1529.3145752</c:v>
                </c:pt>
                <c:pt idx="2622">
                  <c:v>1529.3300781</c:v>
                </c:pt>
                <c:pt idx="2623">
                  <c:v>1529.3457031</c:v>
                </c:pt>
                <c:pt idx="2624">
                  <c:v>1529.3612060999999</c:v>
                </c:pt>
                <c:pt idx="2625">
                  <c:v>1529.3767089999999</c:v>
                </c:pt>
                <c:pt idx="2626">
                  <c:v>1529.3923339999999</c:v>
                </c:pt>
                <c:pt idx="2627">
                  <c:v>1529.4078368999999</c:v>
                </c:pt>
                <c:pt idx="2628">
                  <c:v>1529.4233397999999</c:v>
                </c:pt>
                <c:pt idx="2629">
                  <c:v>1529.4388428</c:v>
                </c:pt>
                <c:pt idx="2630">
                  <c:v>1529.4543457</c:v>
                </c:pt>
                <c:pt idx="2631">
                  <c:v>1529.4700928</c:v>
                </c:pt>
                <c:pt idx="2632">
                  <c:v>1529.4854736</c:v>
                </c:pt>
                <c:pt idx="2633">
                  <c:v>1529.5008545000001</c:v>
                </c:pt>
                <c:pt idx="2634">
                  <c:v>1529.5164795000001</c:v>
                </c:pt>
                <c:pt idx="2635">
                  <c:v>1529.5321045000001</c:v>
                </c:pt>
                <c:pt idx="2636">
                  <c:v>1529.5476074000001</c:v>
                </c:pt>
                <c:pt idx="2637">
                  <c:v>1529.5631103999999</c:v>
                </c:pt>
                <c:pt idx="2638">
                  <c:v>1529.5786132999999</c:v>
                </c:pt>
                <c:pt idx="2639">
                  <c:v>1529.5942382999999</c:v>
                </c:pt>
                <c:pt idx="2640">
                  <c:v>1529.6097411999999</c:v>
                </c:pt>
                <c:pt idx="2641">
                  <c:v>1529.6252440999999</c:v>
                </c:pt>
                <c:pt idx="2642">
                  <c:v>1529.6408690999999</c:v>
                </c:pt>
                <c:pt idx="2643">
                  <c:v>1529.6563721</c:v>
                </c:pt>
                <c:pt idx="2644">
                  <c:v>1529.671875</c:v>
                </c:pt>
                <c:pt idx="2645">
                  <c:v>1529.6875</c:v>
                </c:pt>
                <c:pt idx="2646">
                  <c:v>1529.7030029</c:v>
                </c:pt>
                <c:pt idx="2647">
                  <c:v>1529.7185059000001</c:v>
                </c:pt>
                <c:pt idx="2648">
                  <c:v>1529.7341309000001</c:v>
                </c:pt>
                <c:pt idx="2649">
                  <c:v>1529.7496338000001</c:v>
                </c:pt>
                <c:pt idx="2650">
                  <c:v>1529.7650146000001</c:v>
                </c:pt>
                <c:pt idx="2651">
                  <c:v>1529.7807617000001</c:v>
                </c:pt>
                <c:pt idx="2652">
                  <c:v>1529.7962646000001</c:v>
                </c:pt>
                <c:pt idx="2653">
                  <c:v>1529.8117675999999</c:v>
                </c:pt>
                <c:pt idx="2654">
                  <c:v>1529.8273925999999</c:v>
                </c:pt>
                <c:pt idx="2655">
                  <c:v>1529.8427733999999</c:v>
                </c:pt>
                <c:pt idx="2656">
                  <c:v>1529.8583983999999</c:v>
                </c:pt>
                <c:pt idx="2657">
                  <c:v>1529.8740233999999</c:v>
                </c:pt>
                <c:pt idx="2658">
                  <c:v>1529.8895264</c:v>
                </c:pt>
                <c:pt idx="2659">
                  <c:v>1529.9051514</c:v>
                </c:pt>
                <c:pt idx="2660">
                  <c:v>1529.9205322</c:v>
                </c:pt>
                <c:pt idx="2661">
                  <c:v>1529.9361572</c:v>
                </c:pt>
                <c:pt idx="2662">
                  <c:v>1529.9517822</c:v>
                </c:pt>
                <c:pt idx="2663">
                  <c:v>1529.9672852000001</c:v>
                </c:pt>
                <c:pt idx="2664">
                  <c:v>1529.9829102000001</c:v>
                </c:pt>
                <c:pt idx="2665">
                  <c:v>1529.9982910000001</c:v>
                </c:pt>
                <c:pt idx="2666">
                  <c:v>1530.0140381000001</c:v>
                </c:pt>
                <c:pt idx="2667">
                  <c:v>1530.0295410000001</c:v>
                </c:pt>
                <c:pt idx="2668">
                  <c:v>1530.0450439000001</c:v>
                </c:pt>
                <c:pt idx="2669">
                  <c:v>1530.0606689000001</c:v>
                </c:pt>
                <c:pt idx="2670">
                  <c:v>1530.0760498</c:v>
                </c:pt>
                <c:pt idx="2671">
                  <c:v>1530.0917969</c:v>
                </c:pt>
                <c:pt idx="2672">
                  <c:v>1530.1072998</c:v>
                </c:pt>
                <c:pt idx="2673">
                  <c:v>1530.1230469</c:v>
                </c:pt>
                <c:pt idx="2674">
                  <c:v>1530.1384277</c:v>
                </c:pt>
                <c:pt idx="2675">
                  <c:v>1530.1540527</c:v>
                </c:pt>
                <c:pt idx="2676">
                  <c:v>1530.1695557</c:v>
                </c:pt>
                <c:pt idx="2677">
                  <c:v>1530.1850586</c:v>
                </c:pt>
                <c:pt idx="2678">
                  <c:v>1530.2008057</c:v>
                </c:pt>
                <c:pt idx="2679">
                  <c:v>1530.2161865</c:v>
                </c:pt>
                <c:pt idx="2680">
                  <c:v>1530.2318115</c:v>
                </c:pt>
                <c:pt idx="2681">
                  <c:v>1530.2474365</c:v>
                </c:pt>
                <c:pt idx="2682">
                  <c:v>1530.2629394999999</c:v>
                </c:pt>
                <c:pt idx="2683">
                  <c:v>1530.2785644999999</c:v>
                </c:pt>
                <c:pt idx="2684">
                  <c:v>1530.2940673999999</c:v>
                </c:pt>
                <c:pt idx="2685">
                  <c:v>1530.3096923999999</c:v>
                </c:pt>
                <c:pt idx="2686">
                  <c:v>1530.3251952999999</c:v>
                </c:pt>
                <c:pt idx="2687">
                  <c:v>1530.3408202999999</c:v>
                </c:pt>
                <c:pt idx="2688">
                  <c:v>1530.3563231999999</c:v>
                </c:pt>
                <c:pt idx="2689">
                  <c:v>1530.3719481999999</c:v>
                </c:pt>
                <c:pt idx="2690">
                  <c:v>1530.3874512</c:v>
                </c:pt>
                <c:pt idx="2691">
                  <c:v>1530.4029541</c:v>
                </c:pt>
                <c:pt idx="2692">
                  <c:v>1530.4185791</c:v>
                </c:pt>
                <c:pt idx="2693">
                  <c:v>1530.4342041</c:v>
                </c:pt>
                <c:pt idx="2694">
                  <c:v>1530.449707</c:v>
                </c:pt>
                <c:pt idx="2695">
                  <c:v>1530.465332</c:v>
                </c:pt>
                <c:pt idx="2696">
                  <c:v>1530.480957</c:v>
                </c:pt>
                <c:pt idx="2697">
                  <c:v>1530.4964600000001</c:v>
                </c:pt>
                <c:pt idx="2698">
                  <c:v>1530.5120850000001</c:v>
                </c:pt>
                <c:pt idx="2699">
                  <c:v>1530.5275879000001</c:v>
                </c:pt>
                <c:pt idx="2700">
                  <c:v>1530.5432129000001</c:v>
                </c:pt>
                <c:pt idx="2701">
                  <c:v>1530.5588379000001</c:v>
                </c:pt>
                <c:pt idx="2702">
                  <c:v>1530.5743408000001</c:v>
                </c:pt>
                <c:pt idx="2703">
                  <c:v>1530.5899658000001</c:v>
                </c:pt>
                <c:pt idx="2704">
                  <c:v>1530.6053466999999</c:v>
                </c:pt>
                <c:pt idx="2705">
                  <c:v>1530.6210937999999</c:v>
                </c:pt>
                <c:pt idx="2706">
                  <c:v>1530.6367187999999</c:v>
                </c:pt>
                <c:pt idx="2707">
                  <c:v>1530.6523437999999</c:v>
                </c:pt>
                <c:pt idx="2708">
                  <c:v>1530.6678466999999</c:v>
                </c:pt>
                <c:pt idx="2709">
                  <c:v>1530.6834716999999</c:v>
                </c:pt>
                <c:pt idx="2710">
                  <c:v>1530.6989745999999</c:v>
                </c:pt>
                <c:pt idx="2711">
                  <c:v>1530.7145995999999</c:v>
                </c:pt>
                <c:pt idx="2712">
                  <c:v>1530.7301024999999</c:v>
                </c:pt>
                <c:pt idx="2713">
                  <c:v>1530.7457274999999</c:v>
                </c:pt>
                <c:pt idx="2714">
                  <c:v>1530.7613524999999</c:v>
                </c:pt>
                <c:pt idx="2715">
                  <c:v>1530.7767334</c:v>
                </c:pt>
                <c:pt idx="2716">
                  <c:v>1530.7924805</c:v>
                </c:pt>
                <c:pt idx="2717">
                  <c:v>1530.8081055</c:v>
                </c:pt>
                <c:pt idx="2718">
                  <c:v>1530.8237305</c:v>
                </c:pt>
                <c:pt idx="2719">
                  <c:v>1530.8392334</c:v>
                </c:pt>
                <c:pt idx="2720">
                  <c:v>1530.8548584</c:v>
                </c:pt>
                <c:pt idx="2721">
                  <c:v>1530.8706055</c:v>
                </c:pt>
                <c:pt idx="2722">
                  <c:v>1530.8859863</c:v>
                </c:pt>
                <c:pt idx="2723">
                  <c:v>1530.9016113</c:v>
                </c:pt>
                <c:pt idx="2724">
                  <c:v>1530.9172363</c:v>
                </c:pt>
                <c:pt idx="2725">
                  <c:v>1530.9327393000001</c:v>
                </c:pt>
                <c:pt idx="2726">
                  <c:v>1530.9483643000001</c:v>
                </c:pt>
                <c:pt idx="2727">
                  <c:v>1530.9639893000001</c:v>
                </c:pt>
                <c:pt idx="2728">
                  <c:v>1530.9796143000001</c:v>
                </c:pt>
                <c:pt idx="2729">
                  <c:v>1530.9949951000001</c:v>
                </c:pt>
                <c:pt idx="2730">
                  <c:v>1531.0107422000001</c:v>
                </c:pt>
                <c:pt idx="2731">
                  <c:v>1531.0263672000001</c:v>
                </c:pt>
                <c:pt idx="2732">
                  <c:v>1531.0419922000001</c:v>
                </c:pt>
                <c:pt idx="2733">
                  <c:v>1531.0574951000001</c:v>
                </c:pt>
                <c:pt idx="2734">
                  <c:v>1531.0731201000001</c:v>
                </c:pt>
                <c:pt idx="2735">
                  <c:v>1531.0886230000001</c:v>
                </c:pt>
                <c:pt idx="2736">
                  <c:v>1531.1043701000001</c:v>
                </c:pt>
                <c:pt idx="2737">
                  <c:v>1531.1198730000001</c:v>
                </c:pt>
                <c:pt idx="2738">
                  <c:v>1531.1356201000001</c:v>
                </c:pt>
                <c:pt idx="2739">
                  <c:v>1531.1511230000001</c:v>
                </c:pt>
                <c:pt idx="2740">
                  <c:v>1531.1667480000001</c:v>
                </c:pt>
                <c:pt idx="2741">
                  <c:v>1531.1824951000001</c:v>
                </c:pt>
                <c:pt idx="2742">
                  <c:v>1531.197876</c:v>
                </c:pt>
                <c:pt idx="2743">
                  <c:v>1531.213501</c:v>
                </c:pt>
                <c:pt idx="2744">
                  <c:v>1531.229126</c:v>
                </c:pt>
                <c:pt idx="2745">
                  <c:v>1531.244751</c:v>
                </c:pt>
                <c:pt idx="2746">
                  <c:v>1531.260376</c:v>
                </c:pt>
                <c:pt idx="2747">
                  <c:v>1531.2758789</c:v>
                </c:pt>
                <c:pt idx="2748">
                  <c:v>1531.2915039</c:v>
                </c:pt>
                <c:pt idx="2749">
                  <c:v>1531.3071289</c:v>
                </c:pt>
                <c:pt idx="2750">
                  <c:v>1531.3227539</c:v>
                </c:pt>
                <c:pt idx="2751">
                  <c:v>1531.3383789</c:v>
                </c:pt>
                <c:pt idx="2752">
                  <c:v>1531.3540039</c:v>
                </c:pt>
                <c:pt idx="2753">
                  <c:v>1531.3695068</c:v>
                </c:pt>
                <c:pt idx="2754">
                  <c:v>1531.3851318</c:v>
                </c:pt>
                <c:pt idx="2755">
                  <c:v>1531.4007568</c:v>
                </c:pt>
                <c:pt idx="2756">
                  <c:v>1531.4163818</c:v>
                </c:pt>
                <c:pt idx="2757">
                  <c:v>1531.4320068</c:v>
                </c:pt>
                <c:pt idx="2758">
                  <c:v>1531.4476318</c:v>
                </c:pt>
                <c:pt idx="2759">
                  <c:v>1531.4632568</c:v>
                </c:pt>
                <c:pt idx="2760">
                  <c:v>1531.4787598</c:v>
                </c:pt>
                <c:pt idx="2761">
                  <c:v>1531.4943848</c:v>
                </c:pt>
                <c:pt idx="2762">
                  <c:v>1531.5100098</c:v>
                </c:pt>
                <c:pt idx="2763">
                  <c:v>1531.5256348</c:v>
                </c:pt>
                <c:pt idx="2764">
                  <c:v>1531.5412598</c:v>
                </c:pt>
                <c:pt idx="2765">
                  <c:v>1531.5568848</c:v>
                </c:pt>
                <c:pt idx="2766">
                  <c:v>1531.5725098</c:v>
                </c:pt>
                <c:pt idx="2767">
                  <c:v>1531.5881348</c:v>
                </c:pt>
                <c:pt idx="2768">
                  <c:v>1531.6037598</c:v>
                </c:pt>
                <c:pt idx="2769">
                  <c:v>1531.6193848</c:v>
                </c:pt>
                <c:pt idx="2770">
                  <c:v>1531.6350098</c:v>
                </c:pt>
                <c:pt idx="2771">
                  <c:v>1531.6505127</c:v>
                </c:pt>
                <c:pt idx="2772">
                  <c:v>1531.6661377</c:v>
                </c:pt>
                <c:pt idx="2773">
                  <c:v>1531.6817627</c:v>
                </c:pt>
                <c:pt idx="2774">
                  <c:v>1531.6973877</c:v>
                </c:pt>
                <c:pt idx="2775">
                  <c:v>1531.7130127</c:v>
                </c:pt>
                <c:pt idx="2776">
                  <c:v>1531.7286377</c:v>
                </c:pt>
                <c:pt idx="2777">
                  <c:v>1531.7442627</c:v>
                </c:pt>
                <c:pt idx="2778">
                  <c:v>1531.7598877</c:v>
                </c:pt>
                <c:pt idx="2779">
                  <c:v>1531.7755127</c:v>
                </c:pt>
                <c:pt idx="2780">
                  <c:v>1531.7912598</c:v>
                </c:pt>
                <c:pt idx="2781">
                  <c:v>1531.8067627</c:v>
                </c:pt>
                <c:pt idx="2782">
                  <c:v>1531.8223877</c:v>
                </c:pt>
                <c:pt idx="2783">
                  <c:v>1531.8378906</c:v>
                </c:pt>
                <c:pt idx="2784">
                  <c:v>1531.8536377</c:v>
                </c:pt>
                <c:pt idx="2785">
                  <c:v>1531.8692627</c:v>
                </c:pt>
                <c:pt idx="2786">
                  <c:v>1531.8848877</c:v>
                </c:pt>
                <c:pt idx="2787">
                  <c:v>1531.9005127</c:v>
                </c:pt>
                <c:pt idx="2788">
                  <c:v>1531.9161377</c:v>
                </c:pt>
                <c:pt idx="2789">
                  <c:v>1531.9317627</c:v>
                </c:pt>
                <c:pt idx="2790">
                  <c:v>1531.9473877</c:v>
                </c:pt>
                <c:pt idx="2791">
                  <c:v>1531.9630127</c:v>
                </c:pt>
                <c:pt idx="2792">
                  <c:v>1531.9786377</c:v>
                </c:pt>
                <c:pt idx="2793">
                  <c:v>1531.9942627</c:v>
                </c:pt>
                <c:pt idx="2794">
                  <c:v>1532.0098877</c:v>
                </c:pt>
                <c:pt idx="2795">
                  <c:v>1532.0255127</c:v>
                </c:pt>
                <c:pt idx="2796">
                  <c:v>1532.0411377</c:v>
                </c:pt>
                <c:pt idx="2797">
                  <c:v>1532.0567627</c:v>
                </c:pt>
                <c:pt idx="2798">
                  <c:v>1532.0723877</c:v>
                </c:pt>
                <c:pt idx="2799">
                  <c:v>1532.0881348</c:v>
                </c:pt>
                <c:pt idx="2800">
                  <c:v>1532.1036377</c:v>
                </c:pt>
                <c:pt idx="2801">
                  <c:v>1532.1193848</c:v>
                </c:pt>
                <c:pt idx="2802">
                  <c:v>1532.1350098</c:v>
                </c:pt>
                <c:pt idx="2803">
                  <c:v>1532.1506348</c:v>
                </c:pt>
                <c:pt idx="2804">
                  <c:v>1532.1662598</c:v>
                </c:pt>
                <c:pt idx="2805">
                  <c:v>1532.1818848</c:v>
                </c:pt>
                <c:pt idx="2806">
                  <c:v>1532.1975098</c:v>
                </c:pt>
                <c:pt idx="2807">
                  <c:v>1532.2131348</c:v>
                </c:pt>
                <c:pt idx="2808">
                  <c:v>1532.2287598</c:v>
                </c:pt>
                <c:pt idx="2809">
                  <c:v>1532.2445068</c:v>
                </c:pt>
                <c:pt idx="2810">
                  <c:v>1532.2600098</c:v>
                </c:pt>
                <c:pt idx="2811">
                  <c:v>1532.2757568</c:v>
                </c:pt>
                <c:pt idx="2812">
                  <c:v>1532.2913818</c:v>
                </c:pt>
                <c:pt idx="2813">
                  <c:v>1532.3070068</c:v>
                </c:pt>
                <c:pt idx="2814">
                  <c:v>1532.3226318</c:v>
                </c:pt>
                <c:pt idx="2815">
                  <c:v>1532.3382568</c:v>
                </c:pt>
                <c:pt idx="2816">
                  <c:v>1532.3538818</c:v>
                </c:pt>
                <c:pt idx="2817">
                  <c:v>1532.3695068</c:v>
                </c:pt>
                <c:pt idx="2818">
                  <c:v>1532.3851318</c:v>
                </c:pt>
                <c:pt idx="2819">
                  <c:v>1532.4007568</c:v>
                </c:pt>
                <c:pt idx="2820">
                  <c:v>1532.4165039</c:v>
                </c:pt>
                <c:pt idx="2821">
                  <c:v>1532.4321289</c:v>
                </c:pt>
                <c:pt idx="2822">
                  <c:v>1532.4477539</c:v>
                </c:pt>
                <c:pt idx="2823">
                  <c:v>1532.4633789</c:v>
                </c:pt>
                <c:pt idx="2824">
                  <c:v>1532.4790039</c:v>
                </c:pt>
                <c:pt idx="2825">
                  <c:v>1532.494751</c:v>
                </c:pt>
                <c:pt idx="2826">
                  <c:v>1532.5104980000001</c:v>
                </c:pt>
                <c:pt idx="2827">
                  <c:v>1532.526001</c:v>
                </c:pt>
                <c:pt idx="2828">
                  <c:v>1532.541626</c:v>
                </c:pt>
                <c:pt idx="2829">
                  <c:v>1532.5571289</c:v>
                </c:pt>
                <c:pt idx="2830">
                  <c:v>1532.5729980000001</c:v>
                </c:pt>
                <c:pt idx="2831">
                  <c:v>1532.5886230000001</c:v>
                </c:pt>
                <c:pt idx="2832">
                  <c:v>1532.6042480000001</c:v>
                </c:pt>
                <c:pt idx="2833">
                  <c:v>1532.6198730000001</c:v>
                </c:pt>
                <c:pt idx="2834">
                  <c:v>1532.6354980000001</c:v>
                </c:pt>
                <c:pt idx="2835">
                  <c:v>1532.6512451000001</c:v>
                </c:pt>
                <c:pt idx="2836">
                  <c:v>1532.6668701000001</c:v>
                </c:pt>
                <c:pt idx="2837">
                  <c:v>1532.6824951000001</c:v>
                </c:pt>
                <c:pt idx="2838">
                  <c:v>1532.6981201000001</c:v>
                </c:pt>
                <c:pt idx="2839">
                  <c:v>1532.7138672000001</c:v>
                </c:pt>
                <c:pt idx="2840">
                  <c:v>1532.7296143000001</c:v>
                </c:pt>
                <c:pt idx="2841">
                  <c:v>1532.7451172000001</c:v>
                </c:pt>
                <c:pt idx="2842">
                  <c:v>1532.7607422000001</c:v>
                </c:pt>
                <c:pt idx="2843">
                  <c:v>1532.7764893000001</c:v>
                </c:pt>
                <c:pt idx="2844">
                  <c:v>1532.7921143000001</c:v>
                </c:pt>
                <c:pt idx="2845">
                  <c:v>1532.8077393000001</c:v>
                </c:pt>
                <c:pt idx="2846">
                  <c:v>1532.8233643000001</c:v>
                </c:pt>
                <c:pt idx="2847">
                  <c:v>1532.8389893000001</c:v>
                </c:pt>
                <c:pt idx="2848">
                  <c:v>1532.8547363</c:v>
                </c:pt>
                <c:pt idx="2849">
                  <c:v>1532.8703613</c:v>
                </c:pt>
                <c:pt idx="2850">
                  <c:v>1532.8859863</c:v>
                </c:pt>
                <c:pt idx="2851">
                  <c:v>1532.9017334</c:v>
                </c:pt>
                <c:pt idx="2852">
                  <c:v>1532.9173584</c:v>
                </c:pt>
                <c:pt idx="2853">
                  <c:v>1532.9329834</c:v>
                </c:pt>
                <c:pt idx="2854">
                  <c:v>1532.9487305</c:v>
                </c:pt>
                <c:pt idx="2855">
                  <c:v>1532.9643555</c:v>
                </c:pt>
                <c:pt idx="2856">
                  <c:v>1532.9799805</c:v>
                </c:pt>
                <c:pt idx="2857">
                  <c:v>1532.9957274999999</c:v>
                </c:pt>
                <c:pt idx="2858">
                  <c:v>1533.0114745999999</c:v>
                </c:pt>
                <c:pt idx="2859">
                  <c:v>1533.0269774999999</c:v>
                </c:pt>
                <c:pt idx="2860">
                  <c:v>1533.0427245999999</c:v>
                </c:pt>
                <c:pt idx="2861">
                  <c:v>1533.0583495999999</c:v>
                </c:pt>
                <c:pt idx="2862">
                  <c:v>1533.0739745999999</c:v>
                </c:pt>
                <c:pt idx="2863">
                  <c:v>1533.0897216999999</c:v>
                </c:pt>
                <c:pt idx="2864">
                  <c:v>1533.1053466999999</c:v>
                </c:pt>
                <c:pt idx="2865">
                  <c:v>1533.1208495999999</c:v>
                </c:pt>
                <c:pt idx="2866">
                  <c:v>1533.1367187999999</c:v>
                </c:pt>
                <c:pt idx="2867">
                  <c:v>1533.1523437999999</c:v>
                </c:pt>
                <c:pt idx="2868">
                  <c:v>1533.1679687999999</c:v>
                </c:pt>
                <c:pt idx="2869">
                  <c:v>1533.1835937999999</c:v>
                </c:pt>
                <c:pt idx="2870">
                  <c:v>1533.1993408000001</c:v>
                </c:pt>
                <c:pt idx="2871">
                  <c:v>1533.2150879000001</c:v>
                </c:pt>
                <c:pt idx="2872">
                  <c:v>1533.2307129000001</c:v>
                </c:pt>
                <c:pt idx="2873">
                  <c:v>1533.2463379000001</c:v>
                </c:pt>
                <c:pt idx="2874">
                  <c:v>1533.2620850000001</c:v>
                </c:pt>
                <c:pt idx="2875">
                  <c:v>1533.2777100000001</c:v>
                </c:pt>
                <c:pt idx="2876">
                  <c:v>1533.2933350000001</c:v>
                </c:pt>
                <c:pt idx="2877">
                  <c:v>1533.309082</c:v>
                </c:pt>
                <c:pt idx="2878">
                  <c:v>1533.324707</c:v>
                </c:pt>
                <c:pt idx="2879">
                  <c:v>1533.3404541</c:v>
                </c:pt>
                <c:pt idx="2880">
                  <c:v>1533.3560791</c:v>
                </c:pt>
                <c:pt idx="2881">
                  <c:v>1533.3719481999999</c:v>
                </c:pt>
                <c:pt idx="2882">
                  <c:v>1533.3874512</c:v>
                </c:pt>
                <c:pt idx="2883">
                  <c:v>1533.4030762</c:v>
                </c:pt>
                <c:pt idx="2884">
                  <c:v>1533.4188231999999</c:v>
                </c:pt>
                <c:pt idx="2885">
                  <c:v>1533.4344481999999</c:v>
                </c:pt>
                <c:pt idx="2886">
                  <c:v>1533.4501952999999</c:v>
                </c:pt>
                <c:pt idx="2887">
                  <c:v>1533.4658202999999</c:v>
                </c:pt>
                <c:pt idx="2888">
                  <c:v>1533.4815673999999</c:v>
                </c:pt>
                <c:pt idx="2889">
                  <c:v>1533.4971923999999</c:v>
                </c:pt>
                <c:pt idx="2890">
                  <c:v>1533.5129394999999</c:v>
                </c:pt>
                <c:pt idx="2891">
                  <c:v>1533.5285644999999</c:v>
                </c:pt>
                <c:pt idx="2892">
                  <c:v>1533.5440673999999</c:v>
                </c:pt>
                <c:pt idx="2893">
                  <c:v>1533.5599365</c:v>
                </c:pt>
                <c:pt idx="2894">
                  <c:v>1533.5755615</c:v>
                </c:pt>
                <c:pt idx="2895">
                  <c:v>1533.5913086</c:v>
                </c:pt>
                <c:pt idx="2896">
                  <c:v>1533.6068115</c:v>
                </c:pt>
                <c:pt idx="2897">
                  <c:v>1533.6226807</c:v>
                </c:pt>
                <c:pt idx="2898">
                  <c:v>1533.6383057</c:v>
                </c:pt>
                <c:pt idx="2899">
                  <c:v>1533.6540527</c:v>
                </c:pt>
                <c:pt idx="2900">
                  <c:v>1533.6695557</c:v>
                </c:pt>
                <c:pt idx="2901">
                  <c:v>1533.6854248</c:v>
                </c:pt>
                <c:pt idx="2902">
                  <c:v>1533.7010498</c:v>
                </c:pt>
                <c:pt idx="2903">
                  <c:v>1533.7167969</c:v>
                </c:pt>
                <c:pt idx="2904">
                  <c:v>1533.7322998</c:v>
                </c:pt>
                <c:pt idx="2905">
                  <c:v>1533.7481689000001</c:v>
                </c:pt>
                <c:pt idx="2906">
                  <c:v>1533.7637939000001</c:v>
                </c:pt>
                <c:pt idx="2907">
                  <c:v>1533.7795410000001</c:v>
                </c:pt>
                <c:pt idx="2908">
                  <c:v>1533.7952881000001</c:v>
                </c:pt>
                <c:pt idx="2909">
                  <c:v>1533.8109131000001</c:v>
                </c:pt>
                <c:pt idx="2910">
                  <c:v>1533.8266602000001</c:v>
                </c:pt>
                <c:pt idx="2911">
                  <c:v>1533.8422852000001</c:v>
                </c:pt>
                <c:pt idx="2912">
                  <c:v>1533.8580322</c:v>
                </c:pt>
                <c:pt idx="2913">
                  <c:v>1533.8736572</c:v>
                </c:pt>
                <c:pt idx="2914">
                  <c:v>1533.8894043</c:v>
                </c:pt>
                <c:pt idx="2915">
                  <c:v>1533.9050293</c:v>
                </c:pt>
                <c:pt idx="2916">
                  <c:v>1533.9207764</c:v>
                </c:pt>
                <c:pt idx="2917">
                  <c:v>1533.9364014</c:v>
                </c:pt>
                <c:pt idx="2918">
                  <c:v>1533.9521483999999</c:v>
                </c:pt>
                <c:pt idx="2919">
                  <c:v>1533.9678954999999</c:v>
                </c:pt>
                <c:pt idx="2920">
                  <c:v>1533.9835204999999</c:v>
                </c:pt>
                <c:pt idx="2921">
                  <c:v>1533.9991454999999</c:v>
                </c:pt>
                <c:pt idx="2922">
                  <c:v>1534.0148925999999</c:v>
                </c:pt>
                <c:pt idx="2923">
                  <c:v>1534.0306396000001</c:v>
                </c:pt>
                <c:pt idx="2924">
                  <c:v>1534.0463867000001</c:v>
                </c:pt>
                <c:pt idx="2925">
                  <c:v>1534.0620117000001</c:v>
                </c:pt>
                <c:pt idx="2926">
                  <c:v>1534.0777588000001</c:v>
                </c:pt>
                <c:pt idx="2927">
                  <c:v>1534.0935059000001</c:v>
                </c:pt>
                <c:pt idx="2928">
                  <c:v>1534.1091309000001</c:v>
                </c:pt>
                <c:pt idx="2929">
                  <c:v>1534.1248779</c:v>
                </c:pt>
                <c:pt idx="2930">
                  <c:v>1534.1405029</c:v>
                </c:pt>
                <c:pt idx="2931">
                  <c:v>1534.15625</c:v>
                </c:pt>
                <c:pt idx="2932">
                  <c:v>1534.1719971</c:v>
                </c:pt>
                <c:pt idx="2933">
                  <c:v>1534.1876221</c:v>
                </c:pt>
                <c:pt idx="2934">
                  <c:v>1534.2032471</c:v>
                </c:pt>
                <c:pt idx="2935">
                  <c:v>1534.2191161999999</c:v>
                </c:pt>
                <c:pt idx="2936">
                  <c:v>1534.2347411999999</c:v>
                </c:pt>
                <c:pt idx="2937">
                  <c:v>1534.2504882999999</c:v>
                </c:pt>
                <c:pt idx="2938">
                  <c:v>1534.2662353999999</c:v>
                </c:pt>
                <c:pt idx="2939">
                  <c:v>1534.2818603999999</c:v>
                </c:pt>
                <c:pt idx="2940">
                  <c:v>1534.2976074000001</c:v>
                </c:pt>
                <c:pt idx="2941">
                  <c:v>1534.3133545000001</c:v>
                </c:pt>
                <c:pt idx="2942">
                  <c:v>1534.3289795000001</c:v>
                </c:pt>
                <c:pt idx="2943">
                  <c:v>1534.3446045000001</c:v>
                </c:pt>
                <c:pt idx="2944">
                  <c:v>1534.3604736</c:v>
                </c:pt>
                <c:pt idx="2945">
                  <c:v>1534.3760986</c:v>
                </c:pt>
                <c:pt idx="2946">
                  <c:v>1534.3918457</c:v>
                </c:pt>
                <c:pt idx="2947">
                  <c:v>1534.4075928</c:v>
                </c:pt>
                <c:pt idx="2948">
                  <c:v>1534.4232178</c:v>
                </c:pt>
                <c:pt idx="2949">
                  <c:v>1534.4389647999999</c:v>
                </c:pt>
                <c:pt idx="2950">
                  <c:v>1534.4547118999999</c:v>
                </c:pt>
                <c:pt idx="2951">
                  <c:v>1534.4704589999999</c:v>
                </c:pt>
                <c:pt idx="2952">
                  <c:v>1534.4859618999999</c:v>
                </c:pt>
                <c:pt idx="2953">
                  <c:v>1534.5018310999999</c:v>
                </c:pt>
                <c:pt idx="2954">
                  <c:v>1534.5175781</c:v>
                </c:pt>
                <c:pt idx="2955">
                  <c:v>1534.5332031</c:v>
                </c:pt>
                <c:pt idx="2956">
                  <c:v>1534.5489502</c:v>
                </c:pt>
                <c:pt idx="2957">
                  <c:v>1534.5648193</c:v>
                </c:pt>
                <c:pt idx="2958">
                  <c:v>1534.5804443</c:v>
                </c:pt>
                <c:pt idx="2959">
                  <c:v>1534.5960693</c:v>
                </c:pt>
                <c:pt idx="2960">
                  <c:v>1534.6118164</c:v>
                </c:pt>
                <c:pt idx="2961">
                  <c:v>1534.6275635</c:v>
                </c:pt>
                <c:pt idx="2962">
                  <c:v>1534.6434326000001</c:v>
                </c:pt>
                <c:pt idx="2963">
                  <c:v>1534.6589355000001</c:v>
                </c:pt>
                <c:pt idx="2964">
                  <c:v>1534.6746826000001</c:v>
                </c:pt>
                <c:pt idx="2965">
                  <c:v>1534.6904297000001</c:v>
                </c:pt>
                <c:pt idx="2966">
                  <c:v>1534.7061768000001</c:v>
                </c:pt>
                <c:pt idx="2967">
                  <c:v>1534.7220459</c:v>
                </c:pt>
                <c:pt idx="2968">
                  <c:v>1534.7375488</c:v>
                </c:pt>
                <c:pt idx="2969">
                  <c:v>1534.7532959</c:v>
                </c:pt>
                <c:pt idx="2970">
                  <c:v>1534.769043</c:v>
                </c:pt>
                <c:pt idx="2971">
                  <c:v>1534.7847899999999</c:v>
                </c:pt>
                <c:pt idx="2972">
                  <c:v>1534.8005370999999</c:v>
                </c:pt>
                <c:pt idx="2973">
                  <c:v>1534.8161620999999</c:v>
                </c:pt>
                <c:pt idx="2974">
                  <c:v>1534.8319091999999</c:v>
                </c:pt>
                <c:pt idx="2975">
                  <c:v>1534.8476562000001</c:v>
                </c:pt>
                <c:pt idx="2976">
                  <c:v>1534.8632812000001</c:v>
                </c:pt>
                <c:pt idx="2977">
                  <c:v>1534.8791504000001</c:v>
                </c:pt>
                <c:pt idx="2978">
                  <c:v>1534.8947754000001</c:v>
                </c:pt>
                <c:pt idx="2979">
                  <c:v>1534.9105225000001</c:v>
                </c:pt>
                <c:pt idx="2980">
                  <c:v>1534.9262695</c:v>
                </c:pt>
                <c:pt idx="2981">
                  <c:v>1534.9418945</c:v>
                </c:pt>
                <c:pt idx="2982">
                  <c:v>1534.9577637</c:v>
                </c:pt>
                <c:pt idx="2983">
                  <c:v>1534.9735106999999</c:v>
                </c:pt>
                <c:pt idx="2984">
                  <c:v>1534.9891356999999</c:v>
                </c:pt>
                <c:pt idx="2985">
                  <c:v>1535.0048827999999</c:v>
                </c:pt>
                <c:pt idx="2986">
                  <c:v>1535.0205077999999</c:v>
                </c:pt>
                <c:pt idx="2987">
                  <c:v>1535.0363769999999</c:v>
                </c:pt>
                <c:pt idx="2988">
                  <c:v>1535.052124</c:v>
                </c:pt>
                <c:pt idx="2989">
                  <c:v>1535.0678711</c:v>
                </c:pt>
                <c:pt idx="2990">
                  <c:v>1535.0836182</c:v>
                </c:pt>
                <c:pt idx="2991">
                  <c:v>1535.0993652</c:v>
                </c:pt>
                <c:pt idx="2992">
                  <c:v>1535.1149902</c:v>
                </c:pt>
                <c:pt idx="2993">
                  <c:v>1535.1307373</c:v>
                </c:pt>
                <c:pt idx="2994">
                  <c:v>1535.1464844</c:v>
                </c:pt>
                <c:pt idx="2995">
                  <c:v>1535.1622314000001</c:v>
                </c:pt>
                <c:pt idx="2996">
                  <c:v>1535.1779785000001</c:v>
                </c:pt>
                <c:pt idx="2997">
                  <c:v>1535.1937256000001</c:v>
                </c:pt>
                <c:pt idx="2998">
                  <c:v>1535.2094727000001</c:v>
                </c:pt>
                <c:pt idx="2999">
                  <c:v>1535.2252197</c:v>
                </c:pt>
                <c:pt idx="3000">
                  <c:v>1535.2408447</c:v>
                </c:pt>
                <c:pt idx="3001">
                  <c:v>1535.2564697</c:v>
                </c:pt>
                <c:pt idx="3002">
                  <c:v>1535.2723389</c:v>
                </c:pt>
                <c:pt idx="3003">
                  <c:v>1535.2880858999999</c:v>
                </c:pt>
                <c:pt idx="3004">
                  <c:v>1535.3038329999999</c:v>
                </c:pt>
                <c:pt idx="3005">
                  <c:v>1535.3195800999999</c:v>
                </c:pt>
                <c:pt idx="3006">
                  <c:v>1535.3353271000001</c:v>
                </c:pt>
                <c:pt idx="3007">
                  <c:v>1535.3511963000001</c:v>
                </c:pt>
                <c:pt idx="3008">
                  <c:v>1535.3668213000001</c:v>
                </c:pt>
                <c:pt idx="3009">
                  <c:v>1535.3825684000001</c:v>
                </c:pt>
                <c:pt idx="3010">
                  <c:v>1535.3983154</c:v>
                </c:pt>
                <c:pt idx="3011">
                  <c:v>1535.4140625</c:v>
                </c:pt>
                <c:pt idx="3012">
                  <c:v>1535.4298096</c:v>
                </c:pt>
                <c:pt idx="3013">
                  <c:v>1535.4455565999999</c:v>
                </c:pt>
                <c:pt idx="3014">
                  <c:v>1535.4613036999999</c:v>
                </c:pt>
                <c:pt idx="3015">
                  <c:v>1535.4770507999999</c:v>
                </c:pt>
                <c:pt idx="3016">
                  <c:v>1535.4927978999999</c:v>
                </c:pt>
                <c:pt idx="3017">
                  <c:v>1535.5085449000001</c:v>
                </c:pt>
                <c:pt idx="3018">
                  <c:v>1535.5241699000001</c:v>
                </c:pt>
                <c:pt idx="3019">
                  <c:v>1535.5400391000001</c:v>
                </c:pt>
                <c:pt idx="3020">
                  <c:v>1535.5557861</c:v>
                </c:pt>
                <c:pt idx="3021">
                  <c:v>1535.5715332</c:v>
                </c:pt>
                <c:pt idx="3022">
                  <c:v>1535.5872803</c:v>
                </c:pt>
                <c:pt idx="3023">
                  <c:v>1535.6030272999999</c:v>
                </c:pt>
                <c:pt idx="3024">
                  <c:v>1535.6188964999999</c:v>
                </c:pt>
                <c:pt idx="3025">
                  <c:v>1535.6345214999999</c:v>
                </c:pt>
                <c:pt idx="3026">
                  <c:v>1535.6502685999999</c:v>
                </c:pt>
                <c:pt idx="3027">
                  <c:v>1535.6660156</c:v>
                </c:pt>
                <c:pt idx="3028">
                  <c:v>1535.6817627</c:v>
                </c:pt>
                <c:pt idx="3029">
                  <c:v>1535.6975098</c:v>
                </c:pt>
                <c:pt idx="3030">
                  <c:v>1535.7132568</c:v>
                </c:pt>
                <c:pt idx="3031">
                  <c:v>1535.7290039</c:v>
                </c:pt>
                <c:pt idx="3032">
                  <c:v>1535.744751</c:v>
                </c:pt>
                <c:pt idx="3033">
                  <c:v>1535.7604980000001</c:v>
                </c:pt>
                <c:pt idx="3034">
                  <c:v>1535.7762451000001</c:v>
                </c:pt>
                <c:pt idx="3035">
                  <c:v>1535.7918701000001</c:v>
                </c:pt>
                <c:pt idx="3036">
                  <c:v>1535.8077393000001</c:v>
                </c:pt>
                <c:pt idx="3037">
                  <c:v>1535.8234863</c:v>
                </c:pt>
                <c:pt idx="3038">
                  <c:v>1535.8392334</c:v>
                </c:pt>
                <c:pt idx="3039">
                  <c:v>1535.8549805</c:v>
                </c:pt>
                <c:pt idx="3040">
                  <c:v>1535.8707274999999</c:v>
                </c:pt>
                <c:pt idx="3041">
                  <c:v>1535.8865966999999</c:v>
                </c:pt>
                <c:pt idx="3042">
                  <c:v>1535.9022216999999</c:v>
                </c:pt>
                <c:pt idx="3043">
                  <c:v>1535.9179687999999</c:v>
                </c:pt>
                <c:pt idx="3044">
                  <c:v>1535.9337158000001</c:v>
                </c:pt>
                <c:pt idx="3045">
                  <c:v>1535.9495850000001</c:v>
                </c:pt>
                <c:pt idx="3046">
                  <c:v>1535.965332</c:v>
                </c:pt>
                <c:pt idx="3047">
                  <c:v>1535.980957</c:v>
                </c:pt>
                <c:pt idx="3048">
                  <c:v>1535.9968262</c:v>
                </c:pt>
                <c:pt idx="3049">
                  <c:v>1536.0125731999999</c:v>
                </c:pt>
                <c:pt idx="3050">
                  <c:v>1536.0283202999999</c:v>
                </c:pt>
                <c:pt idx="3051">
                  <c:v>1536.0440673999999</c:v>
                </c:pt>
                <c:pt idx="3052">
                  <c:v>1536.0598144999999</c:v>
                </c:pt>
                <c:pt idx="3053">
                  <c:v>1536.0756836</c:v>
                </c:pt>
                <c:pt idx="3054">
                  <c:v>1536.0913086</c:v>
                </c:pt>
                <c:pt idx="3055">
                  <c:v>1536.1071777</c:v>
                </c:pt>
                <c:pt idx="3056">
                  <c:v>1536.1229248</c:v>
                </c:pt>
                <c:pt idx="3057">
                  <c:v>1536.1386719</c:v>
                </c:pt>
                <c:pt idx="3058">
                  <c:v>1536.1544189000001</c:v>
                </c:pt>
                <c:pt idx="3059">
                  <c:v>1536.1700439000001</c:v>
                </c:pt>
                <c:pt idx="3060">
                  <c:v>1536.1859131000001</c:v>
                </c:pt>
                <c:pt idx="3061">
                  <c:v>1536.2016602000001</c:v>
                </c:pt>
                <c:pt idx="3062">
                  <c:v>1536.2175293</c:v>
                </c:pt>
                <c:pt idx="3063">
                  <c:v>1536.2332764</c:v>
                </c:pt>
                <c:pt idx="3064">
                  <c:v>1536.2490233999999</c:v>
                </c:pt>
                <c:pt idx="3065">
                  <c:v>1536.2647704999999</c:v>
                </c:pt>
                <c:pt idx="3066">
                  <c:v>1536.2805175999999</c:v>
                </c:pt>
                <c:pt idx="3067">
                  <c:v>1536.2962646000001</c:v>
                </c:pt>
                <c:pt idx="3068">
                  <c:v>1536.3121338000001</c:v>
                </c:pt>
                <c:pt idx="3069">
                  <c:v>1536.3278809000001</c:v>
                </c:pt>
                <c:pt idx="3070">
                  <c:v>1536.3436279</c:v>
                </c:pt>
                <c:pt idx="3071">
                  <c:v>1536.359375</c:v>
                </c:pt>
                <c:pt idx="3072">
                  <c:v>1536.3752440999999</c:v>
                </c:pt>
                <c:pt idx="3073">
                  <c:v>1536.3908690999999</c:v>
                </c:pt>
                <c:pt idx="3074">
                  <c:v>1536.4067382999999</c:v>
                </c:pt>
                <c:pt idx="3075">
                  <c:v>1536.4224853999999</c:v>
                </c:pt>
                <c:pt idx="3076">
                  <c:v>1536.4382324000001</c:v>
                </c:pt>
                <c:pt idx="3077">
                  <c:v>1536.4539795000001</c:v>
                </c:pt>
                <c:pt idx="3078">
                  <c:v>1536.4696045000001</c:v>
                </c:pt>
                <c:pt idx="3079">
                  <c:v>1536.4854736</c:v>
                </c:pt>
                <c:pt idx="3080">
                  <c:v>1536.5013428</c:v>
                </c:pt>
                <c:pt idx="3081">
                  <c:v>1536.5170897999999</c:v>
                </c:pt>
                <c:pt idx="3082">
                  <c:v>1536.5328368999999</c:v>
                </c:pt>
                <c:pt idx="3083">
                  <c:v>1536.5487060999999</c:v>
                </c:pt>
                <c:pt idx="3084">
                  <c:v>1536.5644531</c:v>
                </c:pt>
                <c:pt idx="3085">
                  <c:v>1536.5802002</c:v>
                </c:pt>
                <c:pt idx="3086">
                  <c:v>1536.5959473</c:v>
                </c:pt>
                <c:pt idx="3087">
                  <c:v>1536.6118164</c:v>
                </c:pt>
                <c:pt idx="3088">
                  <c:v>1536.6275635</c:v>
                </c:pt>
                <c:pt idx="3089">
                  <c:v>1536.6433105000001</c:v>
                </c:pt>
                <c:pt idx="3090">
                  <c:v>1536.6590576000001</c:v>
                </c:pt>
                <c:pt idx="3091">
                  <c:v>1536.6749268000001</c:v>
                </c:pt>
                <c:pt idx="3092">
                  <c:v>1536.6906738</c:v>
                </c:pt>
                <c:pt idx="3093">
                  <c:v>1536.706543</c:v>
                </c:pt>
                <c:pt idx="3094">
                  <c:v>1536.722168</c:v>
                </c:pt>
                <c:pt idx="3095">
                  <c:v>1536.7380370999999</c:v>
                </c:pt>
                <c:pt idx="3096">
                  <c:v>1536.7537841999999</c:v>
                </c:pt>
                <c:pt idx="3097">
                  <c:v>1536.7695312000001</c:v>
                </c:pt>
                <c:pt idx="3098">
                  <c:v>1536.7854004000001</c:v>
                </c:pt>
                <c:pt idx="3099">
                  <c:v>1536.8011475000001</c:v>
                </c:pt>
                <c:pt idx="3100">
                  <c:v>1536.8170166</c:v>
                </c:pt>
                <c:pt idx="3101">
                  <c:v>1536.8326416</c:v>
                </c:pt>
                <c:pt idx="3102">
                  <c:v>1536.8485106999999</c:v>
                </c:pt>
                <c:pt idx="3103">
                  <c:v>1536.8642577999999</c:v>
                </c:pt>
                <c:pt idx="3104">
                  <c:v>1536.8800048999999</c:v>
                </c:pt>
                <c:pt idx="3105">
                  <c:v>1536.895874</c:v>
                </c:pt>
                <c:pt idx="3106">
                  <c:v>1536.9116211</c:v>
                </c:pt>
                <c:pt idx="3107">
                  <c:v>1536.9274902</c:v>
                </c:pt>
                <c:pt idx="3108">
                  <c:v>1536.9433594</c:v>
                </c:pt>
                <c:pt idx="3109">
                  <c:v>1536.9589844</c:v>
                </c:pt>
                <c:pt idx="3110">
                  <c:v>1536.9747314000001</c:v>
                </c:pt>
                <c:pt idx="3111">
                  <c:v>1536.9906006000001</c:v>
                </c:pt>
                <c:pt idx="3112">
                  <c:v>1537.0063477000001</c:v>
                </c:pt>
                <c:pt idx="3113">
                  <c:v>1537.0220947</c:v>
                </c:pt>
                <c:pt idx="3114">
                  <c:v>1537.0379639</c:v>
                </c:pt>
                <c:pt idx="3115">
                  <c:v>1537.0538329999999</c:v>
                </c:pt>
                <c:pt idx="3116">
                  <c:v>1537.0694579999999</c:v>
                </c:pt>
                <c:pt idx="3117">
                  <c:v>1537.0853271000001</c:v>
                </c:pt>
                <c:pt idx="3118">
                  <c:v>1537.1010742000001</c:v>
                </c:pt>
                <c:pt idx="3119">
                  <c:v>1537.1168213000001</c:v>
                </c:pt>
                <c:pt idx="3120">
                  <c:v>1537.1326904</c:v>
                </c:pt>
                <c:pt idx="3121">
                  <c:v>1537.1484375</c:v>
                </c:pt>
                <c:pt idx="3122">
                  <c:v>1537.1640625</c:v>
                </c:pt>
                <c:pt idx="3123">
                  <c:v>1537.1801757999999</c:v>
                </c:pt>
                <c:pt idx="3124">
                  <c:v>1537.1958007999999</c:v>
                </c:pt>
                <c:pt idx="3125">
                  <c:v>1537.2116699000001</c:v>
                </c:pt>
                <c:pt idx="3126">
                  <c:v>1537.2274170000001</c:v>
                </c:pt>
                <c:pt idx="3127">
                  <c:v>1537.2431641000001</c:v>
                </c:pt>
                <c:pt idx="3128">
                  <c:v>1537.2590332</c:v>
                </c:pt>
                <c:pt idx="3129">
                  <c:v>1537.2747803</c:v>
                </c:pt>
                <c:pt idx="3130">
                  <c:v>1537.2906493999999</c:v>
                </c:pt>
                <c:pt idx="3131">
                  <c:v>1537.3065185999999</c:v>
                </c:pt>
                <c:pt idx="3132">
                  <c:v>1537.3221435999999</c:v>
                </c:pt>
                <c:pt idx="3133">
                  <c:v>1537.3380127</c:v>
                </c:pt>
                <c:pt idx="3134">
                  <c:v>1537.3537598</c:v>
                </c:pt>
                <c:pt idx="3135">
                  <c:v>1537.3696289</c:v>
                </c:pt>
                <c:pt idx="3136">
                  <c:v>1537.385376</c:v>
                </c:pt>
                <c:pt idx="3137">
                  <c:v>1537.4011230000001</c:v>
                </c:pt>
                <c:pt idx="3138">
                  <c:v>1537.4169922000001</c:v>
                </c:pt>
                <c:pt idx="3139">
                  <c:v>1537.4328613</c:v>
                </c:pt>
                <c:pt idx="3140">
                  <c:v>1537.4486084</c:v>
                </c:pt>
                <c:pt idx="3141">
                  <c:v>1537.4643555</c:v>
                </c:pt>
                <c:pt idx="3142">
                  <c:v>1537.4802245999999</c:v>
                </c:pt>
                <c:pt idx="3143">
                  <c:v>1537.4959716999999</c:v>
                </c:pt>
                <c:pt idx="3144">
                  <c:v>1537.5118408000001</c:v>
                </c:pt>
                <c:pt idx="3145">
                  <c:v>1537.5275879000001</c:v>
                </c:pt>
                <c:pt idx="3146">
                  <c:v>1537.543457</c:v>
                </c:pt>
                <c:pt idx="3147">
                  <c:v>1537.5592041</c:v>
                </c:pt>
                <c:pt idx="3148">
                  <c:v>1537.5749512</c:v>
                </c:pt>
                <c:pt idx="3149">
                  <c:v>1537.5908202999999</c:v>
                </c:pt>
                <c:pt idx="3150">
                  <c:v>1537.6065673999999</c:v>
                </c:pt>
                <c:pt idx="3151">
                  <c:v>1537.6224365</c:v>
                </c:pt>
                <c:pt idx="3152">
                  <c:v>1537.6381836</c:v>
                </c:pt>
                <c:pt idx="3153">
                  <c:v>1537.6540527</c:v>
                </c:pt>
                <c:pt idx="3154">
                  <c:v>1537.6697998</c:v>
                </c:pt>
                <c:pt idx="3155">
                  <c:v>1537.6856689000001</c:v>
                </c:pt>
                <c:pt idx="3156">
                  <c:v>1537.7012939000001</c:v>
                </c:pt>
                <c:pt idx="3157">
                  <c:v>1537.7174072</c:v>
                </c:pt>
                <c:pt idx="3158">
                  <c:v>1537.7330322</c:v>
                </c:pt>
                <c:pt idx="3159">
                  <c:v>1537.7489014</c:v>
                </c:pt>
                <c:pt idx="3160">
                  <c:v>1537.7646483999999</c:v>
                </c:pt>
                <c:pt idx="3161">
                  <c:v>1537.7805175999999</c:v>
                </c:pt>
                <c:pt idx="3162">
                  <c:v>1537.7962646000001</c:v>
                </c:pt>
                <c:pt idx="3163">
                  <c:v>1537.8121338000001</c:v>
                </c:pt>
                <c:pt idx="3164">
                  <c:v>1537.8278809000001</c:v>
                </c:pt>
                <c:pt idx="3165">
                  <c:v>1537.84375</c:v>
                </c:pt>
                <c:pt idx="3166">
                  <c:v>1537.8596190999999</c:v>
                </c:pt>
                <c:pt idx="3167">
                  <c:v>1537.8753661999999</c:v>
                </c:pt>
                <c:pt idx="3168">
                  <c:v>1537.8912353999999</c:v>
                </c:pt>
                <c:pt idx="3169">
                  <c:v>1537.9069824000001</c:v>
                </c:pt>
                <c:pt idx="3170">
                  <c:v>1537.9228516000001</c:v>
                </c:pt>
                <c:pt idx="3171">
                  <c:v>1537.9385986</c:v>
                </c:pt>
                <c:pt idx="3172">
                  <c:v>1537.9544678</c:v>
                </c:pt>
                <c:pt idx="3173">
                  <c:v>1537.9702147999999</c:v>
                </c:pt>
                <c:pt idx="3174">
                  <c:v>1537.9860839999999</c:v>
                </c:pt>
                <c:pt idx="3175">
                  <c:v>1538.0017089999999</c:v>
                </c:pt>
                <c:pt idx="3176">
                  <c:v>1538.0178223</c:v>
                </c:pt>
                <c:pt idx="3177">
                  <c:v>1538.0336914</c:v>
                </c:pt>
                <c:pt idx="3178">
                  <c:v>1538.0493164</c:v>
                </c:pt>
                <c:pt idx="3179">
                  <c:v>1538.0651855000001</c:v>
                </c:pt>
                <c:pt idx="3180">
                  <c:v>1538.0809326000001</c:v>
                </c:pt>
                <c:pt idx="3181">
                  <c:v>1538.0968018000001</c:v>
                </c:pt>
                <c:pt idx="3182">
                  <c:v>1538.1125488</c:v>
                </c:pt>
                <c:pt idx="3183">
                  <c:v>1538.128418</c:v>
                </c:pt>
                <c:pt idx="3184">
                  <c:v>1538.1442870999999</c:v>
                </c:pt>
                <c:pt idx="3185">
                  <c:v>1538.1600341999999</c:v>
                </c:pt>
                <c:pt idx="3186">
                  <c:v>1538.1757812000001</c:v>
                </c:pt>
                <c:pt idx="3187">
                  <c:v>1538.1916504000001</c:v>
                </c:pt>
                <c:pt idx="3188">
                  <c:v>1538.2075195</c:v>
                </c:pt>
                <c:pt idx="3189">
                  <c:v>1538.2233887</c:v>
                </c:pt>
                <c:pt idx="3190">
                  <c:v>1538.2391356999999</c:v>
                </c:pt>
                <c:pt idx="3191">
                  <c:v>1538.2550048999999</c:v>
                </c:pt>
                <c:pt idx="3192">
                  <c:v>1538.270874</c:v>
                </c:pt>
                <c:pt idx="3193">
                  <c:v>1538.2866211</c:v>
                </c:pt>
                <c:pt idx="3194">
                  <c:v>1538.3024902</c:v>
                </c:pt>
                <c:pt idx="3195">
                  <c:v>1538.3182373</c:v>
                </c:pt>
                <c:pt idx="3196">
                  <c:v>1538.3341064000001</c:v>
                </c:pt>
                <c:pt idx="3197">
                  <c:v>1538.3498535000001</c:v>
                </c:pt>
                <c:pt idx="3198">
                  <c:v>1538.3657227000001</c:v>
                </c:pt>
                <c:pt idx="3199">
                  <c:v>1538.3815918</c:v>
                </c:pt>
                <c:pt idx="3200">
                  <c:v>1538.3974608999999</c:v>
                </c:pt>
                <c:pt idx="3201">
                  <c:v>1538.4132079999999</c:v>
                </c:pt>
                <c:pt idx="3202">
                  <c:v>1538.4290771000001</c:v>
                </c:pt>
                <c:pt idx="3203">
                  <c:v>1538.4449463000001</c:v>
                </c:pt>
                <c:pt idx="3204">
                  <c:v>1538.4606934000001</c:v>
                </c:pt>
                <c:pt idx="3205">
                  <c:v>1538.4765625</c:v>
                </c:pt>
                <c:pt idx="3206">
                  <c:v>1538.4924315999999</c:v>
                </c:pt>
                <c:pt idx="3207">
                  <c:v>1538.5081786999999</c:v>
                </c:pt>
                <c:pt idx="3208">
                  <c:v>1538.5239257999999</c:v>
                </c:pt>
                <c:pt idx="3209">
                  <c:v>1538.5397949000001</c:v>
                </c:pt>
                <c:pt idx="3210">
                  <c:v>1538.5556641000001</c:v>
                </c:pt>
                <c:pt idx="3211">
                  <c:v>1538.5715332</c:v>
                </c:pt>
                <c:pt idx="3212">
                  <c:v>1538.5874022999999</c:v>
                </c:pt>
                <c:pt idx="3213">
                  <c:v>1538.6031493999999</c:v>
                </c:pt>
                <c:pt idx="3214">
                  <c:v>1538.6190185999999</c:v>
                </c:pt>
                <c:pt idx="3215">
                  <c:v>1538.6348877</c:v>
                </c:pt>
                <c:pt idx="3216">
                  <c:v>1538.6506348</c:v>
                </c:pt>
                <c:pt idx="3217">
                  <c:v>1538.6665039</c:v>
                </c:pt>
                <c:pt idx="3218">
                  <c:v>1538.6823730000001</c:v>
                </c:pt>
                <c:pt idx="3219">
                  <c:v>1538.6982422000001</c:v>
                </c:pt>
                <c:pt idx="3220">
                  <c:v>1538.7138672000001</c:v>
                </c:pt>
                <c:pt idx="3221">
                  <c:v>1538.7299805</c:v>
                </c:pt>
                <c:pt idx="3222">
                  <c:v>1538.7458495999999</c:v>
                </c:pt>
                <c:pt idx="3223">
                  <c:v>1538.7615966999999</c:v>
                </c:pt>
                <c:pt idx="3224">
                  <c:v>1538.7773437999999</c:v>
                </c:pt>
                <c:pt idx="3225">
                  <c:v>1538.7932129000001</c:v>
                </c:pt>
                <c:pt idx="3226">
                  <c:v>1538.809082</c:v>
                </c:pt>
                <c:pt idx="3227">
                  <c:v>1538.8248291</c:v>
                </c:pt>
                <c:pt idx="3228">
                  <c:v>1538.8406981999999</c:v>
                </c:pt>
                <c:pt idx="3229">
                  <c:v>1538.8565673999999</c:v>
                </c:pt>
                <c:pt idx="3230">
                  <c:v>1538.8724365</c:v>
                </c:pt>
                <c:pt idx="3231">
                  <c:v>1538.8881836</c:v>
                </c:pt>
                <c:pt idx="3232">
                  <c:v>1538.9040527</c:v>
                </c:pt>
                <c:pt idx="3233">
                  <c:v>1538.9199219</c:v>
                </c:pt>
                <c:pt idx="3234">
                  <c:v>1538.9356689000001</c:v>
                </c:pt>
                <c:pt idx="3235">
                  <c:v>1538.9515381000001</c:v>
                </c:pt>
                <c:pt idx="3236">
                  <c:v>1538.9674072</c:v>
                </c:pt>
                <c:pt idx="3237">
                  <c:v>1538.9832764</c:v>
                </c:pt>
                <c:pt idx="3238">
                  <c:v>1538.9991454999999</c:v>
                </c:pt>
                <c:pt idx="3239">
                  <c:v>1539.0150146000001</c:v>
                </c:pt>
                <c:pt idx="3240">
                  <c:v>1539.0307617000001</c:v>
                </c:pt>
                <c:pt idx="3241">
                  <c:v>1539.0466309000001</c:v>
                </c:pt>
                <c:pt idx="3242">
                  <c:v>1539.0625</c:v>
                </c:pt>
                <c:pt idx="3243">
                  <c:v>1539.0783690999999</c:v>
                </c:pt>
                <c:pt idx="3244">
                  <c:v>1539.0942382999999</c:v>
                </c:pt>
                <c:pt idx="3245">
                  <c:v>1539.1099853999999</c:v>
                </c:pt>
                <c:pt idx="3246">
                  <c:v>1539.1258545000001</c:v>
                </c:pt>
                <c:pt idx="3247">
                  <c:v>1539.1417236</c:v>
                </c:pt>
                <c:pt idx="3248">
                  <c:v>1539.1575928</c:v>
                </c:pt>
                <c:pt idx="3249">
                  <c:v>1539.1733397999999</c:v>
                </c:pt>
                <c:pt idx="3250">
                  <c:v>1539.1892089999999</c:v>
                </c:pt>
                <c:pt idx="3251">
                  <c:v>1539.2050781</c:v>
                </c:pt>
                <c:pt idx="3252">
                  <c:v>1539.2209473</c:v>
                </c:pt>
                <c:pt idx="3253">
                  <c:v>1539.2368164</c:v>
                </c:pt>
                <c:pt idx="3254">
                  <c:v>1539.2526855000001</c:v>
                </c:pt>
                <c:pt idx="3255">
                  <c:v>1539.2685547000001</c:v>
                </c:pt>
                <c:pt idx="3256">
                  <c:v>1539.2843018000001</c:v>
                </c:pt>
                <c:pt idx="3257">
                  <c:v>1539.3001709</c:v>
                </c:pt>
                <c:pt idx="3258">
                  <c:v>1539.3160399999999</c:v>
                </c:pt>
                <c:pt idx="3259">
                  <c:v>1539.3319091999999</c:v>
                </c:pt>
                <c:pt idx="3260">
                  <c:v>1539.3477783000001</c:v>
                </c:pt>
                <c:pt idx="3261">
                  <c:v>1539.3636475000001</c:v>
                </c:pt>
                <c:pt idx="3262">
                  <c:v>1539.3795166</c:v>
                </c:pt>
                <c:pt idx="3263">
                  <c:v>1539.3953856999999</c:v>
                </c:pt>
                <c:pt idx="3264">
                  <c:v>1539.4110106999999</c:v>
                </c:pt>
                <c:pt idx="3265">
                  <c:v>1539.427124</c:v>
                </c:pt>
                <c:pt idx="3266">
                  <c:v>1539.4429932</c:v>
                </c:pt>
                <c:pt idx="3267">
                  <c:v>1539.4587402</c:v>
                </c:pt>
                <c:pt idx="3268">
                  <c:v>1539.4746094</c:v>
                </c:pt>
                <c:pt idx="3269">
                  <c:v>1539.4904785000001</c:v>
                </c:pt>
                <c:pt idx="3270">
                  <c:v>1539.5063477000001</c:v>
                </c:pt>
                <c:pt idx="3271">
                  <c:v>1539.5222168</c:v>
                </c:pt>
                <c:pt idx="3272">
                  <c:v>1539.5379639</c:v>
                </c:pt>
                <c:pt idx="3273">
                  <c:v>1539.5538329999999</c:v>
                </c:pt>
                <c:pt idx="3274">
                  <c:v>1539.5697021000001</c:v>
                </c:pt>
                <c:pt idx="3275">
                  <c:v>1539.5855713000001</c:v>
                </c:pt>
                <c:pt idx="3276">
                  <c:v>1539.6014404</c:v>
                </c:pt>
                <c:pt idx="3277">
                  <c:v>1539.6173096</c:v>
                </c:pt>
                <c:pt idx="3278">
                  <c:v>1539.6331786999999</c:v>
                </c:pt>
                <c:pt idx="3279">
                  <c:v>1539.6490478999999</c:v>
                </c:pt>
                <c:pt idx="3280">
                  <c:v>1539.6649170000001</c:v>
                </c:pt>
                <c:pt idx="3281">
                  <c:v>1539.6807861</c:v>
                </c:pt>
                <c:pt idx="3282">
                  <c:v>1539.6966553</c:v>
                </c:pt>
                <c:pt idx="3283">
                  <c:v>1539.7122803</c:v>
                </c:pt>
                <c:pt idx="3284">
                  <c:v>1539.7283935999999</c:v>
                </c:pt>
                <c:pt idx="3285">
                  <c:v>1539.7441406</c:v>
                </c:pt>
                <c:pt idx="3286">
                  <c:v>1539.7600098</c:v>
                </c:pt>
                <c:pt idx="3287">
                  <c:v>1539.7758789</c:v>
                </c:pt>
                <c:pt idx="3288">
                  <c:v>1539.7917480000001</c:v>
                </c:pt>
                <c:pt idx="3289">
                  <c:v>1539.8076172000001</c:v>
                </c:pt>
                <c:pt idx="3290">
                  <c:v>1539.8234863</c:v>
                </c:pt>
                <c:pt idx="3291">
                  <c:v>1539.8393555</c:v>
                </c:pt>
                <c:pt idx="3292">
                  <c:v>1539.8552245999999</c:v>
                </c:pt>
                <c:pt idx="3293">
                  <c:v>1539.8710937999999</c:v>
                </c:pt>
                <c:pt idx="3294">
                  <c:v>1539.8869629000001</c:v>
                </c:pt>
                <c:pt idx="3295">
                  <c:v>1539.902832</c:v>
                </c:pt>
                <c:pt idx="3296">
                  <c:v>1539.9187012</c:v>
                </c:pt>
                <c:pt idx="3297">
                  <c:v>1539.9345702999999</c:v>
                </c:pt>
                <c:pt idx="3298">
                  <c:v>1539.9504394999999</c:v>
                </c:pt>
                <c:pt idx="3299">
                  <c:v>1539.9663086</c:v>
                </c:pt>
                <c:pt idx="3300">
                  <c:v>1539.9821777</c:v>
                </c:pt>
                <c:pt idx="3301">
                  <c:v>1539.9980469</c:v>
                </c:pt>
                <c:pt idx="3302">
                  <c:v>1540.0139160000001</c:v>
                </c:pt>
                <c:pt idx="3303">
                  <c:v>1540.0297852000001</c:v>
                </c:pt>
                <c:pt idx="3304">
                  <c:v>1540.0456543</c:v>
                </c:pt>
                <c:pt idx="3305">
                  <c:v>1540.0615233999999</c:v>
                </c:pt>
                <c:pt idx="3306">
                  <c:v>1540.0773925999999</c:v>
                </c:pt>
                <c:pt idx="3307">
                  <c:v>1540.0931396000001</c:v>
                </c:pt>
                <c:pt idx="3308">
                  <c:v>1540.1090088000001</c:v>
                </c:pt>
                <c:pt idx="3309">
                  <c:v>1540.1251221</c:v>
                </c:pt>
                <c:pt idx="3310">
                  <c:v>1540.1409911999999</c:v>
                </c:pt>
                <c:pt idx="3311">
                  <c:v>1540.1567382999999</c:v>
                </c:pt>
                <c:pt idx="3312">
                  <c:v>1540.1726074000001</c:v>
                </c:pt>
                <c:pt idx="3313">
                  <c:v>1540.1884766000001</c:v>
                </c:pt>
                <c:pt idx="3314">
                  <c:v>1540.2043457</c:v>
                </c:pt>
                <c:pt idx="3315">
                  <c:v>1540.2202147999999</c:v>
                </c:pt>
                <c:pt idx="3316">
                  <c:v>1540.2360839999999</c:v>
                </c:pt>
                <c:pt idx="3317">
                  <c:v>1540.2519531</c:v>
                </c:pt>
                <c:pt idx="3318">
                  <c:v>1540.2678223</c:v>
                </c:pt>
                <c:pt idx="3319">
                  <c:v>1540.2836914</c:v>
                </c:pt>
                <c:pt idx="3320">
                  <c:v>1540.2995605000001</c:v>
                </c:pt>
                <c:pt idx="3321">
                  <c:v>1540.3154297000001</c:v>
                </c:pt>
                <c:pt idx="3322">
                  <c:v>1540.3312988</c:v>
                </c:pt>
                <c:pt idx="3323">
                  <c:v>1540.347168</c:v>
                </c:pt>
                <c:pt idx="3324">
                  <c:v>1540.3630370999999</c:v>
                </c:pt>
                <c:pt idx="3325">
                  <c:v>1540.3790283000001</c:v>
                </c:pt>
                <c:pt idx="3326">
                  <c:v>1540.3948975000001</c:v>
                </c:pt>
                <c:pt idx="3327">
                  <c:v>1540.4107666</c:v>
                </c:pt>
                <c:pt idx="3328">
                  <c:v>1540.4266356999999</c:v>
                </c:pt>
                <c:pt idx="3329">
                  <c:v>1540.4425048999999</c:v>
                </c:pt>
                <c:pt idx="3330">
                  <c:v>1540.458374</c:v>
                </c:pt>
                <c:pt idx="3331">
                  <c:v>1540.4742432</c:v>
                </c:pt>
                <c:pt idx="3332">
                  <c:v>1540.4901123</c:v>
                </c:pt>
                <c:pt idx="3333">
                  <c:v>1540.5059814000001</c:v>
                </c:pt>
                <c:pt idx="3334">
                  <c:v>1540.5218506000001</c:v>
                </c:pt>
                <c:pt idx="3335">
                  <c:v>1540.5377197</c:v>
                </c:pt>
                <c:pt idx="3336">
                  <c:v>1540.5534668</c:v>
                </c:pt>
                <c:pt idx="3337">
                  <c:v>1540.5695800999999</c:v>
                </c:pt>
                <c:pt idx="3338">
                  <c:v>1540.5854492000001</c:v>
                </c:pt>
                <c:pt idx="3339">
                  <c:v>1540.6011963000001</c:v>
                </c:pt>
                <c:pt idx="3340">
                  <c:v>1540.6170654</c:v>
                </c:pt>
                <c:pt idx="3341">
                  <c:v>1540.6331786999999</c:v>
                </c:pt>
                <c:pt idx="3342">
                  <c:v>1540.6490478999999</c:v>
                </c:pt>
                <c:pt idx="3343">
                  <c:v>1540.6647949000001</c:v>
                </c:pt>
                <c:pt idx="3344">
                  <c:v>1540.6806641000001</c:v>
                </c:pt>
                <c:pt idx="3345">
                  <c:v>1540.6967772999999</c:v>
                </c:pt>
                <c:pt idx="3346">
                  <c:v>1540.7125243999999</c:v>
                </c:pt>
                <c:pt idx="3347">
                  <c:v>1540.7283935999999</c:v>
                </c:pt>
                <c:pt idx="3348">
                  <c:v>1540.7442627</c:v>
                </c:pt>
                <c:pt idx="3349">
                  <c:v>1540.7601318</c:v>
                </c:pt>
                <c:pt idx="3350">
                  <c:v>1540.776001</c:v>
                </c:pt>
                <c:pt idx="3351">
                  <c:v>1540.7918701000001</c:v>
                </c:pt>
                <c:pt idx="3352">
                  <c:v>1540.8078613</c:v>
                </c:pt>
                <c:pt idx="3353">
                  <c:v>1540.8237305</c:v>
                </c:pt>
                <c:pt idx="3354">
                  <c:v>1540.8395995999999</c:v>
                </c:pt>
                <c:pt idx="3355">
                  <c:v>1540.8554687999999</c:v>
                </c:pt>
                <c:pt idx="3356">
                  <c:v>1540.8713379000001</c:v>
                </c:pt>
                <c:pt idx="3357">
                  <c:v>1540.887207</c:v>
                </c:pt>
                <c:pt idx="3358">
                  <c:v>1540.9031981999999</c:v>
                </c:pt>
                <c:pt idx="3359">
                  <c:v>1540.9190673999999</c:v>
                </c:pt>
                <c:pt idx="3360">
                  <c:v>1540.9349365</c:v>
                </c:pt>
                <c:pt idx="3361">
                  <c:v>1540.9508057</c:v>
                </c:pt>
                <c:pt idx="3362">
                  <c:v>1540.9666748</c:v>
                </c:pt>
                <c:pt idx="3363">
                  <c:v>1540.9825439000001</c:v>
                </c:pt>
                <c:pt idx="3364">
                  <c:v>1540.9985352000001</c:v>
                </c:pt>
                <c:pt idx="3365">
                  <c:v>1541.0144043</c:v>
                </c:pt>
                <c:pt idx="3366">
                  <c:v>1541.0302733999999</c:v>
                </c:pt>
                <c:pt idx="3367">
                  <c:v>1541.0461425999999</c:v>
                </c:pt>
                <c:pt idx="3368">
                  <c:v>1541.0620117000001</c:v>
                </c:pt>
                <c:pt idx="3369">
                  <c:v>1541.0780029</c:v>
                </c:pt>
                <c:pt idx="3370">
                  <c:v>1541.0938721</c:v>
                </c:pt>
                <c:pt idx="3371">
                  <c:v>1541.1097411999999</c:v>
                </c:pt>
                <c:pt idx="3372">
                  <c:v>1541.1256103999999</c:v>
                </c:pt>
                <c:pt idx="3373">
                  <c:v>1541.1416016000001</c:v>
                </c:pt>
                <c:pt idx="3374">
                  <c:v>1541.1574707</c:v>
                </c:pt>
                <c:pt idx="3375">
                  <c:v>1541.1733397999999</c:v>
                </c:pt>
                <c:pt idx="3376">
                  <c:v>1541.1892089999999</c:v>
                </c:pt>
                <c:pt idx="3377">
                  <c:v>1541.2050781</c:v>
                </c:pt>
                <c:pt idx="3378">
                  <c:v>1541.2210693</c:v>
                </c:pt>
                <c:pt idx="3379">
                  <c:v>1541.2369385</c:v>
                </c:pt>
                <c:pt idx="3380">
                  <c:v>1541.2528076000001</c:v>
                </c:pt>
                <c:pt idx="3381">
                  <c:v>1541.2686768000001</c:v>
                </c:pt>
                <c:pt idx="3382">
                  <c:v>1541.284668</c:v>
                </c:pt>
                <c:pt idx="3383">
                  <c:v>1541.3005370999999</c:v>
                </c:pt>
                <c:pt idx="3384">
                  <c:v>1541.3164062000001</c:v>
                </c:pt>
                <c:pt idx="3385">
                  <c:v>1541.3322754000001</c:v>
                </c:pt>
                <c:pt idx="3386">
                  <c:v>1541.3482666</c:v>
                </c:pt>
                <c:pt idx="3387">
                  <c:v>1541.3641356999999</c:v>
                </c:pt>
                <c:pt idx="3388">
                  <c:v>1541.3800048999999</c:v>
                </c:pt>
                <c:pt idx="3389">
                  <c:v>1541.395874</c:v>
                </c:pt>
                <c:pt idx="3390">
                  <c:v>1541.4118652</c:v>
                </c:pt>
                <c:pt idx="3391">
                  <c:v>1541.4277344</c:v>
                </c:pt>
                <c:pt idx="3392">
                  <c:v>1541.4436035000001</c:v>
                </c:pt>
                <c:pt idx="3393">
                  <c:v>1541.4595947</c:v>
                </c:pt>
                <c:pt idx="3394">
                  <c:v>1541.4754639</c:v>
                </c:pt>
                <c:pt idx="3395">
                  <c:v>1541.4913329999999</c:v>
                </c:pt>
                <c:pt idx="3396">
                  <c:v>1541.5072021000001</c:v>
                </c:pt>
                <c:pt idx="3397">
                  <c:v>1541.5231934000001</c:v>
                </c:pt>
                <c:pt idx="3398">
                  <c:v>1541.5390625</c:v>
                </c:pt>
                <c:pt idx="3399">
                  <c:v>1541.5549315999999</c:v>
                </c:pt>
                <c:pt idx="3400">
                  <c:v>1541.5709228999999</c:v>
                </c:pt>
                <c:pt idx="3401">
                  <c:v>1541.5867920000001</c:v>
                </c:pt>
                <c:pt idx="3402">
                  <c:v>1541.6026611</c:v>
                </c:pt>
                <c:pt idx="3403">
                  <c:v>1541.6186522999999</c:v>
                </c:pt>
                <c:pt idx="3404">
                  <c:v>1541.6345214999999</c:v>
                </c:pt>
                <c:pt idx="3405">
                  <c:v>1541.6503906</c:v>
                </c:pt>
                <c:pt idx="3406">
                  <c:v>1541.6662598</c:v>
                </c:pt>
                <c:pt idx="3407">
                  <c:v>1541.682251</c:v>
                </c:pt>
                <c:pt idx="3408">
                  <c:v>1541.6981201000001</c:v>
                </c:pt>
                <c:pt idx="3409">
                  <c:v>1541.7139893000001</c:v>
                </c:pt>
                <c:pt idx="3410">
                  <c:v>1541.7299805</c:v>
                </c:pt>
                <c:pt idx="3411">
                  <c:v>1541.7458495999999</c:v>
                </c:pt>
                <c:pt idx="3412">
                  <c:v>1541.7617187999999</c:v>
                </c:pt>
                <c:pt idx="3413">
                  <c:v>1541.7777100000001</c:v>
                </c:pt>
                <c:pt idx="3414">
                  <c:v>1541.7935791</c:v>
                </c:pt>
                <c:pt idx="3415">
                  <c:v>1541.8095702999999</c:v>
                </c:pt>
                <c:pt idx="3416">
                  <c:v>1541.8254394999999</c:v>
                </c:pt>
                <c:pt idx="3417">
                  <c:v>1541.8413086</c:v>
                </c:pt>
                <c:pt idx="3418">
                  <c:v>1541.8572998</c:v>
                </c:pt>
                <c:pt idx="3419">
                  <c:v>1541.8731689000001</c:v>
                </c:pt>
                <c:pt idx="3420">
                  <c:v>1541.8890381000001</c:v>
                </c:pt>
                <c:pt idx="3421">
                  <c:v>1541.9050293</c:v>
                </c:pt>
                <c:pt idx="3422">
                  <c:v>1541.9208983999999</c:v>
                </c:pt>
                <c:pt idx="3423">
                  <c:v>1541.9367675999999</c:v>
                </c:pt>
                <c:pt idx="3424">
                  <c:v>1541.9527588000001</c:v>
                </c:pt>
                <c:pt idx="3425">
                  <c:v>1541.9686279</c:v>
                </c:pt>
                <c:pt idx="3426">
                  <c:v>1541.9846190999999</c:v>
                </c:pt>
                <c:pt idx="3427">
                  <c:v>1542.0004882999999</c:v>
                </c:pt>
                <c:pt idx="3428">
                  <c:v>1542.0163574000001</c:v>
                </c:pt>
                <c:pt idx="3429">
                  <c:v>1542.0323486</c:v>
                </c:pt>
                <c:pt idx="3430">
                  <c:v>1542.0482178</c:v>
                </c:pt>
                <c:pt idx="3431">
                  <c:v>1542.0642089999999</c:v>
                </c:pt>
                <c:pt idx="3432">
                  <c:v>1542.0800781</c:v>
                </c:pt>
                <c:pt idx="3433">
                  <c:v>1542.0959473</c:v>
                </c:pt>
                <c:pt idx="3434">
                  <c:v>1542.1119385</c:v>
                </c:pt>
                <c:pt idx="3435">
                  <c:v>1542.1278076000001</c:v>
                </c:pt>
                <c:pt idx="3436">
                  <c:v>1542.1437988</c:v>
                </c:pt>
                <c:pt idx="3437">
                  <c:v>1542.159668</c:v>
                </c:pt>
                <c:pt idx="3438">
                  <c:v>1542.1755370999999</c:v>
                </c:pt>
                <c:pt idx="3439">
                  <c:v>1542.1915283000001</c:v>
                </c:pt>
                <c:pt idx="3440">
                  <c:v>1542.2073975000001</c:v>
                </c:pt>
                <c:pt idx="3441">
                  <c:v>1542.2233887</c:v>
                </c:pt>
                <c:pt idx="3442">
                  <c:v>1542.2392577999999</c:v>
                </c:pt>
                <c:pt idx="3443">
                  <c:v>1542.255249</c:v>
                </c:pt>
                <c:pt idx="3444">
                  <c:v>1542.2711182</c:v>
                </c:pt>
                <c:pt idx="3445">
                  <c:v>1542.2869873</c:v>
                </c:pt>
                <c:pt idx="3446">
                  <c:v>1542.3031006000001</c:v>
                </c:pt>
                <c:pt idx="3447">
                  <c:v>1542.3188477000001</c:v>
                </c:pt>
                <c:pt idx="3448">
                  <c:v>1542.3349608999999</c:v>
                </c:pt>
                <c:pt idx="3449">
                  <c:v>1542.3508300999999</c:v>
                </c:pt>
                <c:pt idx="3450">
                  <c:v>1542.3665771000001</c:v>
                </c:pt>
                <c:pt idx="3451">
                  <c:v>1542.3824463000001</c:v>
                </c:pt>
                <c:pt idx="3452">
                  <c:v>1542.3985596</c:v>
                </c:pt>
                <c:pt idx="3453">
                  <c:v>1542.4144286999999</c:v>
                </c:pt>
                <c:pt idx="3454">
                  <c:v>1542.4301757999999</c:v>
                </c:pt>
                <c:pt idx="3455">
                  <c:v>1542.4462891000001</c:v>
                </c:pt>
                <c:pt idx="3456">
                  <c:v>1542.4621582</c:v>
                </c:pt>
                <c:pt idx="3457">
                  <c:v>1542.4781493999999</c:v>
                </c:pt>
                <c:pt idx="3458">
                  <c:v>1542.4940185999999</c:v>
                </c:pt>
                <c:pt idx="3459">
                  <c:v>1542.5100098</c:v>
                </c:pt>
                <c:pt idx="3460">
                  <c:v>1542.5258789</c:v>
                </c:pt>
                <c:pt idx="3461">
                  <c:v>1542.5418701000001</c:v>
                </c:pt>
                <c:pt idx="3462">
                  <c:v>1542.5577393000001</c:v>
                </c:pt>
                <c:pt idx="3463">
                  <c:v>1542.5737305</c:v>
                </c:pt>
                <c:pt idx="3464">
                  <c:v>1542.5895995999999</c:v>
                </c:pt>
                <c:pt idx="3465">
                  <c:v>1542.6055908000001</c:v>
                </c:pt>
                <c:pt idx="3466">
                  <c:v>1542.6214600000001</c:v>
                </c:pt>
                <c:pt idx="3467">
                  <c:v>1542.6374512</c:v>
                </c:pt>
                <c:pt idx="3468">
                  <c:v>1542.6533202999999</c:v>
                </c:pt>
                <c:pt idx="3469">
                  <c:v>1542.6693115</c:v>
                </c:pt>
                <c:pt idx="3470">
                  <c:v>1542.6851807</c:v>
                </c:pt>
                <c:pt idx="3471">
                  <c:v>1542.7011719</c:v>
                </c:pt>
                <c:pt idx="3472">
                  <c:v>1542.7170410000001</c:v>
                </c:pt>
                <c:pt idx="3473">
                  <c:v>1542.7330322</c:v>
                </c:pt>
                <c:pt idx="3474">
                  <c:v>1542.7489014</c:v>
                </c:pt>
                <c:pt idx="3475">
                  <c:v>1542.7648925999999</c:v>
                </c:pt>
                <c:pt idx="3476">
                  <c:v>1542.7807617000001</c:v>
                </c:pt>
                <c:pt idx="3477">
                  <c:v>1542.7967529</c:v>
                </c:pt>
                <c:pt idx="3478">
                  <c:v>1542.8127440999999</c:v>
                </c:pt>
                <c:pt idx="3479">
                  <c:v>1542.8286132999999</c:v>
                </c:pt>
                <c:pt idx="3480">
                  <c:v>1542.8447266000001</c:v>
                </c:pt>
                <c:pt idx="3481">
                  <c:v>1542.8604736</c:v>
                </c:pt>
                <c:pt idx="3482">
                  <c:v>1542.8765868999999</c:v>
                </c:pt>
                <c:pt idx="3483">
                  <c:v>1542.8924560999999</c:v>
                </c:pt>
                <c:pt idx="3484">
                  <c:v>1542.9082031</c:v>
                </c:pt>
                <c:pt idx="3485">
                  <c:v>1542.9240723</c:v>
                </c:pt>
                <c:pt idx="3486">
                  <c:v>1542.9401855000001</c:v>
                </c:pt>
                <c:pt idx="3487">
                  <c:v>1542.9561768000001</c:v>
                </c:pt>
                <c:pt idx="3488">
                  <c:v>1542.9720459</c:v>
                </c:pt>
                <c:pt idx="3489">
                  <c:v>1542.9880370999999</c:v>
                </c:pt>
                <c:pt idx="3490">
                  <c:v>1543.0039062000001</c:v>
                </c:pt>
                <c:pt idx="3491">
                  <c:v>1543.0198975000001</c:v>
                </c:pt>
                <c:pt idx="3492">
                  <c:v>1543.0357666</c:v>
                </c:pt>
                <c:pt idx="3493">
                  <c:v>1543.0517577999999</c:v>
                </c:pt>
                <c:pt idx="3494">
                  <c:v>1543.067749</c:v>
                </c:pt>
                <c:pt idx="3495">
                  <c:v>1543.0836182</c:v>
                </c:pt>
                <c:pt idx="3496">
                  <c:v>1543.0996094</c:v>
                </c:pt>
                <c:pt idx="3497">
                  <c:v>1543.1154785000001</c:v>
                </c:pt>
                <c:pt idx="3498">
                  <c:v>1543.1314697</c:v>
                </c:pt>
                <c:pt idx="3499">
                  <c:v>1543.1473389</c:v>
                </c:pt>
                <c:pt idx="3500">
                  <c:v>1543.1633300999999</c:v>
                </c:pt>
                <c:pt idx="3501">
                  <c:v>1543.1793213000001</c:v>
                </c:pt>
                <c:pt idx="3502">
                  <c:v>1543.1951904</c:v>
                </c:pt>
                <c:pt idx="3503">
                  <c:v>1543.2111815999999</c:v>
                </c:pt>
                <c:pt idx="3504">
                  <c:v>1543.2271728999999</c:v>
                </c:pt>
                <c:pt idx="3505">
                  <c:v>1543.2430420000001</c:v>
                </c:pt>
                <c:pt idx="3506">
                  <c:v>1543.2591553</c:v>
                </c:pt>
                <c:pt idx="3507">
                  <c:v>1543.2750243999999</c:v>
                </c:pt>
                <c:pt idx="3508">
                  <c:v>1543.2907714999999</c:v>
                </c:pt>
                <c:pt idx="3509">
                  <c:v>1543.3068848</c:v>
                </c:pt>
                <c:pt idx="3510">
                  <c:v>1543.3227539</c:v>
                </c:pt>
                <c:pt idx="3511">
                  <c:v>1543.3387451000001</c:v>
                </c:pt>
                <c:pt idx="3512">
                  <c:v>1543.3547363</c:v>
                </c:pt>
                <c:pt idx="3513">
                  <c:v>1543.3706055</c:v>
                </c:pt>
                <c:pt idx="3514">
                  <c:v>1543.3865966999999</c:v>
                </c:pt>
                <c:pt idx="3515">
                  <c:v>1543.4024658000001</c:v>
                </c:pt>
                <c:pt idx="3516">
                  <c:v>1543.418457</c:v>
                </c:pt>
                <c:pt idx="3517">
                  <c:v>1543.4344481999999</c:v>
                </c:pt>
                <c:pt idx="3518">
                  <c:v>1543.4503173999999</c:v>
                </c:pt>
                <c:pt idx="3519">
                  <c:v>1543.4663086</c:v>
                </c:pt>
                <c:pt idx="3520">
                  <c:v>1543.4822998</c:v>
                </c:pt>
                <c:pt idx="3521">
                  <c:v>1543.4981689000001</c:v>
                </c:pt>
                <c:pt idx="3522">
                  <c:v>1543.5141602000001</c:v>
                </c:pt>
                <c:pt idx="3523">
                  <c:v>1543.5301514</c:v>
                </c:pt>
                <c:pt idx="3524">
                  <c:v>1543.5460204999999</c:v>
                </c:pt>
                <c:pt idx="3525">
                  <c:v>1543.5620117000001</c:v>
                </c:pt>
                <c:pt idx="3526">
                  <c:v>1543.578125</c:v>
                </c:pt>
                <c:pt idx="3527">
                  <c:v>1543.5939940999999</c:v>
                </c:pt>
                <c:pt idx="3528">
                  <c:v>1543.6097411999999</c:v>
                </c:pt>
                <c:pt idx="3529">
                  <c:v>1543.6258545000001</c:v>
                </c:pt>
                <c:pt idx="3530">
                  <c:v>1543.6417236</c:v>
                </c:pt>
                <c:pt idx="3531">
                  <c:v>1543.6577147999999</c:v>
                </c:pt>
                <c:pt idx="3532">
                  <c:v>1543.6737060999999</c:v>
                </c:pt>
                <c:pt idx="3533">
                  <c:v>1543.6896973</c:v>
                </c:pt>
                <c:pt idx="3534">
                  <c:v>1543.7055664</c:v>
                </c:pt>
                <c:pt idx="3535">
                  <c:v>1543.7215576000001</c:v>
                </c:pt>
                <c:pt idx="3536">
                  <c:v>1543.7375488</c:v>
                </c:pt>
                <c:pt idx="3537">
                  <c:v>1543.753418</c:v>
                </c:pt>
                <c:pt idx="3538">
                  <c:v>1543.7694091999999</c:v>
                </c:pt>
                <c:pt idx="3539">
                  <c:v>1543.7854004000001</c:v>
                </c:pt>
                <c:pt idx="3540">
                  <c:v>1543.8012695</c:v>
                </c:pt>
                <c:pt idx="3541">
                  <c:v>1543.8172606999999</c:v>
                </c:pt>
                <c:pt idx="3542">
                  <c:v>1543.8332519999999</c:v>
                </c:pt>
                <c:pt idx="3543">
                  <c:v>1543.8493652</c:v>
                </c:pt>
                <c:pt idx="3544">
                  <c:v>1543.8651123</c:v>
                </c:pt>
                <c:pt idx="3545">
                  <c:v>1543.8809814000001</c:v>
                </c:pt>
                <c:pt idx="3546">
                  <c:v>1543.8970947</c:v>
                </c:pt>
                <c:pt idx="3547">
                  <c:v>1543.9130858999999</c:v>
                </c:pt>
                <c:pt idx="3548">
                  <c:v>1543.9289550999999</c:v>
                </c:pt>
                <c:pt idx="3549">
                  <c:v>1543.9449463000001</c:v>
                </c:pt>
                <c:pt idx="3550">
                  <c:v>1543.9609375</c:v>
                </c:pt>
                <c:pt idx="3551">
                  <c:v>1543.9769286999999</c:v>
                </c:pt>
                <c:pt idx="3552">
                  <c:v>1543.9927978999999</c:v>
                </c:pt>
                <c:pt idx="3553">
                  <c:v>1544.0087891000001</c:v>
                </c:pt>
                <c:pt idx="3554">
                  <c:v>1544.0247803</c:v>
                </c:pt>
                <c:pt idx="3555">
                  <c:v>1544.0407714999999</c:v>
                </c:pt>
                <c:pt idx="3556">
                  <c:v>1544.0566406</c:v>
                </c:pt>
                <c:pt idx="3557">
                  <c:v>1544.0726318</c:v>
                </c:pt>
                <c:pt idx="3558">
                  <c:v>1544.0886230000001</c:v>
                </c:pt>
                <c:pt idx="3559">
                  <c:v>1544.1047363</c:v>
                </c:pt>
                <c:pt idx="3560">
                  <c:v>1544.1206055</c:v>
                </c:pt>
                <c:pt idx="3561">
                  <c:v>1544.1363524999999</c:v>
                </c:pt>
                <c:pt idx="3562">
                  <c:v>1544.1524658000001</c:v>
                </c:pt>
                <c:pt idx="3563">
                  <c:v>1544.168457</c:v>
                </c:pt>
                <c:pt idx="3564">
                  <c:v>1544.1844481999999</c:v>
                </c:pt>
                <c:pt idx="3565">
                  <c:v>1544.2003173999999</c:v>
                </c:pt>
                <c:pt idx="3566">
                  <c:v>1544.2163086</c:v>
                </c:pt>
                <c:pt idx="3567">
                  <c:v>1544.2322998</c:v>
                </c:pt>
                <c:pt idx="3568">
                  <c:v>1544.2482910000001</c:v>
                </c:pt>
                <c:pt idx="3569">
                  <c:v>1544.2641602000001</c:v>
                </c:pt>
                <c:pt idx="3570">
                  <c:v>1544.2801514</c:v>
                </c:pt>
                <c:pt idx="3571">
                  <c:v>1544.2961425999999</c:v>
                </c:pt>
                <c:pt idx="3572">
                  <c:v>1544.3121338000001</c:v>
                </c:pt>
                <c:pt idx="3573">
                  <c:v>1544.3282471</c:v>
                </c:pt>
                <c:pt idx="3574">
                  <c:v>1544.3439940999999</c:v>
                </c:pt>
                <c:pt idx="3575">
                  <c:v>1544.3601074000001</c:v>
                </c:pt>
                <c:pt idx="3576">
                  <c:v>1544.3759766000001</c:v>
                </c:pt>
                <c:pt idx="3577">
                  <c:v>1544.3919678</c:v>
                </c:pt>
                <c:pt idx="3578">
                  <c:v>1544.4079589999999</c:v>
                </c:pt>
                <c:pt idx="3579">
                  <c:v>1544.4239502</c:v>
                </c:pt>
                <c:pt idx="3580">
                  <c:v>1544.4398193</c:v>
                </c:pt>
                <c:pt idx="3581">
                  <c:v>1544.4558105000001</c:v>
                </c:pt>
                <c:pt idx="3582">
                  <c:v>1544.4718018000001</c:v>
                </c:pt>
                <c:pt idx="3583">
                  <c:v>1544.487793</c:v>
                </c:pt>
                <c:pt idx="3584">
                  <c:v>1544.5037841999999</c:v>
                </c:pt>
                <c:pt idx="3585">
                  <c:v>1544.5197754000001</c:v>
                </c:pt>
                <c:pt idx="3586">
                  <c:v>1544.5356445</c:v>
                </c:pt>
                <c:pt idx="3587">
                  <c:v>1544.5516356999999</c:v>
                </c:pt>
                <c:pt idx="3588">
                  <c:v>1544.567749</c:v>
                </c:pt>
                <c:pt idx="3589">
                  <c:v>1544.5836182</c:v>
                </c:pt>
                <c:pt idx="3590">
                  <c:v>1544.5996094</c:v>
                </c:pt>
                <c:pt idx="3591">
                  <c:v>1544.6156006000001</c:v>
                </c:pt>
                <c:pt idx="3592">
                  <c:v>1544.6315918</c:v>
                </c:pt>
                <c:pt idx="3593">
                  <c:v>1544.6474608999999</c:v>
                </c:pt>
                <c:pt idx="3594">
                  <c:v>1544.6634521000001</c:v>
                </c:pt>
                <c:pt idx="3595">
                  <c:v>1544.6794434000001</c:v>
                </c:pt>
                <c:pt idx="3596">
                  <c:v>1544.6954346</c:v>
                </c:pt>
                <c:pt idx="3597">
                  <c:v>1544.7114257999999</c:v>
                </c:pt>
                <c:pt idx="3598">
                  <c:v>1544.7274170000001</c:v>
                </c:pt>
                <c:pt idx="3599">
                  <c:v>1544.7435303</c:v>
                </c:pt>
                <c:pt idx="3600">
                  <c:v>1544.7592772999999</c:v>
                </c:pt>
                <c:pt idx="3601">
                  <c:v>1544.7751464999999</c:v>
                </c:pt>
                <c:pt idx="3602">
                  <c:v>1544.7912598</c:v>
                </c:pt>
                <c:pt idx="3603">
                  <c:v>1544.807251</c:v>
                </c:pt>
                <c:pt idx="3604">
                  <c:v>1544.8232422000001</c:v>
                </c:pt>
                <c:pt idx="3605">
                  <c:v>1544.8392334</c:v>
                </c:pt>
                <c:pt idx="3606">
                  <c:v>1544.8552245999999</c:v>
                </c:pt>
                <c:pt idx="3607">
                  <c:v>1544.8712158000001</c:v>
                </c:pt>
                <c:pt idx="3608">
                  <c:v>1544.887207</c:v>
                </c:pt>
                <c:pt idx="3609">
                  <c:v>1544.9031981999999</c:v>
                </c:pt>
                <c:pt idx="3610">
                  <c:v>1544.9190673999999</c:v>
                </c:pt>
                <c:pt idx="3611">
                  <c:v>1544.9350586</c:v>
                </c:pt>
                <c:pt idx="3612">
                  <c:v>1544.9511719</c:v>
                </c:pt>
                <c:pt idx="3613">
                  <c:v>1544.9669189000001</c:v>
                </c:pt>
                <c:pt idx="3614">
                  <c:v>1544.9830322</c:v>
                </c:pt>
                <c:pt idx="3615">
                  <c:v>1544.9990233999999</c:v>
                </c:pt>
                <c:pt idx="3616">
                  <c:v>1545.0150146000001</c:v>
                </c:pt>
                <c:pt idx="3617">
                  <c:v>1545.0310059000001</c:v>
                </c:pt>
                <c:pt idx="3618">
                  <c:v>1545.0469971</c:v>
                </c:pt>
                <c:pt idx="3619">
                  <c:v>1545.0629882999999</c:v>
                </c:pt>
                <c:pt idx="3620">
                  <c:v>1545.0789795000001</c:v>
                </c:pt>
                <c:pt idx="3621">
                  <c:v>1545.0949707</c:v>
                </c:pt>
                <c:pt idx="3622">
                  <c:v>1545.1109618999999</c:v>
                </c:pt>
                <c:pt idx="3623">
                  <c:v>1545.1268310999999</c:v>
                </c:pt>
                <c:pt idx="3624">
                  <c:v>1545.1429443</c:v>
                </c:pt>
                <c:pt idx="3625">
                  <c:v>1545.1588135</c:v>
                </c:pt>
                <c:pt idx="3626">
                  <c:v>1545.1748047000001</c:v>
                </c:pt>
                <c:pt idx="3627">
                  <c:v>1545.1907959</c:v>
                </c:pt>
                <c:pt idx="3628">
                  <c:v>1545.2067870999999</c:v>
                </c:pt>
                <c:pt idx="3629">
                  <c:v>1545.2227783000001</c:v>
                </c:pt>
                <c:pt idx="3630">
                  <c:v>1545.2387695</c:v>
                </c:pt>
                <c:pt idx="3631">
                  <c:v>1545.2547606999999</c:v>
                </c:pt>
                <c:pt idx="3632">
                  <c:v>1545.2707519999999</c:v>
                </c:pt>
                <c:pt idx="3633">
                  <c:v>1545.2867432</c:v>
                </c:pt>
                <c:pt idx="3634">
                  <c:v>1545.3028564000001</c:v>
                </c:pt>
                <c:pt idx="3635">
                  <c:v>1545.3187256000001</c:v>
                </c:pt>
                <c:pt idx="3636">
                  <c:v>1545.3347168</c:v>
                </c:pt>
                <c:pt idx="3637">
                  <c:v>1545.3507079999999</c:v>
                </c:pt>
                <c:pt idx="3638">
                  <c:v>1545.3666992000001</c:v>
                </c:pt>
                <c:pt idx="3639">
                  <c:v>1545.3826904</c:v>
                </c:pt>
                <c:pt idx="3640">
                  <c:v>1545.3986815999999</c:v>
                </c:pt>
                <c:pt idx="3641">
                  <c:v>1545.4146728999999</c:v>
                </c:pt>
                <c:pt idx="3642">
                  <c:v>1545.4306641000001</c:v>
                </c:pt>
                <c:pt idx="3643">
                  <c:v>1545.4466553</c:v>
                </c:pt>
                <c:pt idx="3644">
                  <c:v>1545.4627685999999</c:v>
                </c:pt>
                <c:pt idx="3645">
                  <c:v>1545.4785156</c:v>
                </c:pt>
                <c:pt idx="3646">
                  <c:v>1545.4946289</c:v>
                </c:pt>
                <c:pt idx="3647">
                  <c:v>1545.5106201000001</c:v>
                </c:pt>
                <c:pt idx="3648">
                  <c:v>1545.5266113</c:v>
                </c:pt>
                <c:pt idx="3649">
                  <c:v>1545.5426024999999</c:v>
                </c:pt>
                <c:pt idx="3650">
                  <c:v>1545.5585937999999</c:v>
                </c:pt>
                <c:pt idx="3651">
                  <c:v>1545.5745850000001</c:v>
                </c:pt>
                <c:pt idx="3652">
                  <c:v>1545.5905762</c:v>
                </c:pt>
                <c:pt idx="3653">
                  <c:v>1545.6065673999999</c:v>
                </c:pt>
                <c:pt idx="3654">
                  <c:v>1545.6226807</c:v>
                </c:pt>
                <c:pt idx="3655">
                  <c:v>1545.6384277</c:v>
                </c:pt>
                <c:pt idx="3656">
                  <c:v>1545.6545410000001</c:v>
                </c:pt>
                <c:pt idx="3657">
                  <c:v>1545.6705322</c:v>
                </c:pt>
                <c:pt idx="3658">
                  <c:v>1545.6865233999999</c:v>
                </c:pt>
                <c:pt idx="3659">
                  <c:v>1545.7025146000001</c:v>
                </c:pt>
                <c:pt idx="3660">
                  <c:v>1545.7185059000001</c:v>
                </c:pt>
                <c:pt idx="3661">
                  <c:v>1545.7344971</c:v>
                </c:pt>
                <c:pt idx="3662">
                  <c:v>1545.7506103999999</c:v>
                </c:pt>
                <c:pt idx="3663">
                  <c:v>1545.7667236</c:v>
                </c:pt>
                <c:pt idx="3664">
                  <c:v>1545.7824707</c:v>
                </c:pt>
                <c:pt idx="3665">
                  <c:v>1545.7985839999999</c:v>
                </c:pt>
                <c:pt idx="3666">
                  <c:v>1545.8145752</c:v>
                </c:pt>
                <c:pt idx="3667">
                  <c:v>1545.8305664</c:v>
                </c:pt>
                <c:pt idx="3668">
                  <c:v>1545.8465576000001</c:v>
                </c:pt>
                <c:pt idx="3669">
                  <c:v>1545.8625488</c:v>
                </c:pt>
                <c:pt idx="3670">
                  <c:v>1545.8785399999999</c:v>
                </c:pt>
                <c:pt idx="3671">
                  <c:v>1545.8945312000001</c:v>
                </c:pt>
                <c:pt idx="3672">
                  <c:v>1545.9105225000001</c:v>
                </c:pt>
                <c:pt idx="3673">
                  <c:v>1545.9266356999999</c:v>
                </c:pt>
                <c:pt idx="3674">
                  <c:v>1545.9423827999999</c:v>
                </c:pt>
                <c:pt idx="3675">
                  <c:v>1545.9584961</c:v>
                </c:pt>
                <c:pt idx="3676">
                  <c:v>1545.9744873</c:v>
                </c:pt>
                <c:pt idx="3677">
                  <c:v>1545.9906006000001</c:v>
                </c:pt>
                <c:pt idx="3678">
                  <c:v>1546.0065918</c:v>
                </c:pt>
                <c:pt idx="3679">
                  <c:v>1546.0225829999999</c:v>
                </c:pt>
                <c:pt idx="3680">
                  <c:v>1546.0385742000001</c:v>
                </c:pt>
                <c:pt idx="3681">
                  <c:v>1546.0545654</c:v>
                </c:pt>
                <c:pt idx="3682">
                  <c:v>1546.0706786999999</c:v>
                </c:pt>
                <c:pt idx="3683">
                  <c:v>1546.0864257999999</c:v>
                </c:pt>
                <c:pt idx="3684">
                  <c:v>1546.1025391000001</c:v>
                </c:pt>
                <c:pt idx="3685">
                  <c:v>1546.1185303</c:v>
                </c:pt>
                <c:pt idx="3686">
                  <c:v>1546.1345214999999</c:v>
                </c:pt>
                <c:pt idx="3687">
                  <c:v>1546.1506348</c:v>
                </c:pt>
                <c:pt idx="3688">
                  <c:v>1546.166626</c:v>
                </c:pt>
                <c:pt idx="3689">
                  <c:v>1546.1826172000001</c:v>
                </c:pt>
                <c:pt idx="3690">
                  <c:v>1546.1986084</c:v>
                </c:pt>
                <c:pt idx="3691">
                  <c:v>1546.2147216999999</c:v>
                </c:pt>
                <c:pt idx="3692">
                  <c:v>1546.2305908000001</c:v>
                </c:pt>
                <c:pt idx="3693">
                  <c:v>1546.246582</c:v>
                </c:pt>
                <c:pt idx="3694">
                  <c:v>1546.2625731999999</c:v>
                </c:pt>
                <c:pt idx="3695">
                  <c:v>1546.2786865</c:v>
                </c:pt>
                <c:pt idx="3696">
                  <c:v>1546.2946777</c:v>
                </c:pt>
                <c:pt idx="3697">
                  <c:v>1546.3106689000001</c:v>
                </c:pt>
                <c:pt idx="3698">
                  <c:v>1546.3266602000001</c:v>
                </c:pt>
                <c:pt idx="3699">
                  <c:v>1546.3426514</c:v>
                </c:pt>
                <c:pt idx="3700">
                  <c:v>1546.3585204999999</c:v>
                </c:pt>
                <c:pt idx="3701">
                  <c:v>1546.3746338000001</c:v>
                </c:pt>
                <c:pt idx="3702">
                  <c:v>1546.3907471</c:v>
                </c:pt>
                <c:pt idx="3703">
                  <c:v>1546.4067382999999</c:v>
                </c:pt>
                <c:pt idx="3704">
                  <c:v>1546.4227295000001</c:v>
                </c:pt>
                <c:pt idx="3705">
                  <c:v>1546.4387207</c:v>
                </c:pt>
                <c:pt idx="3706">
                  <c:v>1546.4547118999999</c:v>
                </c:pt>
                <c:pt idx="3707">
                  <c:v>1546.4707031</c:v>
                </c:pt>
                <c:pt idx="3708">
                  <c:v>1546.4868164</c:v>
                </c:pt>
                <c:pt idx="3709">
                  <c:v>1546.5028076000001</c:v>
                </c:pt>
                <c:pt idx="3710">
                  <c:v>1546.5187988</c:v>
                </c:pt>
                <c:pt idx="3711">
                  <c:v>1546.5347899999999</c:v>
                </c:pt>
                <c:pt idx="3712">
                  <c:v>1546.5507812000001</c:v>
                </c:pt>
                <c:pt idx="3713">
                  <c:v>1546.5667725000001</c:v>
                </c:pt>
                <c:pt idx="3714">
                  <c:v>1546.5828856999999</c:v>
                </c:pt>
                <c:pt idx="3715">
                  <c:v>1546.5988769999999</c:v>
                </c:pt>
                <c:pt idx="3716">
                  <c:v>1546.6147461</c:v>
                </c:pt>
                <c:pt idx="3717">
                  <c:v>1546.6308594</c:v>
                </c:pt>
                <c:pt idx="3718">
                  <c:v>1546.6468506000001</c:v>
                </c:pt>
                <c:pt idx="3719">
                  <c:v>1546.6629639</c:v>
                </c:pt>
                <c:pt idx="3720">
                  <c:v>1546.6789550999999</c:v>
                </c:pt>
                <c:pt idx="3721">
                  <c:v>1546.6949463000001</c:v>
                </c:pt>
                <c:pt idx="3722">
                  <c:v>1546.7109375</c:v>
                </c:pt>
                <c:pt idx="3723">
                  <c:v>1546.7269286999999</c:v>
                </c:pt>
                <c:pt idx="3724">
                  <c:v>1546.7429199000001</c:v>
                </c:pt>
                <c:pt idx="3725">
                  <c:v>1546.7590332</c:v>
                </c:pt>
                <c:pt idx="3726">
                  <c:v>1546.7750243999999</c:v>
                </c:pt>
                <c:pt idx="3727">
                  <c:v>1546.7910156</c:v>
                </c:pt>
                <c:pt idx="3728">
                  <c:v>1546.8070068</c:v>
                </c:pt>
                <c:pt idx="3729">
                  <c:v>1546.8231201000001</c:v>
                </c:pt>
                <c:pt idx="3730">
                  <c:v>1546.8391113</c:v>
                </c:pt>
                <c:pt idx="3731">
                  <c:v>1546.8551024999999</c:v>
                </c:pt>
                <c:pt idx="3732">
                  <c:v>1546.8712158000001</c:v>
                </c:pt>
                <c:pt idx="3733">
                  <c:v>1546.887207</c:v>
                </c:pt>
                <c:pt idx="3734">
                  <c:v>1546.9031981999999</c:v>
                </c:pt>
                <c:pt idx="3735">
                  <c:v>1546.9191894999999</c:v>
                </c:pt>
                <c:pt idx="3736">
                  <c:v>1546.9351807</c:v>
                </c:pt>
                <c:pt idx="3737">
                  <c:v>1546.9512939000001</c:v>
                </c:pt>
                <c:pt idx="3738">
                  <c:v>1546.9672852000001</c:v>
                </c:pt>
                <c:pt idx="3739">
                  <c:v>1546.9833983999999</c:v>
                </c:pt>
                <c:pt idx="3740">
                  <c:v>1546.9991454999999</c:v>
                </c:pt>
                <c:pt idx="3741">
                  <c:v>1547.0153809000001</c:v>
                </c:pt>
                <c:pt idx="3742">
                  <c:v>1547.0313721</c:v>
                </c:pt>
                <c:pt idx="3743">
                  <c:v>1547.0473632999999</c:v>
                </c:pt>
                <c:pt idx="3744">
                  <c:v>1547.0633545000001</c:v>
                </c:pt>
                <c:pt idx="3745">
                  <c:v>1547.0794678</c:v>
                </c:pt>
                <c:pt idx="3746">
                  <c:v>1547.0954589999999</c:v>
                </c:pt>
                <c:pt idx="3747">
                  <c:v>1547.1113281</c:v>
                </c:pt>
                <c:pt idx="3748">
                  <c:v>1547.1274414</c:v>
                </c:pt>
                <c:pt idx="3749">
                  <c:v>1547.1435547000001</c:v>
                </c:pt>
                <c:pt idx="3750">
                  <c:v>1547.1595459</c:v>
                </c:pt>
                <c:pt idx="3751">
                  <c:v>1547.1755370999999</c:v>
                </c:pt>
                <c:pt idx="3752">
                  <c:v>1547.1915283000001</c:v>
                </c:pt>
                <c:pt idx="3753">
                  <c:v>1547.2076416</c:v>
                </c:pt>
                <c:pt idx="3754">
                  <c:v>1547.2237548999999</c:v>
                </c:pt>
                <c:pt idx="3755">
                  <c:v>1547.239624</c:v>
                </c:pt>
                <c:pt idx="3756">
                  <c:v>1547.2557373</c:v>
                </c:pt>
                <c:pt idx="3757">
                  <c:v>1547.2717285000001</c:v>
                </c:pt>
                <c:pt idx="3758">
                  <c:v>1547.2877197</c:v>
                </c:pt>
                <c:pt idx="3759">
                  <c:v>1547.3038329999999</c:v>
                </c:pt>
                <c:pt idx="3760">
                  <c:v>1547.3198242000001</c:v>
                </c:pt>
                <c:pt idx="3761">
                  <c:v>1547.3359375</c:v>
                </c:pt>
                <c:pt idx="3762">
                  <c:v>1547.3516846</c:v>
                </c:pt>
                <c:pt idx="3763">
                  <c:v>1547.3679199000001</c:v>
                </c:pt>
                <c:pt idx="3764">
                  <c:v>1547.3839111</c:v>
                </c:pt>
                <c:pt idx="3765">
                  <c:v>1547.3999022999999</c:v>
                </c:pt>
                <c:pt idx="3766">
                  <c:v>1547.4160156</c:v>
                </c:pt>
                <c:pt idx="3767">
                  <c:v>1547.4320068</c:v>
                </c:pt>
                <c:pt idx="3768">
                  <c:v>1547.4479980000001</c:v>
                </c:pt>
                <c:pt idx="3769">
                  <c:v>1547.4641113</c:v>
                </c:pt>
                <c:pt idx="3770">
                  <c:v>1547.4801024999999</c:v>
                </c:pt>
                <c:pt idx="3771">
                  <c:v>1547.4960937999999</c:v>
                </c:pt>
                <c:pt idx="3772">
                  <c:v>1547.512207</c:v>
                </c:pt>
                <c:pt idx="3773">
                  <c:v>1547.5281981999999</c:v>
                </c:pt>
                <c:pt idx="3774">
                  <c:v>1547.5441894999999</c:v>
                </c:pt>
                <c:pt idx="3775">
                  <c:v>1547.5601807</c:v>
                </c:pt>
                <c:pt idx="3776">
                  <c:v>1547.5762939000001</c:v>
                </c:pt>
                <c:pt idx="3777">
                  <c:v>1547.5922852000001</c:v>
                </c:pt>
                <c:pt idx="3778">
                  <c:v>1547.6083983999999</c:v>
                </c:pt>
                <c:pt idx="3779">
                  <c:v>1547.6243896000001</c:v>
                </c:pt>
                <c:pt idx="3780">
                  <c:v>1547.6403809000001</c:v>
                </c:pt>
                <c:pt idx="3781">
                  <c:v>1547.6564940999999</c:v>
                </c:pt>
                <c:pt idx="3782">
                  <c:v>1547.6726074000001</c:v>
                </c:pt>
                <c:pt idx="3783">
                  <c:v>1547.6884766000001</c:v>
                </c:pt>
                <c:pt idx="3784">
                  <c:v>1547.7045897999999</c:v>
                </c:pt>
                <c:pt idx="3785">
                  <c:v>1547.7205810999999</c:v>
                </c:pt>
                <c:pt idx="3786">
                  <c:v>1547.7365723</c:v>
                </c:pt>
                <c:pt idx="3787">
                  <c:v>1547.7526855000001</c:v>
                </c:pt>
                <c:pt idx="3788">
                  <c:v>1547.7686768000001</c:v>
                </c:pt>
                <c:pt idx="3789">
                  <c:v>1547.7847899999999</c:v>
                </c:pt>
                <c:pt idx="3790">
                  <c:v>1547.8007812000001</c:v>
                </c:pt>
                <c:pt idx="3791">
                  <c:v>1547.8167725000001</c:v>
                </c:pt>
                <c:pt idx="3792">
                  <c:v>1547.8328856999999</c:v>
                </c:pt>
                <c:pt idx="3793">
                  <c:v>1547.8488769999999</c:v>
                </c:pt>
                <c:pt idx="3794">
                  <c:v>1547.8649902</c:v>
                </c:pt>
                <c:pt idx="3795">
                  <c:v>1547.8811035000001</c:v>
                </c:pt>
                <c:pt idx="3796">
                  <c:v>1547.8968506000001</c:v>
                </c:pt>
                <c:pt idx="3797">
                  <c:v>1547.9130858999999</c:v>
                </c:pt>
                <c:pt idx="3798">
                  <c:v>1547.9290771000001</c:v>
                </c:pt>
                <c:pt idx="3799">
                  <c:v>1547.9450684000001</c:v>
                </c:pt>
                <c:pt idx="3800">
                  <c:v>1547.9611815999999</c:v>
                </c:pt>
                <c:pt idx="3801">
                  <c:v>1547.9771728999999</c:v>
                </c:pt>
                <c:pt idx="3802">
                  <c:v>1547.9931641000001</c:v>
                </c:pt>
                <c:pt idx="3803">
                  <c:v>1548.0092772999999</c:v>
                </c:pt>
                <c:pt idx="3804">
                  <c:v>1548.0252685999999</c:v>
                </c:pt>
                <c:pt idx="3805">
                  <c:v>1548.0413818</c:v>
                </c:pt>
                <c:pt idx="3806">
                  <c:v>1548.0573730000001</c:v>
                </c:pt>
                <c:pt idx="3807">
                  <c:v>1548.0734863</c:v>
                </c:pt>
                <c:pt idx="3808">
                  <c:v>1548.0894774999999</c:v>
                </c:pt>
                <c:pt idx="3809">
                  <c:v>1548.1055908000001</c:v>
                </c:pt>
                <c:pt idx="3810">
                  <c:v>1548.121582</c:v>
                </c:pt>
                <c:pt idx="3811">
                  <c:v>1548.1375731999999</c:v>
                </c:pt>
                <c:pt idx="3812">
                  <c:v>1548.1536865</c:v>
                </c:pt>
                <c:pt idx="3813">
                  <c:v>1548.1696777</c:v>
                </c:pt>
                <c:pt idx="3814">
                  <c:v>1548.1857910000001</c:v>
                </c:pt>
                <c:pt idx="3815">
                  <c:v>1548.2016602000001</c:v>
                </c:pt>
                <c:pt idx="3816">
                  <c:v>1548.2178954999999</c:v>
                </c:pt>
                <c:pt idx="3817">
                  <c:v>1548.2338867000001</c:v>
                </c:pt>
                <c:pt idx="3818">
                  <c:v>1548.2498779</c:v>
                </c:pt>
                <c:pt idx="3819">
                  <c:v>1548.2659911999999</c:v>
                </c:pt>
                <c:pt idx="3820">
                  <c:v>1548.2819824000001</c:v>
                </c:pt>
                <c:pt idx="3821">
                  <c:v>1548.2979736</c:v>
                </c:pt>
                <c:pt idx="3822">
                  <c:v>1548.3140868999999</c:v>
                </c:pt>
                <c:pt idx="3823">
                  <c:v>1548.3302002</c:v>
                </c:pt>
                <c:pt idx="3824">
                  <c:v>1548.3461914</c:v>
                </c:pt>
                <c:pt idx="3825">
                  <c:v>1548.3623047000001</c:v>
                </c:pt>
                <c:pt idx="3826">
                  <c:v>1548.3782959</c:v>
                </c:pt>
                <c:pt idx="3827">
                  <c:v>1548.3942870999999</c:v>
                </c:pt>
                <c:pt idx="3828">
                  <c:v>1548.4104004000001</c:v>
                </c:pt>
                <c:pt idx="3829">
                  <c:v>1548.4263916</c:v>
                </c:pt>
                <c:pt idx="3830">
                  <c:v>1548.4425048999999</c:v>
                </c:pt>
                <c:pt idx="3831">
                  <c:v>1548.4584961</c:v>
                </c:pt>
                <c:pt idx="3832">
                  <c:v>1548.4746094</c:v>
                </c:pt>
                <c:pt idx="3833">
                  <c:v>1548.4906006000001</c:v>
                </c:pt>
                <c:pt idx="3834">
                  <c:v>1548.5067139</c:v>
                </c:pt>
                <c:pt idx="3835">
                  <c:v>1548.5227050999999</c:v>
                </c:pt>
                <c:pt idx="3836">
                  <c:v>1548.5388184000001</c:v>
                </c:pt>
                <c:pt idx="3837">
                  <c:v>1548.5548096</c:v>
                </c:pt>
                <c:pt idx="3838">
                  <c:v>1548.5709228999999</c:v>
                </c:pt>
                <c:pt idx="3839">
                  <c:v>1548.5869141000001</c:v>
                </c:pt>
                <c:pt idx="3840">
                  <c:v>1548.6030272999999</c:v>
                </c:pt>
                <c:pt idx="3841">
                  <c:v>1548.6190185999999</c:v>
                </c:pt>
                <c:pt idx="3842">
                  <c:v>1548.6351318</c:v>
                </c:pt>
                <c:pt idx="3843">
                  <c:v>1548.6511230000001</c:v>
                </c:pt>
                <c:pt idx="3844">
                  <c:v>1548.6672363</c:v>
                </c:pt>
                <c:pt idx="3845">
                  <c:v>1548.6832274999999</c:v>
                </c:pt>
                <c:pt idx="3846">
                  <c:v>1548.6993408000001</c:v>
                </c:pt>
                <c:pt idx="3847">
                  <c:v>1548.715332</c:v>
                </c:pt>
                <c:pt idx="3848">
                  <c:v>1548.7314452999999</c:v>
                </c:pt>
                <c:pt idx="3849">
                  <c:v>1548.7474365</c:v>
                </c:pt>
                <c:pt idx="3850">
                  <c:v>1548.7635498</c:v>
                </c:pt>
                <c:pt idx="3851">
                  <c:v>1548.7795410000001</c:v>
                </c:pt>
                <c:pt idx="3852">
                  <c:v>1548.7956543</c:v>
                </c:pt>
                <c:pt idx="3853">
                  <c:v>1548.8116454999999</c:v>
                </c:pt>
                <c:pt idx="3854">
                  <c:v>1548.8277588000001</c:v>
                </c:pt>
                <c:pt idx="3855">
                  <c:v>1548.8438721</c:v>
                </c:pt>
                <c:pt idx="3856">
                  <c:v>1548.8598632999999</c:v>
                </c:pt>
                <c:pt idx="3857">
                  <c:v>1548.8758545000001</c:v>
                </c:pt>
                <c:pt idx="3858">
                  <c:v>1548.8919678</c:v>
                </c:pt>
                <c:pt idx="3859">
                  <c:v>1548.9080810999999</c:v>
                </c:pt>
                <c:pt idx="3860">
                  <c:v>1548.9240723</c:v>
                </c:pt>
                <c:pt idx="3861">
                  <c:v>1548.9401855000001</c:v>
                </c:pt>
                <c:pt idx="3862">
                  <c:v>1548.9561768000001</c:v>
                </c:pt>
                <c:pt idx="3863">
                  <c:v>1548.972168</c:v>
                </c:pt>
                <c:pt idx="3864">
                  <c:v>1548.9882812000001</c:v>
                </c:pt>
                <c:pt idx="3865">
                  <c:v>1549.0043945</c:v>
                </c:pt>
                <c:pt idx="3866">
                  <c:v>1549.0205077999999</c:v>
                </c:pt>
                <c:pt idx="3867">
                  <c:v>1549.036499</c:v>
                </c:pt>
                <c:pt idx="3868">
                  <c:v>1549.0527344</c:v>
                </c:pt>
                <c:pt idx="3869">
                  <c:v>1549.0684814000001</c:v>
                </c:pt>
                <c:pt idx="3870">
                  <c:v>1549.0847168</c:v>
                </c:pt>
                <c:pt idx="3871">
                  <c:v>1549.1007079999999</c:v>
                </c:pt>
                <c:pt idx="3872">
                  <c:v>1549.1168213000001</c:v>
                </c:pt>
                <c:pt idx="3873">
                  <c:v>1549.1329346</c:v>
                </c:pt>
                <c:pt idx="3874">
                  <c:v>1549.1490478999999</c:v>
                </c:pt>
                <c:pt idx="3875">
                  <c:v>1549.1650391000001</c:v>
                </c:pt>
                <c:pt idx="3876">
                  <c:v>1549.1810303</c:v>
                </c:pt>
                <c:pt idx="3877">
                  <c:v>1549.1971435999999</c:v>
                </c:pt>
                <c:pt idx="3878">
                  <c:v>1549.2131348</c:v>
                </c:pt>
                <c:pt idx="3879">
                  <c:v>1549.2292480000001</c:v>
                </c:pt>
                <c:pt idx="3880">
                  <c:v>1549.2453613</c:v>
                </c:pt>
                <c:pt idx="3881">
                  <c:v>1549.2613524999999</c:v>
                </c:pt>
                <c:pt idx="3882">
                  <c:v>1549.2774658000001</c:v>
                </c:pt>
                <c:pt idx="3883">
                  <c:v>1549.293457</c:v>
                </c:pt>
                <c:pt idx="3884">
                  <c:v>1549.3095702999999</c:v>
                </c:pt>
                <c:pt idx="3885">
                  <c:v>1549.3255615</c:v>
                </c:pt>
                <c:pt idx="3886">
                  <c:v>1549.3416748</c:v>
                </c:pt>
                <c:pt idx="3887">
                  <c:v>1549.3577881000001</c:v>
                </c:pt>
                <c:pt idx="3888">
                  <c:v>1549.3737793</c:v>
                </c:pt>
                <c:pt idx="3889">
                  <c:v>1549.3898925999999</c:v>
                </c:pt>
                <c:pt idx="3890">
                  <c:v>1549.4060059000001</c:v>
                </c:pt>
                <c:pt idx="3891">
                  <c:v>1549.421875</c:v>
                </c:pt>
                <c:pt idx="3892">
                  <c:v>1549.4381103999999</c:v>
                </c:pt>
                <c:pt idx="3893">
                  <c:v>1549.4542236</c:v>
                </c:pt>
                <c:pt idx="3894">
                  <c:v>1549.4702147999999</c:v>
                </c:pt>
                <c:pt idx="3895">
                  <c:v>1549.4863281</c:v>
                </c:pt>
                <c:pt idx="3896">
                  <c:v>1549.5023193</c:v>
                </c:pt>
                <c:pt idx="3897">
                  <c:v>1549.5184326000001</c:v>
                </c:pt>
                <c:pt idx="3898">
                  <c:v>1549.5345459</c:v>
                </c:pt>
                <c:pt idx="3899">
                  <c:v>1549.5505370999999</c:v>
                </c:pt>
                <c:pt idx="3900">
                  <c:v>1549.5666504000001</c:v>
                </c:pt>
                <c:pt idx="3901">
                  <c:v>1549.5828856999999</c:v>
                </c:pt>
                <c:pt idx="3902">
                  <c:v>1549.5987548999999</c:v>
                </c:pt>
                <c:pt idx="3903">
                  <c:v>1549.6148682</c:v>
                </c:pt>
                <c:pt idx="3904">
                  <c:v>1549.6309814000001</c:v>
                </c:pt>
                <c:pt idx="3905">
                  <c:v>1549.6469727000001</c:v>
                </c:pt>
                <c:pt idx="3906">
                  <c:v>1549.6630858999999</c:v>
                </c:pt>
                <c:pt idx="3907">
                  <c:v>1549.6791992000001</c:v>
                </c:pt>
                <c:pt idx="3908">
                  <c:v>1549.6951904</c:v>
                </c:pt>
                <c:pt idx="3909">
                  <c:v>1549.7113036999999</c:v>
                </c:pt>
                <c:pt idx="3910">
                  <c:v>1549.7272949000001</c:v>
                </c:pt>
                <c:pt idx="3911">
                  <c:v>1549.7434082</c:v>
                </c:pt>
                <c:pt idx="3912">
                  <c:v>1549.7593993999999</c:v>
                </c:pt>
                <c:pt idx="3913">
                  <c:v>1549.7755127</c:v>
                </c:pt>
                <c:pt idx="3914">
                  <c:v>1549.791626</c:v>
                </c:pt>
                <c:pt idx="3915">
                  <c:v>1549.8077393000001</c:v>
                </c:pt>
                <c:pt idx="3916">
                  <c:v>1549.8237305</c:v>
                </c:pt>
                <c:pt idx="3917">
                  <c:v>1549.8398437999999</c:v>
                </c:pt>
                <c:pt idx="3918">
                  <c:v>1549.855957</c:v>
                </c:pt>
                <c:pt idx="3919">
                  <c:v>1549.8719481999999</c:v>
                </c:pt>
                <c:pt idx="3920">
                  <c:v>1549.8880615</c:v>
                </c:pt>
                <c:pt idx="3921">
                  <c:v>1549.9041748</c:v>
                </c:pt>
                <c:pt idx="3922">
                  <c:v>1549.9204102000001</c:v>
                </c:pt>
                <c:pt idx="3923">
                  <c:v>1549.9362793</c:v>
                </c:pt>
                <c:pt idx="3924">
                  <c:v>1549.9523925999999</c:v>
                </c:pt>
                <c:pt idx="3925">
                  <c:v>1549.9685059000001</c:v>
                </c:pt>
                <c:pt idx="3926">
                  <c:v>1549.9844971</c:v>
                </c:pt>
                <c:pt idx="3927">
                  <c:v>1550.0006103999999</c:v>
                </c:pt>
                <c:pt idx="3928">
                  <c:v>1550.0167236</c:v>
                </c:pt>
                <c:pt idx="3929">
                  <c:v>1550.0327147999999</c:v>
                </c:pt>
                <c:pt idx="3930">
                  <c:v>1550.0488281</c:v>
                </c:pt>
                <c:pt idx="3931">
                  <c:v>1550.0649414</c:v>
                </c:pt>
                <c:pt idx="3932">
                  <c:v>1550.0810547000001</c:v>
                </c:pt>
                <c:pt idx="3933">
                  <c:v>1550.0969238</c:v>
                </c:pt>
                <c:pt idx="3934">
                  <c:v>1550.1131591999999</c:v>
                </c:pt>
                <c:pt idx="3935">
                  <c:v>1550.1292725000001</c:v>
                </c:pt>
                <c:pt idx="3936">
                  <c:v>1550.1452637</c:v>
                </c:pt>
                <c:pt idx="3937">
                  <c:v>1550.1613769999999</c:v>
                </c:pt>
                <c:pt idx="3938">
                  <c:v>1550.1773682</c:v>
                </c:pt>
                <c:pt idx="3939">
                  <c:v>1550.1936035000001</c:v>
                </c:pt>
                <c:pt idx="3940">
                  <c:v>1550.2095947</c:v>
                </c:pt>
                <c:pt idx="3941">
                  <c:v>1550.2257079999999</c:v>
                </c:pt>
                <c:pt idx="3942">
                  <c:v>1550.2418213000001</c:v>
                </c:pt>
                <c:pt idx="3943">
                  <c:v>1550.2579346</c:v>
                </c:pt>
                <c:pt idx="3944">
                  <c:v>1550.2739257999999</c:v>
                </c:pt>
                <c:pt idx="3945">
                  <c:v>1550.2900391000001</c:v>
                </c:pt>
                <c:pt idx="3946">
                  <c:v>1550.3061522999999</c:v>
                </c:pt>
                <c:pt idx="3947">
                  <c:v>1550.3222656</c:v>
                </c:pt>
                <c:pt idx="3948">
                  <c:v>1550.3381348</c:v>
                </c:pt>
                <c:pt idx="3949">
                  <c:v>1550.3543701000001</c:v>
                </c:pt>
                <c:pt idx="3950">
                  <c:v>1550.3704834</c:v>
                </c:pt>
                <c:pt idx="3951">
                  <c:v>1550.3865966999999</c:v>
                </c:pt>
                <c:pt idx="3952">
                  <c:v>1550.4025879000001</c:v>
                </c:pt>
                <c:pt idx="3953">
                  <c:v>1550.4185791</c:v>
                </c:pt>
                <c:pt idx="3954">
                  <c:v>1550.4348144999999</c:v>
                </c:pt>
                <c:pt idx="3955">
                  <c:v>1550.4509277</c:v>
                </c:pt>
                <c:pt idx="3956">
                  <c:v>1550.4669189000001</c:v>
                </c:pt>
                <c:pt idx="3957">
                  <c:v>1550.4830322</c:v>
                </c:pt>
                <c:pt idx="3958">
                  <c:v>1550.4991454999999</c:v>
                </c:pt>
                <c:pt idx="3959">
                  <c:v>1550.5152588000001</c:v>
                </c:pt>
                <c:pt idx="3960">
                  <c:v>1550.53125</c:v>
                </c:pt>
                <c:pt idx="3961">
                  <c:v>1550.5473632999999</c:v>
                </c:pt>
                <c:pt idx="3962">
                  <c:v>1550.5634766000001</c:v>
                </c:pt>
                <c:pt idx="3963">
                  <c:v>1550.5795897999999</c:v>
                </c:pt>
                <c:pt idx="3964">
                  <c:v>1550.5957031</c:v>
                </c:pt>
                <c:pt idx="3965">
                  <c:v>1550.6116943</c:v>
                </c:pt>
                <c:pt idx="3966">
                  <c:v>1550.6278076000001</c:v>
                </c:pt>
                <c:pt idx="3967">
                  <c:v>1550.644043</c:v>
                </c:pt>
                <c:pt idx="3968">
                  <c:v>1550.6600341999999</c:v>
                </c:pt>
                <c:pt idx="3969">
                  <c:v>1550.6761475000001</c:v>
                </c:pt>
                <c:pt idx="3970">
                  <c:v>1550.6921387</c:v>
                </c:pt>
                <c:pt idx="3971">
                  <c:v>1550.7082519999999</c:v>
                </c:pt>
                <c:pt idx="3972">
                  <c:v>1550.7242432</c:v>
                </c:pt>
                <c:pt idx="3973">
                  <c:v>1550.7404785000001</c:v>
                </c:pt>
                <c:pt idx="3974">
                  <c:v>1550.7565918</c:v>
                </c:pt>
                <c:pt idx="3975">
                  <c:v>1550.7725829999999</c:v>
                </c:pt>
                <c:pt idx="3976">
                  <c:v>1550.7886963000001</c:v>
                </c:pt>
                <c:pt idx="3977">
                  <c:v>1550.8046875</c:v>
                </c:pt>
                <c:pt idx="3978">
                  <c:v>1550.8209228999999</c:v>
                </c:pt>
                <c:pt idx="3979">
                  <c:v>1550.8370361</c:v>
                </c:pt>
                <c:pt idx="3980">
                  <c:v>1550.8530272999999</c:v>
                </c:pt>
                <c:pt idx="3981">
                  <c:v>1550.8691406</c:v>
                </c:pt>
                <c:pt idx="3982">
                  <c:v>1550.8852539</c:v>
                </c:pt>
                <c:pt idx="3983">
                  <c:v>1550.9013672000001</c:v>
                </c:pt>
                <c:pt idx="3984">
                  <c:v>1550.9174805</c:v>
                </c:pt>
                <c:pt idx="3985">
                  <c:v>1550.9335937999999</c:v>
                </c:pt>
                <c:pt idx="3986">
                  <c:v>1550.9495850000001</c:v>
                </c:pt>
                <c:pt idx="3987">
                  <c:v>1550.9656981999999</c:v>
                </c:pt>
                <c:pt idx="3988">
                  <c:v>1550.9818115</c:v>
                </c:pt>
                <c:pt idx="3989">
                  <c:v>1550.9979248</c:v>
                </c:pt>
                <c:pt idx="3990">
                  <c:v>1551.0140381000001</c:v>
                </c:pt>
                <c:pt idx="3991">
                  <c:v>1551.0301514</c:v>
                </c:pt>
                <c:pt idx="3992">
                  <c:v>1551.0461425999999</c:v>
                </c:pt>
                <c:pt idx="3993">
                  <c:v>1551.0622559000001</c:v>
                </c:pt>
                <c:pt idx="3994">
                  <c:v>1551.0783690999999</c:v>
                </c:pt>
                <c:pt idx="3995">
                  <c:v>1551.0944824000001</c:v>
                </c:pt>
                <c:pt idx="3996">
                  <c:v>1551.1105957</c:v>
                </c:pt>
                <c:pt idx="3997">
                  <c:v>1551.1267089999999</c:v>
                </c:pt>
                <c:pt idx="3998">
                  <c:v>1551.1428223</c:v>
                </c:pt>
                <c:pt idx="3999">
                  <c:v>1551.1588135</c:v>
                </c:pt>
                <c:pt idx="4000">
                  <c:v>1551.1750488</c:v>
                </c:pt>
                <c:pt idx="4001">
                  <c:v>1551.1910399999999</c:v>
                </c:pt>
                <c:pt idx="4002">
                  <c:v>1551.2071533000001</c:v>
                </c:pt>
                <c:pt idx="4003">
                  <c:v>1551.2232666</c:v>
                </c:pt>
                <c:pt idx="4004">
                  <c:v>1551.2393798999999</c:v>
                </c:pt>
                <c:pt idx="4005">
                  <c:v>1551.2554932</c:v>
                </c:pt>
                <c:pt idx="4006">
                  <c:v>1551.2714844</c:v>
                </c:pt>
                <c:pt idx="4007">
                  <c:v>1551.2875977000001</c:v>
                </c:pt>
                <c:pt idx="4008">
                  <c:v>1551.3037108999999</c:v>
                </c:pt>
                <c:pt idx="4009">
                  <c:v>1551.3198242000001</c:v>
                </c:pt>
                <c:pt idx="4010">
                  <c:v>1551.3359375</c:v>
                </c:pt>
                <c:pt idx="4011">
                  <c:v>1551.3520507999999</c:v>
                </c:pt>
                <c:pt idx="4012">
                  <c:v>1551.3681641000001</c:v>
                </c:pt>
                <c:pt idx="4013">
                  <c:v>1551.3842772999999</c:v>
                </c:pt>
                <c:pt idx="4014">
                  <c:v>1551.4003906</c:v>
                </c:pt>
                <c:pt idx="4015">
                  <c:v>1551.4163818</c:v>
                </c:pt>
                <c:pt idx="4016">
                  <c:v>1551.4324951000001</c:v>
                </c:pt>
                <c:pt idx="4017">
                  <c:v>1551.4486084</c:v>
                </c:pt>
                <c:pt idx="4018">
                  <c:v>1551.4647216999999</c:v>
                </c:pt>
                <c:pt idx="4019">
                  <c:v>1551.4808350000001</c:v>
                </c:pt>
                <c:pt idx="4020">
                  <c:v>1551.4969481999999</c:v>
                </c:pt>
                <c:pt idx="4021">
                  <c:v>1551.5130615</c:v>
                </c:pt>
                <c:pt idx="4022">
                  <c:v>1551.5291748</c:v>
                </c:pt>
                <c:pt idx="4023">
                  <c:v>1551.5452881000001</c:v>
                </c:pt>
                <c:pt idx="4024">
                  <c:v>1551.5614014</c:v>
                </c:pt>
                <c:pt idx="4025">
                  <c:v>1551.5775146000001</c:v>
                </c:pt>
                <c:pt idx="4026">
                  <c:v>1551.5935059000001</c:v>
                </c:pt>
                <c:pt idx="4027">
                  <c:v>1551.6096190999999</c:v>
                </c:pt>
                <c:pt idx="4028">
                  <c:v>1551.6257324000001</c:v>
                </c:pt>
                <c:pt idx="4029">
                  <c:v>1551.6418457</c:v>
                </c:pt>
                <c:pt idx="4030">
                  <c:v>1551.6579589999999</c:v>
                </c:pt>
                <c:pt idx="4031">
                  <c:v>1551.6740723</c:v>
                </c:pt>
                <c:pt idx="4032">
                  <c:v>1551.6901855000001</c:v>
                </c:pt>
                <c:pt idx="4033">
                  <c:v>1551.7062988</c:v>
                </c:pt>
                <c:pt idx="4034">
                  <c:v>1551.7224120999999</c:v>
                </c:pt>
                <c:pt idx="4035">
                  <c:v>1551.7385254000001</c:v>
                </c:pt>
                <c:pt idx="4036">
                  <c:v>1551.7545166</c:v>
                </c:pt>
                <c:pt idx="4037">
                  <c:v>1551.7707519999999</c:v>
                </c:pt>
                <c:pt idx="4038">
                  <c:v>1551.7868652</c:v>
                </c:pt>
                <c:pt idx="4039">
                  <c:v>1551.8029785000001</c:v>
                </c:pt>
                <c:pt idx="4040">
                  <c:v>1551.8192139</c:v>
                </c:pt>
                <c:pt idx="4041">
                  <c:v>1551.8352050999999</c:v>
                </c:pt>
                <c:pt idx="4042">
                  <c:v>1551.8511963000001</c:v>
                </c:pt>
                <c:pt idx="4043">
                  <c:v>1551.8673096</c:v>
                </c:pt>
                <c:pt idx="4044">
                  <c:v>1551.8834228999999</c:v>
                </c:pt>
                <c:pt idx="4045">
                  <c:v>1551.8994141000001</c:v>
                </c:pt>
                <c:pt idx="4046">
                  <c:v>1551.9156493999999</c:v>
                </c:pt>
                <c:pt idx="4047">
                  <c:v>1551.9317627</c:v>
                </c:pt>
                <c:pt idx="4048">
                  <c:v>1551.947876</c:v>
                </c:pt>
                <c:pt idx="4049">
                  <c:v>1551.9641113</c:v>
                </c:pt>
                <c:pt idx="4050">
                  <c:v>1551.9801024999999</c:v>
                </c:pt>
                <c:pt idx="4051">
                  <c:v>1551.9962158000001</c:v>
                </c:pt>
                <c:pt idx="4052">
                  <c:v>1552.0123291</c:v>
                </c:pt>
                <c:pt idx="4053">
                  <c:v>1552.0284423999999</c:v>
                </c:pt>
                <c:pt idx="4054">
                  <c:v>1552.0445557</c:v>
                </c:pt>
                <c:pt idx="4055">
                  <c:v>1552.0606689000001</c:v>
                </c:pt>
                <c:pt idx="4056">
                  <c:v>1552.0767822</c:v>
                </c:pt>
                <c:pt idx="4057">
                  <c:v>1552.0928954999999</c:v>
                </c:pt>
                <c:pt idx="4058">
                  <c:v>1552.1090088000001</c:v>
                </c:pt>
                <c:pt idx="4059">
                  <c:v>1552.1251221</c:v>
                </c:pt>
                <c:pt idx="4060">
                  <c:v>1552.1412353999999</c:v>
                </c:pt>
                <c:pt idx="4061">
                  <c:v>1552.1573486</c:v>
                </c:pt>
                <c:pt idx="4062">
                  <c:v>1552.1733397999999</c:v>
                </c:pt>
                <c:pt idx="4063">
                  <c:v>1552.1895752</c:v>
                </c:pt>
                <c:pt idx="4064">
                  <c:v>1552.2056885</c:v>
                </c:pt>
                <c:pt idx="4065">
                  <c:v>1552.2218018000001</c:v>
                </c:pt>
                <c:pt idx="4066">
                  <c:v>1552.2380370999999</c:v>
                </c:pt>
                <c:pt idx="4067">
                  <c:v>1552.2540283000001</c:v>
                </c:pt>
                <c:pt idx="4068">
                  <c:v>1552.2701416</c:v>
                </c:pt>
                <c:pt idx="4069">
                  <c:v>1552.2862548999999</c:v>
                </c:pt>
                <c:pt idx="4070">
                  <c:v>1552.3024902</c:v>
                </c:pt>
                <c:pt idx="4071">
                  <c:v>1552.3184814000001</c:v>
                </c:pt>
                <c:pt idx="4072">
                  <c:v>1552.3345947</c:v>
                </c:pt>
                <c:pt idx="4073">
                  <c:v>1552.3507079999999</c:v>
                </c:pt>
                <c:pt idx="4074">
                  <c:v>1552.3668213000001</c:v>
                </c:pt>
                <c:pt idx="4075">
                  <c:v>1552.3829346</c:v>
                </c:pt>
                <c:pt idx="4076">
                  <c:v>1552.3990478999999</c:v>
                </c:pt>
                <c:pt idx="4077">
                  <c:v>1552.4151611</c:v>
                </c:pt>
                <c:pt idx="4078">
                  <c:v>1552.4312743999999</c:v>
                </c:pt>
                <c:pt idx="4079">
                  <c:v>1552.4472656</c:v>
                </c:pt>
                <c:pt idx="4080">
                  <c:v>1552.463501</c:v>
                </c:pt>
                <c:pt idx="4081">
                  <c:v>1552.4796143000001</c:v>
                </c:pt>
                <c:pt idx="4082">
                  <c:v>1552.4957274999999</c:v>
                </c:pt>
                <c:pt idx="4083">
                  <c:v>1552.5119629000001</c:v>
                </c:pt>
                <c:pt idx="4084">
                  <c:v>1552.5280762</c:v>
                </c:pt>
                <c:pt idx="4085">
                  <c:v>1552.5441894999999</c:v>
                </c:pt>
                <c:pt idx="4086">
                  <c:v>1552.5603027</c:v>
                </c:pt>
                <c:pt idx="4087">
                  <c:v>1552.5764160000001</c:v>
                </c:pt>
                <c:pt idx="4088">
                  <c:v>1552.5925293</c:v>
                </c:pt>
                <c:pt idx="4089">
                  <c:v>1552.6086425999999</c:v>
                </c:pt>
                <c:pt idx="4090">
                  <c:v>1552.6247559000001</c:v>
                </c:pt>
                <c:pt idx="4091">
                  <c:v>1552.6407471</c:v>
                </c:pt>
                <c:pt idx="4092">
                  <c:v>1552.6569824000001</c:v>
                </c:pt>
                <c:pt idx="4093">
                  <c:v>1552.6730957</c:v>
                </c:pt>
                <c:pt idx="4094">
                  <c:v>1552.6892089999999</c:v>
                </c:pt>
                <c:pt idx="4095">
                  <c:v>1552.7054443</c:v>
                </c:pt>
                <c:pt idx="4096">
                  <c:v>1552.7214355000001</c:v>
                </c:pt>
                <c:pt idx="4097">
                  <c:v>1552.7375488</c:v>
                </c:pt>
                <c:pt idx="4098">
                  <c:v>1552.7536620999999</c:v>
                </c:pt>
                <c:pt idx="4099">
                  <c:v>1552.7698975000001</c:v>
                </c:pt>
                <c:pt idx="4100">
                  <c:v>1552.7860106999999</c:v>
                </c:pt>
                <c:pt idx="4101">
                  <c:v>1552.802124</c:v>
                </c:pt>
                <c:pt idx="4102">
                  <c:v>1552.8182373</c:v>
                </c:pt>
                <c:pt idx="4103">
                  <c:v>1552.8342285000001</c:v>
                </c:pt>
                <c:pt idx="4104">
                  <c:v>1552.8504639</c:v>
                </c:pt>
                <c:pt idx="4105">
                  <c:v>1552.8665771000001</c:v>
                </c:pt>
                <c:pt idx="4106">
                  <c:v>1552.8826904</c:v>
                </c:pt>
                <c:pt idx="4107">
                  <c:v>1552.8989257999999</c:v>
                </c:pt>
                <c:pt idx="4108">
                  <c:v>1552.9149170000001</c:v>
                </c:pt>
                <c:pt idx="4109">
                  <c:v>1552.9310303</c:v>
                </c:pt>
                <c:pt idx="4110">
                  <c:v>1552.9471435999999</c:v>
                </c:pt>
                <c:pt idx="4111">
                  <c:v>1552.9632568</c:v>
                </c:pt>
                <c:pt idx="4112">
                  <c:v>1552.9794922000001</c:v>
                </c:pt>
                <c:pt idx="4113">
                  <c:v>1552.9956055</c:v>
                </c:pt>
                <c:pt idx="4114">
                  <c:v>1553.0117187999999</c:v>
                </c:pt>
                <c:pt idx="4115">
                  <c:v>1553.0279541</c:v>
                </c:pt>
                <c:pt idx="4116">
                  <c:v>1553.0439452999999</c:v>
                </c:pt>
                <c:pt idx="4117">
                  <c:v>1553.0600586</c:v>
                </c:pt>
                <c:pt idx="4118">
                  <c:v>1553.0761719</c:v>
                </c:pt>
                <c:pt idx="4119">
                  <c:v>1553.0924072</c:v>
                </c:pt>
                <c:pt idx="4120">
                  <c:v>1553.1085204999999</c:v>
                </c:pt>
                <c:pt idx="4121">
                  <c:v>1553.1246338000001</c:v>
                </c:pt>
                <c:pt idx="4122">
                  <c:v>1553.1407471</c:v>
                </c:pt>
                <c:pt idx="4123">
                  <c:v>1553.1567382999999</c:v>
                </c:pt>
                <c:pt idx="4124">
                  <c:v>1553.1729736</c:v>
                </c:pt>
                <c:pt idx="4125">
                  <c:v>1553.1890868999999</c:v>
                </c:pt>
                <c:pt idx="4126">
                  <c:v>1553.2052002</c:v>
                </c:pt>
                <c:pt idx="4127">
                  <c:v>1553.2214355000001</c:v>
                </c:pt>
                <c:pt idx="4128">
                  <c:v>1553.2375488</c:v>
                </c:pt>
                <c:pt idx="4129">
                  <c:v>1553.2536620999999</c:v>
                </c:pt>
                <c:pt idx="4130">
                  <c:v>1553.2697754000001</c:v>
                </c:pt>
                <c:pt idx="4131">
                  <c:v>1553.2857666</c:v>
                </c:pt>
                <c:pt idx="4132">
                  <c:v>1553.3020019999999</c:v>
                </c:pt>
                <c:pt idx="4133">
                  <c:v>1553.3181152</c:v>
                </c:pt>
                <c:pt idx="4134">
                  <c:v>1553.3342285000001</c:v>
                </c:pt>
                <c:pt idx="4135">
                  <c:v>1553.3504639</c:v>
                </c:pt>
                <c:pt idx="4136">
                  <c:v>1553.3665771000001</c:v>
                </c:pt>
                <c:pt idx="4137">
                  <c:v>1553.3826904</c:v>
                </c:pt>
                <c:pt idx="4138">
                  <c:v>1553.3988036999999</c:v>
                </c:pt>
                <c:pt idx="4139">
                  <c:v>1553.4149170000001</c:v>
                </c:pt>
                <c:pt idx="4140">
                  <c:v>1553.4310303</c:v>
                </c:pt>
                <c:pt idx="4141">
                  <c:v>1553.4472656</c:v>
                </c:pt>
                <c:pt idx="4142">
                  <c:v>1553.463501</c:v>
                </c:pt>
                <c:pt idx="4143">
                  <c:v>1553.4794922000001</c:v>
                </c:pt>
                <c:pt idx="4144">
                  <c:v>1553.4956055</c:v>
                </c:pt>
                <c:pt idx="4145">
                  <c:v>1553.5117187999999</c:v>
                </c:pt>
                <c:pt idx="4146">
                  <c:v>1553.527832</c:v>
                </c:pt>
                <c:pt idx="4147">
                  <c:v>1553.5440673999999</c:v>
                </c:pt>
                <c:pt idx="4148">
                  <c:v>1553.5601807</c:v>
                </c:pt>
                <c:pt idx="4149">
                  <c:v>1553.5762939000001</c:v>
                </c:pt>
                <c:pt idx="4150">
                  <c:v>1553.5925293</c:v>
                </c:pt>
                <c:pt idx="4151">
                  <c:v>1553.6085204999999</c:v>
                </c:pt>
                <c:pt idx="4152">
                  <c:v>1553.6247559000001</c:v>
                </c:pt>
                <c:pt idx="4153">
                  <c:v>1553.6408690999999</c:v>
                </c:pt>
                <c:pt idx="4154">
                  <c:v>1553.6568603999999</c:v>
                </c:pt>
                <c:pt idx="4155">
                  <c:v>1553.6730957</c:v>
                </c:pt>
                <c:pt idx="4156">
                  <c:v>1553.6892089999999</c:v>
                </c:pt>
                <c:pt idx="4157">
                  <c:v>1553.7054443</c:v>
                </c:pt>
                <c:pt idx="4158">
                  <c:v>1553.7215576000001</c:v>
                </c:pt>
                <c:pt idx="4159">
                  <c:v>1553.7376709</c:v>
                </c:pt>
                <c:pt idx="4160">
                  <c:v>1553.7537841999999</c:v>
                </c:pt>
                <c:pt idx="4161">
                  <c:v>1553.7698975000001</c:v>
                </c:pt>
                <c:pt idx="4162">
                  <c:v>1553.7860106999999</c:v>
                </c:pt>
                <c:pt idx="4163">
                  <c:v>1553.8022461</c:v>
                </c:pt>
                <c:pt idx="4164">
                  <c:v>1553.8183594</c:v>
                </c:pt>
                <c:pt idx="4165">
                  <c:v>1553.8344727000001</c:v>
                </c:pt>
                <c:pt idx="4166">
                  <c:v>1553.8505858999999</c:v>
                </c:pt>
                <c:pt idx="4167">
                  <c:v>1553.8668213000001</c:v>
                </c:pt>
                <c:pt idx="4168">
                  <c:v>1553.8829346</c:v>
                </c:pt>
                <c:pt idx="4169">
                  <c:v>1553.8989257999999</c:v>
                </c:pt>
                <c:pt idx="4170">
                  <c:v>1553.9151611</c:v>
                </c:pt>
                <c:pt idx="4171">
                  <c:v>1553.9312743999999</c:v>
                </c:pt>
                <c:pt idx="4172">
                  <c:v>1553.9475098</c:v>
                </c:pt>
                <c:pt idx="4173">
                  <c:v>1553.9636230000001</c:v>
                </c:pt>
                <c:pt idx="4174">
                  <c:v>1553.9797363</c:v>
                </c:pt>
                <c:pt idx="4175">
                  <c:v>1553.9958495999999</c:v>
                </c:pt>
                <c:pt idx="4176">
                  <c:v>1554.012207</c:v>
                </c:pt>
                <c:pt idx="4177">
                  <c:v>1554.0281981999999</c:v>
                </c:pt>
                <c:pt idx="4178">
                  <c:v>1554.0443115</c:v>
                </c:pt>
                <c:pt idx="4179">
                  <c:v>1554.0604248</c:v>
                </c:pt>
                <c:pt idx="4180">
                  <c:v>1554.0765381000001</c:v>
                </c:pt>
                <c:pt idx="4181">
                  <c:v>1554.0927733999999</c:v>
                </c:pt>
                <c:pt idx="4182">
                  <c:v>1554.1088867000001</c:v>
                </c:pt>
                <c:pt idx="4183">
                  <c:v>1554.125</c:v>
                </c:pt>
                <c:pt idx="4184">
                  <c:v>1554.1412353999999</c:v>
                </c:pt>
                <c:pt idx="4185">
                  <c:v>1554.1573486</c:v>
                </c:pt>
                <c:pt idx="4186">
                  <c:v>1554.1734618999999</c:v>
                </c:pt>
                <c:pt idx="4187">
                  <c:v>1554.1895752</c:v>
                </c:pt>
                <c:pt idx="4188">
                  <c:v>1554.2058105000001</c:v>
                </c:pt>
                <c:pt idx="4189">
                  <c:v>1554.2219238</c:v>
                </c:pt>
                <c:pt idx="4190">
                  <c:v>1554.2380370999999</c:v>
                </c:pt>
                <c:pt idx="4191">
                  <c:v>1554.2541504000001</c:v>
                </c:pt>
                <c:pt idx="4192">
                  <c:v>1554.2703856999999</c:v>
                </c:pt>
                <c:pt idx="4193">
                  <c:v>1554.286499</c:v>
                </c:pt>
                <c:pt idx="4194">
                  <c:v>1554.3026123</c:v>
                </c:pt>
                <c:pt idx="4195">
                  <c:v>1554.3188477000001</c:v>
                </c:pt>
                <c:pt idx="4196">
                  <c:v>1554.3349608999999</c:v>
                </c:pt>
                <c:pt idx="4197">
                  <c:v>1554.3510742000001</c:v>
                </c:pt>
                <c:pt idx="4198">
                  <c:v>1554.3671875</c:v>
                </c:pt>
                <c:pt idx="4199">
                  <c:v>1554.3834228999999</c:v>
                </c:pt>
                <c:pt idx="4200">
                  <c:v>1554.3995361</c:v>
                </c:pt>
                <c:pt idx="4201">
                  <c:v>1554.4156493999999</c:v>
                </c:pt>
                <c:pt idx="4202">
                  <c:v>1554.4317627</c:v>
                </c:pt>
                <c:pt idx="4203">
                  <c:v>1554.4479980000001</c:v>
                </c:pt>
                <c:pt idx="4204">
                  <c:v>1554.4641113</c:v>
                </c:pt>
                <c:pt idx="4205">
                  <c:v>1554.4802245999999</c:v>
                </c:pt>
                <c:pt idx="4206">
                  <c:v>1554.4964600000001</c:v>
                </c:pt>
                <c:pt idx="4207">
                  <c:v>1554.5125731999999</c:v>
                </c:pt>
                <c:pt idx="4208">
                  <c:v>1554.5286865</c:v>
                </c:pt>
                <c:pt idx="4209">
                  <c:v>1554.5447998</c:v>
                </c:pt>
                <c:pt idx="4210">
                  <c:v>1554.5610352000001</c:v>
                </c:pt>
                <c:pt idx="4211">
                  <c:v>1554.5771483999999</c:v>
                </c:pt>
                <c:pt idx="4212">
                  <c:v>1554.5932617000001</c:v>
                </c:pt>
                <c:pt idx="4213">
                  <c:v>1554.6094971</c:v>
                </c:pt>
                <c:pt idx="4214">
                  <c:v>1554.6256103999999</c:v>
                </c:pt>
                <c:pt idx="4215">
                  <c:v>1554.6417236</c:v>
                </c:pt>
                <c:pt idx="4216">
                  <c:v>1554.6579589999999</c:v>
                </c:pt>
                <c:pt idx="4217">
                  <c:v>1554.6740723</c:v>
                </c:pt>
                <c:pt idx="4218">
                  <c:v>1554.6901855000001</c:v>
                </c:pt>
                <c:pt idx="4219">
                  <c:v>1554.7064209</c:v>
                </c:pt>
                <c:pt idx="4220">
                  <c:v>1554.7224120999999</c:v>
                </c:pt>
                <c:pt idx="4221">
                  <c:v>1554.7386475000001</c:v>
                </c:pt>
                <c:pt idx="4222">
                  <c:v>1554.7548827999999</c:v>
                </c:pt>
                <c:pt idx="4223">
                  <c:v>1554.7709961</c:v>
                </c:pt>
                <c:pt idx="4224">
                  <c:v>1554.7871094</c:v>
                </c:pt>
                <c:pt idx="4225">
                  <c:v>1554.8033447</c:v>
                </c:pt>
                <c:pt idx="4226">
                  <c:v>1554.8194579999999</c:v>
                </c:pt>
                <c:pt idx="4227">
                  <c:v>1554.8356934000001</c:v>
                </c:pt>
                <c:pt idx="4228">
                  <c:v>1554.8518065999999</c:v>
                </c:pt>
                <c:pt idx="4229">
                  <c:v>1554.8679199000001</c:v>
                </c:pt>
                <c:pt idx="4230">
                  <c:v>1554.8840332</c:v>
                </c:pt>
                <c:pt idx="4231">
                  <c:v>1554.9002685999999</c:v>
                </c:pt>
                <c:pt idx="4232">
                  <c:v>1554.9163818</c:v>
                </c:pt>
                <c:pt idx="4233">
                  <c:v>1554.9324951000001</c:v>
                </c:pt>
                <c:pt idx="4234">
                  <c:v>1554.9486084</c:v>
                </c:pt>
                <c:pt idx="4235">
                  <c:v>1554.9648437999999</c:v>
                </c:pt>
                <c:pt idx="4236">
                  <c:v>1554.980957</c:v>
                </c:pt>
                <c:pt idx="4237">
                  <c:v>1554.9971923999999</c:v>
                </c:pt>
                <c:pt idx="4238">
                  <c:v>1555.0133057</c:v>
                </c:pt>
                <c:pt idx="4239">
                  <c:v>1555.0294189000001</c:v>
                </c:pt>
                <c:pt idx="4240">
                  <c:v>1555.0456543</c:v>
                </c:pt>
                <c:pt idx="4241">
                  <c:v>1555.0618896000001</c:v>
                </c:pt>
                <c:pt idx="4242">
                  <c:v>1555.0780029</c:v>
                </c:pt>
                <c:pt idx="4243">
                  <c:v>1555.0941161999999</c:v>
                </c:pt>
                <c:pt idx="4244">
                  <c:v>1555.1102295000001</c:v>
                </c:pt>
                <c:pt idx="4245">
                  <c:v>1555.1264647999999</c:v>
                </c:pt>
                <c:pt idx="4246">
                  <c:v>1555.1425781</c:v>
                </c:pt>
                <c:pt idx="4247">
                  <c:v>1555.1586914</c:v>
                </c:pt>
                <c:pt idx="4248">
                  <c:v>1555.1748047000001</c:v>
                </c:pt>
                <c:pt idx="4249">
                  <c:v>1555.1910399999999</c:v>
                </c:pt>
                <c:pt idx="4250">
                  <c:v>1555.2072754000001</c:v>
                </c:pt>
                <c:pt idx="4251">
                  <c:v>1555.2233887</c:v>
                </c:pt>
                <c:pt idx="4252">
                  <c:v>1555.2395019999999</c:v>
                </c:pt>
                <c:pt idx="4253">
                  <c:v>1555.2557373</c:v>
                </c:pt>
                <c:pt idx="4254">
                  <c:v>1555.2718506000001</c:v>
                </c:pt>
                <c:pt idx="4255">
                  <c:v>1555.2880858999999</c:v>
                </c:pt>
                <c:pt idx="4256">
                  <c:v>1555.3041992000001</c:v>
                </c:pt>
                <c:pt idx="4257">
                  <c:v>1555.3203125</c:v>
                </c:pt>
                <c:pt idx="4258">
                  <c:v>1555.3365478999999</c:v>
                </c:pt>
                <c:pt idx="4259">
                  <c:v>1555.3526611</c:v>
                </c:pt>
                <c:pt idx="4260">
                  <c:v>1555.3687743999999</c:v>
                </c:pt>
                <c:pt idx="4261">
                  <c:v>1555.3850098</c:v>
                </c:pt>
                <c:pt idx="4262">
                  <c:v>1555.401001</c:v>
                </c:pt>
                <c:pt idx="4263">
                  <c:v>1555.4173584</c:v>
                </c:pt>
                <c:pt idx="4264">
                  <c:v>1555.4334716999999</c:v>
                </c:pt>
                <c:pt idx="4265">
                  <c:v>1555.4495850000001</c:v>
                </c:pt>
                <c:pt idx="4266">
                  <c:v>1555.4658202999999</c:v>
                </c:pt>
                <c:pt idx="4267">
                  <c:v>1555.4819336</c:v>
                </c:pt>
                <c:pt idx="4268">
                  <c:v>1555.4981689000001</c:v>
                </c:pt>
                <c:pt idx="4269">
                  <c:v>1555.5142822</c:v>
                </c:pt>
                <c:pt idx="4270">
                  <c:v>1555.5305175999999</c:v>
                </c:pt>
                <c:pt idx="4271">
                  <c:v>1555.5466309000001</c:v>
                </c:pt>
                <c:pt idx="4272">
                  <c:v>1555.5627440999999</c:v>
                </c:pt>
                <c:pt idx="4273">
                  <c:v>1555.5789795000001</c:v>
                </c:pt>
                <c:pt idx="4274">
                  <c:v>1555.5950928</c:v>
                </c:pt>
                <c:pt idx="4275">
                  <c:v>1555.6113281</c:v>
                </c:pt>
                <c:pt idx="4276">
                  <c:v>1555.6274414</c:v>
                </c:pt>
                <c:pt idx="4277">
                  <c:v>1555.6436768000001</c:v>
                </c:pt>
                <c:pt idx="4278">
                  <c:v>1555.6597899999999</c:v>
                </c:pt>
                <c:pt idx="4279">
                  <c:v>1555.6757812000001</c:v>
                </c:pt>
                <c:pt idx="4280">
                  <c:v>1555.6921387</c:v>
                </c:pt>
                <c:pt idx="4281">
                  <c:v>1555.7082519999999</c:v>
                </c:pt>
                <c:pt idx="4282">
                  <c:v>1555.7246094</c:v>
                </c:pt>
                <c:pt idx="4283">
                  <c:v>1555.7406006000001</c:v>
                </c:pt>
                <c:pt idx="4284">
                  <c:v>1555.7568358999999</c:v>
                </c:pt>
                <c:pt idx="4285">
                  <c:v>1555.7729492000001</c:v>
                </c:pt>
                <c:pt idx="4286">
                  <c:v>1555.7891846</c:v>
                </c:pt>
                <c:pt idx="4287">
                  <c:v>1555.8052978999999</c:v>
                </c:pt>
                <c:pt idx="4288">
                  <c:v>1555.8214111</c:v>
                </c:pt>
                <c:pt idx="4289">
                  <c:v>1555.8375243999999</c:v>
                </c:pt>
                <c:pt idx="4290">
                  <c:v>1555.8537598</c:v>
                </c:pt>
                <c:pt idx="4291">
                  <c:v>1555.8699951000001</c:v>
                </c:pt>
                <c:pt idx="4292">
                  <c:v>1555.8861084</c:v>
                </c:pt>
                <c:pt idx="4293">
                  <c:v>1555.9023437999999</c:v>
                </c:pt>
                <c:pt idx="4294">
                  <c:v>1555.918457</c:v>
                </c:pt>
                <c:pt idx="4295">
                  <c:v>1555.9346923999999</c:v>
                </c:pt>
                <c:pt idx="4296">
                  <c:v>1555.9508057</c:v>
                </c:pt>
                <c:pt idx="4297">
                  <c:v>1555.9670410000001</c:v>
                </c:pt>
                <c:pt idx="4298">
                  <c:v>1555.9831543</c:v>
                </c:pt>
                <c:pt idx="4299">
                  <c:v>1555.9993896000001</c:v>
                </c:pt>
                <c:pt idx="4300">
                  <c:v>1556.0155029</c:v>
                </c:pt>
                <c:pt idx="4301">
                  <c:v>1556.0317382999999</c:v>
                </c:pt>
                <c:pt idx="4302">
                  <c:v>1556.0479736</c:v>
                </c:pt>
                <c:pt idx="4303">
                  <c:v>1556.0639647999999</c:v>
                </c:pt>
                <c:pt idx="4304">
                  <c:v>1556.0802002</c:v>
                </c:pt>
                <c:pt idx="4305">
                  <c:v>1556.0963135</c:v>
                </c:pt>
                <c:pt idx="4306">
                  <c:v>1556.1125488</c:v>
                </c:pt>
                <c:pt idx="4307">
                  <c:v>1556.1286620999999</c:v>
                </c:pt>
                <c:pt idx="4308">
                  <c:v>1556.1448975000001</c:v>
                </c:pt>
                <c:pt idx="4309">
                  <c:v>1556.1608887</c:v>
                </c:pt>
                <c:pt idx="4310">
                  <c:v>1556.1772461</c:v>
                </c:pt>
                <c:pt idx="4311">
                  <c:v>1556.1933594</c:v>
                </c:pt>
                <c:pt idx="4312">
                  <c:v>1556.2094727000001</c:v>
                </c:pt>
                <c:pt idx="4313">
                  <c:v>1556.2257079999999</c:v>
                </c:pt>
                <c:pt idx="4314">
                  <c:v>1556.2419434000001</c:v>
                </c:pt>
                <c:pt idx="4315">
                  <c:v>1556.2580565999999</c:v>
                </c:pt>
                <c:pt idx="4316">
                  <c:v>1556.2742920000001</c:v>
                </c:pt>
                <c:pt idx="4317">
                  <c:v>1556.2904053</c:v>
                </c:pt>
                <c:pt idx="4318">
                  <c:v>1556.3066406</c:v>
                </c:pt>
                <c:pt idx="4319">
                  <c:v>1556.3227539</c:v>
                </c:pt>
                <c:pt idx="4320">
                  <c:v>1556.3389893000001</c:v>
                </c:pt>
                <c:pt idx="4321">
                  <c:v>1556.3551024999999</c:v>
                </c:pt>
                <c:pt idx="4322">
                  <c:v>1556.3713379000001</c:v>
                </c:pt>
                <c:pt idx="4323">
                  <c:v>1556.3875731999999</c:v>
                </c:pt>
                <c:pt idx="4324">
                  <c:v>1556.4036865</c:v>
                </c:pt>
                <c:pt idx="4325">
                  <c:v>1556.4197998</c:v>
                </c:pt>
                <c:pt idx="4326">
                  <c:v>1556.4360352000001</c:v>
                </c:pt>
                <c:pt idx="4327">
                  <c:v>1556.4522704999999</c:v>
                </c:pt>
                <c:pt idx="4328">
                  <c:v>1556.4683838000001</c:v>
                </c:pt>
                <c:pt idx="4329">
                  <c:v>1556.4846190999999</c:v>
                </c:pt>
                <c:pt idx="4330">
                  <c:v>1556.5007324000001</c:v>
                </c:pt>
                <c:pt idx="4331">
                  <c:v>1556.5169678</c:v>
                </c:pt>
                <c:pt idx="4332">
                  <c:v>1556.5330810999999</c:v>
                </c:pt>
                <c:pt idx="4333">
                  <c:v>1556.5493164</c:v>
                </c:pt>
                <c:pt idx="4334">
                  <c:v>1556.5654297000001</c:v>
                </c:pt>
                <c:pt idx="4335">
                  <c:v>1556.5816649999999</c:v>
                </c:pt>
                <c:pt idx="4336">
                  <c:v>1556.5977783000001</c:v>
                </c:pt>
                <c:pt idx="4337">
                  <c:v>1556.6140137</c:v>
                </c:pt>
                <c:pt idx="4338">
                  <c:v>1556.630249</c:v>
                </c:pt>
                <c:pt idx="4339">
                  <c:v>1556.6463623</c:v>
                </c:pt>
                <c:pt idx="4340">
                  <c:v>1556.6625977000001</c:v>
                </c:pt>
                <c:pt idx="4341">
                  <c:v>1556.6788329999999</c:v>
                </c:pt>
                <c:pt idx="4342">
                  <c:v>1556.6949463000001</c:v>
                </c:pt>
                <c:pt idx="4343">
                  <c:v>1556.7110596</c:v>
                </c:pt>
                <c:pt idx="4344">
                  <c:v>1556.7274170000001</c:v>
                </c:pt>
                <c:pt idx="4345">
                  <c:v>1556.7434082</c:v>
                </c:pt>
                <c:pt idx="4346">
                  <c:v>1556.7596435999999</c:v>
                </c:pt>
                <c:pt idx="4347">
                  <c:v>1556.7758789</c:v>
                </c:pt>
                <c:pt idx="4348">
                  <c:v>1556.7919922000001</c:v>
                </c:pt>
                <c:pt idx="4349">
                  <c:v>1556.8082274999999</c:v>
                </c:pt>
                <c:pt idx="4350">
                  <c:v>1556.8243408000001</c:v>
                </c:pt>
                <c:pt idx="4351">
                  <c:v>1556.8405762</c:v>
                </c:pt>
                <c:pt idx="4352">
                  <c:v>1556.8566894999999</c:v>
                </c:pt>
                <c:pt idx="4353">
                  <c:v>1556.8729248</c:v>
                </c:pt>
                <c:pt idx="4354">
                  <c:v>1556.8891602000001</c:v>
                </c:pt>
                <c:pt idx="4355">
                  <c:v>1556.9052733999999</c:v>
                </c:pt>
                <c:pt idx="4356">
                  <c:v>1556.9215088000001</c:v>
                </c:pt>
                <c:pt idx="4357">
                  <c:v>1556.9377440999999</c:v>
                </c:pt>
                <c:pt idx="4358">
                  <c:v>1556.9538574000001</c:v>
                </c:pt>
                <c:pt idx="4359">
                  <c:v>1556.9700928</c:v>
                </c:pt>
                <c:pt idx="4360">
                  <c:v>1556.9863281</c:v>
                </c:pt>
                <c:pt idx="4361">
                  <c:v>1557.0024414</c:v>
                </c:pt>
                <c:pt idx="4362">
                  <c:v>1557.0185547000001</c:v>
                </c:pt>
                <c:pt idx="4363">
                  <c:v>1557.0349120999999</c:v>
                </c:pt>
                <c:pt idx="4364">
                  <c:v>1557.0509033000001</c:v>
                </c:pt>
                <c:pt idx="4365">
                  <c:v>1557.0671387</c:v>
                </c:pt>
                <c:pt idx="4366">
                  <c:v>1557.0834961</c:v>
                </c:pt>
                <c:pt idx="4367">
                  <c:v>1557.0994873</c:v>
                </c:pt>
                <c:pt idx="4368">
                  <c:v>1557.1157227000001</c:v>
                </c:pt>
                <c:pt idx="4369">
                  <c:v>1557.1318358999999</c:v>
                </c:pt>
                <c:pt idx="4370">
                  <c:v>1557.1480713000001</c:v>
                </c:pt>
                <c:pt idx="4371">
                  <c:v>1557.1643065999999</c:v>
                </c:pt>
                <c:pt idx="4372">
                  <c:v>1557.1804199000001</c:v>
                </c:pt>
                <c:pt idx="4373">
                  <c:v>1557.1966553</c:v>
                </c:pt>
                <c:pt idx="4374">
                  <c:v>1557.2128906</c:v>
                </c:pt>
                <c:pt idx="4375">
                  <c:v>1557.2290039</c:v>
                </c:pt>
                <c:pt idx="4376">
                  <c:v>1557.2452393000001</c:v>
                </c:pt>
                <c:pt idx="4377">
                  <c:v>1557.2613524999999</c:v>
                </c:pt>
                <c:pt idx="4378">
                  <c:v>1557.2775879000001</c:v>
                </c:pt>
                <c:pt idx="4379">
                  <c:v>1557.2938231999999</c:v>
                </c:pt>
                <c:pt idx="4380">
                  <c:v>1557.3099365</c:v>
                </c:pt>
                <c:pt idx="4381">
                  <c:v>1557.3261719</c:v>
                </c:pt>
                <c:pt idx="4382">
                  <c:v>1557.3424072</c:v>
                </c:pt>
                <c:pt idx="4383">
                  <c:v>1557.3585204999999</c:v>
                </c:pt>
                <c:pt idx="4384">
                  <c:v>1557.3747559000001</c:v>
                </c:pt>
                <c:pt idx="4385">
                  <c:v>1557.3909911999999</c:v>
                </c:pt>
                <c:pt idx="4386">
                  <c:v>1557.4071045000001</c:v>
                </c:pt>
                <c:pt idx="4387">
                  <c:v>1557.4233397999999</c:v>
                </c:pt>
                <c:pt idx="4388">
                  <c:v>1557.4394531</c:v>
                </c:pt>
                <c:pt idx="4389">
                  <c:v>1557.4556885</c:v>
                </c:pt>
                <c:pt idx="4390">
                  <c:v>1557.4719238</c:v>
                </c:pt>
                <c:pt idx="4391">
                  <c:v>1557.4880370999999</c:v>
                </c:pt>
                <c:pt idx="4392">
                  <c:v>1557.5042725000001</c:v>
                </c:pt>
                <c:pt idx="4393">
                  <c:v>1557.5205077999999</c:v>
                </c:pt>
                <c:pt idx="4394">
                  <c:v>1557.5366211</c:v>
                </c:pt>
                <c:pt idx="4395">
                  <c:v>1557.5528564000001</c:v>
                </c:pt>
                <c:pt idx="4396">
                  <c:v>1557.5690918</c:v>
                </c:pt>
                <c:pt idx="4397">
                  <c:v>1557.5852050999999</c:v>
                </c:pt>
                <c:pt idx="4398">
                  <c:v>1557.6014404</c:v>
                </c:pt>
                <c:pt idx="4399">
                  <c:v>1557.6176757999999</c:v>
                </c:pt>
                <c:pt idx="4400">
                  <c:v>1557.6337891000001</c:v>
                </c:pt>
                <c:pt idx="4401">
                  <c:v>1557.6500243999999</c:v>
                </c:pt>
                <c:pt idx="4402">
                  <c:v>1557.6662598</c:v>
                </c:pt>
                <c:pt idx="4403">
                  <c:v>1557.6823730000001</c:v>
                </c:pt>
                <c:pt idx="4404">
                  <c:v>1557.6986084</c:v>
                </c:pt>
                <c:pt idx="4405">
                  <c:v>1557.7148437999999</c:v>
                </c:pt>
                <c:pt idx="4406">
                  <c:v>1557.730957</c:v>
                </c:pt>
                <c:pt idx="4407">
                  <c:v>1557.7471923999999</c:v>
                </c:pt>
                <c:pt idx="4408">
                  <c:v>1557.7634277</c:v>
                </c:pt>
                <c:pt idx="4409">
                  <c:v>1557.7795410000001</c:v>
                </c:pt>
                <c:pt idx="4410">
                  <c:v>1557.7957764</c:v>
                </c:pt>
                <c:pt idx="4411">
                  <c:v>1557.8120117000001</c:v>
                </c:pt>
                <c:pt idx="4412">
                  <c:v>1557.828125</c:v>
                </c:pt>
                <c:pt idx="4413">
                  <c:v>1557.8443603999999</c:v>
                </c:pt>
                <c:pt idx="4414">
                  <c:v>1557.8605957</c:v>
                </c:pt>
                <c:pt idx="4415">
                  <c:v>1557.8767089999999</c:v>
                </c:pt>
                <c:pt idx="4416">
                  <c:v>1557.8929443</c:v>
                </c:pt>
                <c:pt idx="4417">
                  <c:v>1557.9091797000001</c:v>
                </c:pt>
                <c:pt idx="4418">
                  <c:v>1557.925293</c:v>
                </c:pt>
                <c:pt idx="4419">
                  <c:v>1557.9415283000001</c:v>
                </c:pt>
                <c:pt idx="4420">
                  <c:v>1557.9577637</c:v>
                </c:pt>
                <c:pt idx="4421">
                  <c:v>1557.973999</c:v>
                </c:pt>
                <c:pt idx="4422">
                  <c:v>1557.9901123</c:v>
                </c:pt>
                <c:pt idx="4423">
                  <c:v>1558.0063477000001</c:v>
                </c:pt>
                <c:pt idx="4424">
                  <c:v>1558.0225829999999</c:v>
                </c:pt>
                <c:pt idx="4425">
                  <c:v>1558.0386963000001</c:v>
                </c:pt>
                <c:pt idx="4426">
                  <c:v>1558.0549315999999</c:v>
                </c:pt>
                <c:pt idx="4427">
                  <c:v>1558.0711670000001</c:v>
                </c:pt>
                <c:pt idx="4428">
                  <c:v>1558.0872803</c:v>
                </c:pt>
                <c:pt idx="4429">
                  <c:v>1558.1035156</c:v>
                </c:pt>
                <c:pt idx="4430">
                  <c:v>1558.119751</c:v>
                </c:pt>
                <c:pt idx="4431">
                  <c:v>1558.1359863</c:v>
                </c:pt>
                <c:pt idx="4432">
                  <c:v>1558.1520995999999</c:v>
                </c:pt>
                <c:pt idx="4433">
                  <c:v>1558.1683350000001</c:v>
                </c:pt>
                <c:pt idx="4434">
                  <c:v>1558.1845702999999</c:v>
                </c:pt>
                <c:pt idx="4435">
                  <c:v>1558.2008057</c:v>
                </c:pt>
                <c:pt idx="4436">
                  <c:v>1558.2169189000001</c:v>
                </c:pt>
                <c:pt idx="4437">
                  <c:v>1558.2331543</c:v>
                </c:pt>
                <c:pt idx="4438">
                  <c:v>1558.2493896000001</c:v>
                </c:pt>
                <c:pt idx="4439">
                  <c:v>1558.2655029</c:v>
                </c:pt>
                <c:pt idx="4440">
                  <c:v>1558.2817382999999</c:v>
                </c:pt>
                <c:pt idx="4441">
                  <c:v>1558.2979736</c:v>
                </c:pt>
                <c:pt idx="4442">
                  <c:v>1558.3143310999999</c:v>
                </c:pt>
                <c:pt idx="4443">
                  <c:v>1558.3303223</c:v>
                </c:pt>
                <c:pt idx="4444">
                  <c:v>1558.3465576000001</c:v>
                </c:pt>
                <c:pt idx="4445">
                  <c:v>1558.3629149999999</c:v>
                </c:pt>
                <c:pt idx="4446">
                  <c:v>1558.3790283000001</c:v>
                </c:pt>
                <c:pt idx="4447">
                  <c:v>1558.3951416</c:v>
                </c:pt>
                <c:pt idx="4448">
                  <c:v>1558.4113769999999</c:v>
                </c:pt>
                <c:pt idx="4449">
                  <c:v>1558.4276123</c:v>
                </c:pt>
                <c:pt idx="4450">
                  <c:v>1558.4438477000001</c:v>
                </c:pt>
                <c:pt idx="4451">
                  <c:v>1558.4599608999999</c:v>
                </c:pt>
                <c:pt idx="4452">
                  <c:v>1558.4761963000001</c:v>
                </c:pt>
                <c:pt idx="4453">
                  <c:v>1558.4924315999999</c:v>
                </c:pt>
                <c:pt idx="4454">
                  <c:v>1558.5085449000001</c:v>
                </c:pt>
                <c:pt idx="4455">
                  <c:v>1558.5247803</c:v>
                </c:pt>
                <c:pt idx="4456">
                  <c:v>1558.5410156</c:v>
                </c:pt>
                <c:pt idx="4457">
                  <c:v>1558.5571289</c:v>
                </c:pt>
                <c:pt idx="4458">
                  <c:v>1558.5734863</c:v>
                </c:pt>
                <c:pt idx="4459">
                  <c:v>1558.5895995999999</c:v>
                </c:pt>
                <c:pt idx="4460">
                  <c:v>1558.6057129000001</c:v>
                </c:pt>
                <c:pt idx="4461">
                  <c:v>1558.6220702999999</c:v>
                </c:pt>
                <c:pt idx="4462">
                  <c:v>1558.6383057</c:v>
                </c:pt>
                <c:pt idx="4463">
                  <c:v>1558.6545410000001</c:v>
                </c:pt>
                <c:pt idx="4464">
                  <c:v>1558.6706543</c:v>
                </c:pt>
                <c:pt idx="4465">
                  <c:v>1558.6868896000001</c:v>
                </c:pt>
                <c:pt idx="4466">
                  <c:v>1558.703125</c:v>
                </c:pt>
                <c:pt idx="4467">
                  <c:v>1558.7193603999999</c:v>
                </c:pt>
                <c:pt idx="4468">
                  <c:v>1558.7354736</c:v>
                </c:pt>
                <c:pt idx="4469">
                  <c:v>1558.7517089999999</c:v>
                </c:pt>
                <c:pt idx="4470">
                  <c:v>1558.7679443</c:v>
                </c:pt>
                <c:pt idx="4471">
                  <c:v>1558.7841797000001</c:v>
                </c:pt>
                <c:pt idx="4472">
                  <c:v>1558.8004149999999</c:v>
                </c:pt>
                <c:pt idx="4473">
                  <c:v>1558.8165283000001</c:v>
                </c:pt>
                <c:pt idx="4474">
                  <c:v>1558.8327637</c:v>
                </c:pt>
                <c:pt idx="4475">
                  <c:v>1558.848999</c:v>
                </c:pt>
                <c:pt idx="4476">
                  <c:v>1558.8652344</c:v>
                </c:pt>
                <c:pt idx="4477">
                  <c:v>1558.8815918</c:v>
                </c:pt>
                <c:pt idx="4478">
                  <c:v>1558.8975829999999</c:v>
                </c:pt>
                <c:pt idx="4479">
                  <c:v>1558.9138184000001</c:v>
                </c:pt>
                <c:pt idx="4480">
                  <c:v>1558.9301757999999</c:v>
                </c:pt>
                <c:pt idx="4481">
                  <c:v>1558.9462891000001</c:v>
                </c:pt>
                <c:pt idx="4482">
                  <c:v>1558.9625243999999</c:v>
                </c:pt>
                <c:pt idx="4483">
                  <c:v>1558.9787598</c:v>
                </c:pt>
                <c:pt idx="4484">
                  <c:v>1558.9948730000001</c:v>
                </c:pt>
                <c:pt idx="4485">
                  <c:v>1559.0111084</c:v>
                </c:pt>
                <c:pt idx="4486">
                  <c:v>1559.0272216999999</c:v>
                </c:pt>
                <c:pt idx="4487">
                  <c:v>1559.0435791</c:v>
                </c:pt>
                <c:pt idx="4488">
                  <c:v>1559.0598144999999</c:v>
                </c:pt>
                <c:pt idx="4489">
                  <c:v>1559.0758057</c:v>
                </c:pt>
                <c:pt idx="4490">
                  <c:v>1559.0921631000001</c:v>
                </c:pt>
                <c:pt idx="4491">
                  <c:v>1559.1083983999999</c:v>
                </c:pt>
                <c:pt idx="4492">
                  <c:v>1559.1246338000001</c:v>
                </c:pt>
                <c:pt idx="4493">
                  <c:v>1559.1408690999999</c:v>
                </c:pt>
                <c:pt idx="4494">
                  <c:v>1559.1569824000001</c:v>
                </c:pt>
                <c:pt idx="4495">
                  <c:v>1559.1732178</c:v>
                </c:pt>
                <c:pt idx="4496">
                  <c:v>1559.1894531</c:v>
                </c:pt>
                <c:pt idx="4497">
                  <c:v>1559.2056885</c:v>
                </c:pt>
                <c:pt idx="4498">
                  <c:v>1559.2219238</c:v>
                </c:pt>
                <c:pt idx="4499">
                  <c:v>1559.2381591999999</c:v>
                </c:pt>
                <c:pt idx="4500">
                  <c:v>1559.2542725000001</c:v>
                </c:pt>
                <c:pt idx="4501">
                  <c:v>1559.2705077999999</c:v>
                </c:pt>
                <c:pt idx="4502">
                  <c:v>1559.2867432</c:v>
                </c:pt>
                <c:pt idx="4503">
                  <c:v>1559.3028564000001</c:v>
                </c:pt>
                <c:pt idx="4504">
                  <c:v>1559.3192139</c:v>
                </c:pt>
                <c:pt idx="4505">
                  <c:v>1559.3354492000001</c:v>
                </c:pt>
                <c:pt idx="4506">
                  <c:v>1559.3516846</c:v>
                </c:pt>
                <c:pt idx="4507">
                  <c:v>1559.3677978999999</c:v>
                </c:pt>
                <c:pt idx="4508">
                  <c:v>1559.3840332</c:v>
                </c:pt>
                <c:pt idx="4509">
                  <c:v>1559.4002685999999</c:v>
                </c:pt>
                <c:pt idx="4510">
                  <c:v>1559.4165039</c:v>
                </c:pt>
                <c:pt idx="4511">
                  <c:v>1559.4327393000001</c:v>
                </c:pt>
                <c:pt idx="4512">
                  <c:v>1559.4489745999999</c:v>
                </c:pt>
                <c:pt idx="4513">
                  <c:v>1559.4652100000001</c:v>
                </c:pt>
                <c:pt idx="4514">
                  <c:v>1559.4813231999999</c:v>
                </c:pt>
                <c:pt idx="4515">
                  <c:v>1559.4975586</c:v>
                </c:pt>
                <c:pt idx="4516">
                  <c:v>1559.5137939000001</c:v>
                </c:pt>
                <c:pt idx="4517">
                  <c:v>1559.5301514</c:v>
                </c:pt>
                <c:pt idx="4518">
                  <c:v>1559.5462646000001</c:v>
                </c:pt>
                <c:pt idx="4519">
                  <c:v>1559.5625</c:v>
                </c:pt>
                <c:pt idx="4520">
                  <c:v>1559.5787353999999</c:v>
                </c:pt>
                <c:pt idx="4521">
                  <c:v>1559.5949707</c:v>
                </c:pt>
                <c:pt idx="4522">
                  <c:v>1559.6110839999999</c:v>
                </c:pt>
                <c:pt idx="4523">
                  <c:v>1559.6273193</c:v>
                </c:pt>
                <c:pt idx="4524">
                  <c:v>1559.6435547000001</c:v>
                </c:pt>
                <c:pt idx="4525">
                  <c:v>1559.6597899999999</c:v>
                </c:pt>
                <c:pt idx="4526">
                  <c:v>1559.6760254000001</c:v>
                </c:pt>
                <c:pt idx="4527">
                  <c:v>1559.6922606999999</c:v>
                </c:pt>
                <c:pt idx="4528">
                  <c:v>1559.7086182</c:v>
                </c:pt>
                <c:pt idx="4529">
                  <c:v>1559.7247314000001</c:v>
                </c:pt>
                <c:pt idx="4530">
                  <c:v>1559.7408447</c:v>
                </c:pt>
                <c:pt idx="4531">
                  <c:v>1559.7572021000001</c:v>
                </c:pt>
                <c:pt idx="4532">
                  <c:v>1559.7733154</c:v>
                </c:pt>
                <c:pt idx="4533">
                  <c:v>1559.7895507999999</c:v>
                </c:pt>
                <c:pt idx="4534">
                  <c:v>1559.8057861</c:v>
                </c:pt>
                <c:pt idx="4535">
                  <c:v>1559.8220214999999</c:v>
                </c:pt>
                <c:pt idx="4536">
                  <c:v>1559.8382568</c:v>
                </c:pt>
                <c:pt idx="4537">
                  <c:v>1559.8544922000001</c:v>
                </c:pt>
                <c:pt idx="4538">
                  <c:v>1559.8707274999999</c:v>
                </c:pt>
                <c:pt idx="4539">
                  <c:v>1559.8870850000001</c:v>
                </c:pt>
                <c:pt idx="4540">
                  <c:v>1559.9030762</c:v>
                </c:pt>
                <c:pt idx="4541">
                  <c:v>1559.9193115</c:v>
                </c:pt>
                <c:pt idx="4542">
                  <c:v>1559.9356689000001</c:v>
                </c:pt>
                <c:pt idx="4543">
                  <c:v>1559.9517822</c:v>
                </c:pt>
                <c:pt idx="4544">
                  <c:v>1559.9680175999999</c:v>
                </c:pt>
                <c:pt idx="4545">
                  <c:v>1559.9841309000001</c:v>
                </c:pt>
                <c:pt idx="4546">
                  <c:v>1560.0004882999999</c:v>
                </c:pt>
                <c:pt idx="4547">
                  <c:v>1560.0167236</c:v>
                </c:pt>
                <c:pt idx="4548">
                  <c:v>1560.0329589999999</c:v>
                </c:pt>
                <c:pt idx="4549">
                  <c:v>1560.0491943</c:v>
                </c:pt>
                <c:pt idx="4550">
                  <c:v>1560.0654297000001</c:v>
                </c:pt>
                <c:pt idx="4551">
                  <c:v>1560.0816649999999</c:v>
                </c:pt>
                <c:pt idx="4552">
                  <c:v>1560.0977783000001</c:v>
                </c:pt>
                <c:pt idx="4553">
                  <c:v>1560.1140137</c:v>
                </c:pt>
                <c:pt idx="4554">
                  <c:v>1560.130249</c:v>
                </c:pt>
                <c:pt idx="4555">
                  <c:v>1560.1464844</c:v>
                </c:pt>
                <c:pt idx="4556">
                  <c:v>1560.1625977000001</c:v>
                </c:pt>
                <c:pt idx="4557">
                  <c:v>1560.1789550999999</c:v>
                </c:pt>
                <c:pt idx="4558">
                  <c:v>1560.1951904</c:v>
                </c:pt>
                <c:pt idx="4559">
                  <c:v>1560.2114257999999</c:v>
                </c:pt>
                <c:pt idx="4560">
                  <c:v>1560.2276611</c:v>
                </c:pt>
                <c:pt idx="4561">
                  <c:v>1560.2438964999999</c:v>
                </c:pt>
                <c:pt idx="4562">
                  <c:v>1560.2601318</c:v>
                </c:pt>
                <c:pt idx="4563">
                  <c:v>1560.2763672000001</c:v>
                </c:pt>
                <c:pt idx="4564">
                  <c:v>1560.2924805</c:v>
                </c:pt>
                <c:pt idx="4565">
                  <c:v>1560.3088379000001</c:v>
                </c:pt>
                <c:pt idx="4566">
                  <c:v>1560.3250731999999</c:v>
                </c:pt>
                <c:pt idx="4567">
                  <c:v>1560.3413086</c:v>
                </c:pt>
                <c:pt idx="4568">
                  <c:v>1560.3575439000001</c:v>
                </c:pt>
                <c:pt idx="4569">
                  <c:v>1560.3737793</c:v>
                </c:pt>
                <c:pt idx="4570">
                  <c:v>1560.3898925999999</c:v>
                </c:pt>
                <c:pt idx="4571">
                  <c:v>1560.4061279</c:v>
                </c:pt>
                <c:pt idx="4572">
                  <c:v>1560.4223632999999</c:v>
                </c:pt>
                <c:pt idx="4573">
                  <c:v>1560.4385986</c:v>
                </c:pt>
                <c:pt idx="4574">
                  <c:v>1560.4548339999999</c:v>
                </c:pt>
                <c:pt idx="4575">
                  <c:v>1560.4709473</c:v>
                </c:pt>
                <c:pt idx="4576">
                  <c:v>1560.4873047000001</c:v>
                </c:pt>
                <c:pt idx="4577">
                  <c:v>1560.5035399999999</c:v>
                </c:pt>
                <c:pt idx="4578">
                  <c:v>1560.5197754000001</c:v>
                </c:pt>
                <c:pt idx="4579">
                  <c:v>1560.5360106999999</c:v>
                </c:pt>
                <c:pt idx="4580">
                  <c:v>1560.5522461</c:v>
                </c:pt>
                <c:pt idx="4581">
                  <c:v>1560.5684814000001</c:v>
                </c:pt>
                <c:pt idx="4582">
                  <c:v>1560.5847168</c:v>
                </c:pt>
                <c:pt idx="4583">
                  <c:v>1560.6008300999999</c:v>
                </c:pt>
                <c:pt idx="4584">
                  <c:v>1560.6171875</c:v>
                </c:pt>
                <c:pt idx="4585">
                  <c:v>1560.6334228999999</c:v>
                </c:pt>
                <c:pt idx="4586">
                  <c:v>1560.6496582</c:v>
                </c:pt>
                <c:pt idx="4587">
                  <c:v>1560.6658935999999</c:v>
                </c:pt>
                <c:pt idx="4588">
                  <c:v>1560.6821289</c:v>
                </c:pt>
                <c:pt idx="4589">
                  <c:v>1560.6983643000001</c:v>
                </c:pt>
                <c:pt idx="4590">
                  <c:v>1560.7145995999999</c:v>
                </c:pt>
                <c:pt idx="4591">
                  <c:v>1560.7307129000001</c:v>
                </c:pt>
                <c:pt idx="4592">
                  <c:v>1560.7470702999999</c:v>
                </c:pt>
                <c:pt idx="4593">
                  <c:v>1560.7633057</c:v>
                </c:pt>
                <c:pt idx="4594">
                  <c:v>1560.7795410000001</c:v>
                </c:pt>
                <c:pt idx="4595">
                  <c:v>1560.7957764</c:v>
                </c:pt>
                <c:pt idx="4596">
                  <c:v>1560.8120117000001</c:v>
                </c:pt>
                <c:pt idx="4597">
                  <c:v>1560.8282471</c:v>
                </c:pt>
                <c:pt idx="4598">
                  <c:v>1560.8444824000001</c:v>
                </c:pt>
                <c:pt idx="4599">
                  <c:v>1560.8605957</c:v>
                </c:pt>
                <c:pt idx="4600">
                  <c:v>1560.8769531</c:v>
                </c:pt>
                <c:pt idx="4601">
                  <c:v>1560.8931885</c:v>
                </c:pt>
                <c:pt idx="4602">
                  <c:v>1560.9094238</c:v>
                </c:pt>
                <c:pt idx="4603">
                  <c:v>1560.9256591999999</c:v>
                </c:pt>
                <c:pt idx="4604">
                  <c:v>1560.9418945</c:v>
                </c:pt>
                <c:pt idx="4605">
                  <c:v>1560.9581298999999</c:v>
                </c:pt>
                <c:pt idx="4606">
                  <c:v>1560.9743652</c:v>
                </c:pt>
                <c:pt idx="4607">
                  <c:v>1560.9904785000001</c:v>
                </c:pt>
                <c:pt idx="4608">
                  <c:v>1561.0068358999999</c:v>
                </c:pt>
                <c:pt idx="4609">
                  <c:v>1561.0230713000001</c:v>
                </c:pt>
                <c:pt idx="4610">
                  <c:v>1561.0393065999999</c:v>
                </c:pt>
                <c:pt idx="4611">
                  <c:v>1561.0555420000001</c:v>
                </c:pt>
                <c:pt idx="4612">
                  <c:v>1561.0717772999999</c:v>
                </c:pt>
                <c:pt idx="4613">
                  <c:v>1561.0880127</c:v>
                </c:pt>
                <c:pt idx="4614">
                  <c:v>1561.1042480000001</c:v>
                </c:pt>
                <c:pt idx="4615">
                  <c:v>1561.1203613</c:v>
                </c:pt>
                <c:pt idx="4616">
                  <c:v>1561.1367187999999</c:v>
                </c:pt>
                <c:pt idx="4617">
                  <c:v>1561.1529541</c:v>
                </c:pt>
                <c:pt idx="4618">
                  <c:v>1561.1691894999999</c:v>
                </c:pt>
                <c:pt idx="4619">
                  <c:v>1561.1855469</c:v>
                </c:pt>
                <c:pt idx="4620">
                  <c:v>1561.2016602000001</c:v>
                </c:pt>
                <c:pt idx="4621">
                  <c:v>1561.2180175999999</c:v>
                </c:pt>
                <c:pt idx="4622">
                  <c:v>1561.2342529</c:v>
                </c:pt>
                <c:pt idx="4623">
                  <c:v>1561.2504882999999</c:v>
                </c:pt>
                <c:pt idx="4624">
                  <c:v>1561.2667236</c:v>
                </c:pt>
                <c:pt idx="4625">
                  <c:v>1561.2829589999999</c:v>
                </c:pt>
                <c:pt idx="4626">
                  <c:v>1561.2991943</c:v>
                </c:pt>
                <c:pt idx="4627">
                  <c:v>1561.3154297000001</c:v>
                </c:pt>
                <c:pt idx="4628">
                  <c:v>1561.331543</c:v>
                </c:pt>
                <c:pt idx="4629">
                  <c:v>1561.3479004000001</c:v>
                </c:pt>
                <c:pt idx="4630">
                  <c:v>1561.3641356999999</c:v>
                </c:pt>
                <c:pt idx="4631">
                  <c:v>1561.3803711</c:v>
                </c:pt>
                <c:pt idx="4632">
                  <c:v>1561.3966064000001</c:v>
                </c:pt>
                <c:pt idx="4633">
                  <c:v>1561.4128418</c:v>
                </c:pt>
                <c:pt idx="4634">
                  <c:v>1561.4290771000001</c:v>
                </c:pt>
                <c:pt idx="4635">
                  <c:v>1561.4453125</c:v>
                </c:pt>
                <c:pt idx="4636">
                  <c:v>1561.4614257999999</c:v>
                </c:pt>
                <c:pt idx="4637">
                  <c:v>1561.4779053</c:v>
                </c:pt>
                <c:pt idx="4638">
                  <c:v>1561.4941406</c:v>
                </c:pt>
                <c:pt idx="4639">
                  <c:v>1561.510376</c:v>
                </c:pt>
                <c:pt idx="4640">
                  <c:v>1561.5266113</c:v>
                </c:pt>
                <c:pt idx="4641">
                  <c:v>1561.5427245999999</c:v>
                </c:pt>
                <c:pt idx="4642">
                  <c:v>1561.559082</c:v>
                </c:pt>
                <c:pt idx="4643">
                  <c:v>1561.5753173999999</c:v>
                </c:pt>
                <c:pt idx="4644">
                  <c:v>1561.5915527</c:v>
                </c:pt>
                <c:pt idx="4645">
                  <c:v>1561.6077881000001</c:v>
                </c:pt>
                <c:pt idx="4646">
                  <c:v>1561.6240233999999</c:v>
                </c:pt>
                <c:pt idx="4647">
                  <c:v>1561.6402588000001</c:v>
                </c:pt>
                <c:pt idx="4648">
                  <c:v>1561.6564940999999</c:v>
                </c:pt>
                <c:pt idx="4649">
                  <c:v>1561.6728516000001</c:v>
                </c:pt>
                <c:pt idx="4650">
                  <c:v>1561.6890868999999</c:v>
                </c:pt>
                <c:pt idx="4651">
                  <c:v>1561.7053223</c:v>
                </c:pt>
                <c:pt idx="4652">
                  <c:v>1561.7215576000001</c:v>
                </c:pt>
                <c:pt idx="4653">
                  <c:v>1561.737793</c:v>
                </c:pt>
                <c:pt idx="4654">
                  <c:v>1561.7539062000001</c:v>
                </c:pt>
                <c:pt idx="4655">
                  <c:v>1561.7702637</c:v>
                </c:pt>
                <c:pt idx="4656">
                  <c:v>1561.786499</c:v>
                </c:pt>
                <c:pt idx="4657">
                  <c:v>1561.8027344</c:v>
                </c:pt>
                <c:pt idx="4658">
                  <c:v>1561.8189697</c:v>
                </c:pt>
                <c:pt idx="4659">
                  <c:v>1561.8352050999999</c:v>
                </c:pt>
                <c:pt idx="4660">
                  <c:v>1561.8515625</c:v>
                </c:pt>
                <c:pt idx="4661">
                  <c:v>1561.8677978999999</c:v>
                </c:pt>
                <c:pt idx="4662">
                  <c:v>1561.8840332</c:v>
                </c:pt>
                <c:pt idx="4663">
                  <c:v>1561.9002685999999</c:v>
                </c:pt>
                <c:pt idx="4664">
                  <c:v>1561.9165039</c:v>
                </c:pt>
                <c:pt idx="4665">
                  <c:v>1561.9327393000001</c:v>
                </c:pt>
                <c:pt idx="4666">
                  <c:v>1561.9489745999999</c:v>
                </c:pt>
                <c:pt idx="4667">
                  <c:v>1561.9650879000001</c:v>
                </c:pt>
                <c:pt idx="4668">
                  <c:v>1561.9814452999999</c:v>
                </c:pt>
                <c:pt idx="4669">
                  <c:v>1561.9978027</c:v>
                </c:pt>
                <c:pt idx="4670">
                  <c:v>1562.0140381000001</c:v>
                </c:pt>
                <c:pt idx="4671">
                  <c:v>1562.0302733999999</c:v>
                </c:pt>
                <c:pt idx="4672">
                  <c:v>1562.0463867000001</c:v>
                </c:pt>
                <c:pt idx="4673">
                  <c:v>1562.0627440999999</c:v>
                </c:pt>
                <c:pt idx="4674">
                  <c:v>1562.0789795000001</c:v>
                </c:pt>
                <c:pt idx="4675">
                  <c:v>1562.0952147999999</c:v>
                </c:pt>
                <c:pt idx="4676">
                  <c:v>1562.1115723</c:v>
                </c:pt>
                <c:pt idx="4677">
                  <c:v>1562.1276855000001</c:v>
                </c:pt>
                <c:pt idx="4678">
                  <c:v>1562.144043</c:v>
                </c:pt>
                <c:pt idx="4679">
                  <c:v>1562.1602783000001</c:v>
                </c:pt>
                <c:pt idx="4680">
                  <c:v>1562.1765137</c:v>
                </c:pt>
                <c:pt idx="4681">
                  <c:v>1562.192749</c:v>
                </c:pt>
                <c:pt idx="4682">
                  <c:v>1562.2091064000001</c:v>
                </c:pt>
                <c:pt idx="4683">
                  <c:v>1562.2252197</c:v>
                </c:pt>
                <c:pt idx="4684">
                  <c:v>1562.2415771000001</c:v>
                </c:pt>
                <c:pt idx="4685">
                  <c:v>1562.2578125</c:v>
                </c:pt>
                <c:pt idx="4686">
                  <c:v>1562.2740478999999</c:v>
                </c:pt>
                <c:pt idx="4687">
                  <c:v>1562.2904053</c:v>
                </c:pt>
                <c:pt idx="4688">
                  <c:v>1562.3065185999999</c:v>
                </c:pt>
                <c:pt idx="4689">
                  <c:v>1562.3227539</c:v>
                </c:pt>
                <c:pt idx="4690">
                  <c:v>1562.3389893000001</c:v>
                </c:pt>
                <c:pt idx="4691">
                  <c:v>1562.3553466999999</c:v>
                </c:pt>
                <c:pt idx="4692">
                  <c:v>1562.3717041</c:v>
                </c:pt>
                <c:pt idx="4693">
                  <c:v>1562.3878173999999</c:v>
                </c:pt>
                <c:pt idx="4694">
                  <c:v>1562.4040527</c:v>
                </c:pt>
                <c:pt idx="4695">
                  <c:v>1562.4202881000001</c:v>
                </c:pt>
                <c:pt idx="4696">
                  <c:v>1562.4365233999999</c:v>
                </c:pt>
                <c:pt idx="4697">
                  <c:v>1562.4530029</c:v>
                </c:pt>
                <c:pt idx="4698">
                  <c:v>1562.4691161999999</c:v>
                </c:pt>
                <c:pt idx="4699">
                  <c:v>1562.4853516000001</c:v>
                </c:pt>
                <c:pt idx="4700">
                  <c:v>1562.5015868999999</c:v>
                </c:pt>
                <c:pt idx="4701">
                  <c:v>1562.5178223</c:v>
                </c:pt>
                <c:pt idx="4702">
                  <c:v>1562.5340576000001</c:v>
                </c:pt>
                <c:pt idx="4703">
                  <c:v>1562.5504149999999</c:v>
                </c:pt>
                <c:pt idx="4704">
                  <c:v>1562.5666504000001</c:v>
                </c:pt>
                <c:pt idx="4705">
                  <c:v>1562.5828856999999</c:v>
                </c:pt>
                <c:pt idx="4706">
                  <c:v>1562.5991211</c:v>
                </c:pt>
                <c:pt idx="4707">
                  <c:v>1562.6153564000001</c:v>
                </c:pt>
                <c:pt idx="4708">
                  <c:v>1562.6317139</c:v>
                </c:pt>
                <c:pt idx="4709">
                  <c:v>1562.6479492000001</c:v>
                </c:pt>
                <c:pt idx="4710">
                  <c:v>1562.6641846</c:v>
                </c:pt>
                <c:pt idx="4711">
                  <c:v>1562.6804199000001</c:v>
                </c:pt>
                <c:pt idx="4712">
                  <c:v>1562.6966553</c:v>
                </c:pt>
                <c:pt idx="4713">
                  <c:v>1562.7128906</c:v>
                </c:pt>
                <c:pt idx="4714">
                  <c:v>1562.7292480000001</c:v>
                </c:pt>
                <c:pt idx="4715">
                  <c:v>1562.7454834</c:v>
                </c:pt>
                <c:pt idx="4716">
                  <c:v>1562.7617187999999</c:v>
                </c:pt>
                <c:pt idx="4717">
                  <c:v>1562.7779541</c:v>
                </c:pt>
                <c:pt idx="4718">
                  <c:v>1562.7941894999999</c:v>
                </c:pt>
                <c:pt idx="4719">
                  <c:v>1562.8105469</c:v>
                </c:pt>
                <c:pt idx="4720">
                  <c:v>1562.8267822</c:v>
                </c:pt>
                <c:pt idx="4721">
                  <c:v>1562.8430175999999</c:v>
                </c:pt>
                <c:pt idx="4722">
                  <c:v>1562.8592529</c:v>
                </c:pt>
                <c:pt idx="4723">
                  <c:v>1562.8754882999999</c:v>
                </c:pt>
                <c:pt idx="4724">
                  <c:v>1562.8918457</c:v>
                </c:pt>
                <c:pt idx="4725">
                  <c:v>1562.9080810999999</c:v>
                </c:pt>
                <c:pt idx="4726">
                  <c:v>1562.9243164</c:v>
                </c:pt>
                <c:pt idx="4727">
                  <c:v>1562.9405518000001</c:v>
                </c:pt>
                <c:pt idx="4728">
                  <c:v>1562.9569091999999</c:v>
                </c:pt>
                <c:pt idx="4729">
                  <c:v>1562.9731445</c:v>
                </c:pt>
                <c:pt idx="4730">
                  <c:v>1562.9893798999999</c:v>
                </c:pt>
                <c:pt idx="4731">
                  <c:v>1563.0056152</c:v>
                </c:pt>
                <c:pt idx="4732">
                  <c:v>1563.0218506000001</c:v>
                </c:pt>
                <c:pt idx="4733">
                  <c:v>1563.0382079999999</c:v>
                </c:pt>
                <c:pt idx="4734">
                  <c:v>1563.0544434000001</c:v>
                </c:pt>
                <c:pt idx="4735">
                  <c:v>1563.0706786999999</c:v>
                </c:pt>
                <c:pt idx="4736">
                  <c:v>1563.0869141000001</c:v>
                </c:pt>
                <c:pt idx="4737">
                  <c:v>1563.1031493999999</c:v>
                </c:pt>
                <c:pt idx="4738">
                  <c:v>1563.1195068</c:v>
                </c:pt>
                <c:pt idx="4739">
                  <c:v>1563.1357422000001</c:v>
                </c:pt>
                <c:pt idx="4740">
                  <c:v>1563.1519774999999</c:v>
                </c:pt>
                <c:pt idx="4741">
                  <c:v>1563.1682129000001</c:v>
                </c:pt>
                <c:pt idx="4742">
                  <c:v>1563.1845702999999</c:v>
                </c:pt>
                <c:pt idx="4743">
                  <c:v>1563.2008057</c:v>
                </c:pt>
                <c:pt idx="4744">
                  <c:v>1563.2170410000001</c:v>
                </c:pt>
                <c:pt idx="4745">
                  <c:v>1563.2332764</c:v>
                </c:pt>
                <c:pt idx="4746">
                  <c:v>1563.2496338000001</c:v>
                </c:pt>
                <c:pt idx="4747">
                  <c:v>1563.2658690999999</c:v>
                </c:pt>
                <c:pt idx="4748">
                  <c:v>1563.2821045000001</c:v>
                </c:pt>
                <c:pt idx="4749">
                  <c:v>1563.2983397999999</c:v>
                </c:pt>
                <c:pt idx="4750">
                  <c:v>1563.3146973</c:v>
                </c:pt>
                <c:pt idx="4751">
                  <c:v>1563.3309326000001</c:v>
                </c:pt>
                <c:pt idx="4752">
                  <c:v>1563.347168</c:v>
                </c:pt>
                <c:pt idx="4753">
                  <c:v>1563.3634033000001</c:v>
                </c:pt>
                <c:pt idx="4754">
                  <c:v>1563.3798827999999</c:v>
                </c:pt>
                <c:pt idx="4755">
                  <c:v>1563.3959961</c:v>
                </c:pt>
                <c:pt idx="4756">
                  <c:v>1563.4122314000001</c:v>
                </c:pt>
                <c:pt idx="4757">
                  <c:v>1563.4284668</c:v>
                </c:pt>
                <c:pt idx="4758">
                  <c:v>1563.4448242000001</c:v>
                </c:pt>
                <c:pt idx="4759">
                  <c:v>1563.4611815999999</c:v>
                </c:pt>
                <c:pt idx="4760">
                  <c:v>1563.4772949000001</c:v>
                </c:pt>
                <c:pt idx="4761">
                  <c:v>1563.4935303</c:v>
                </c:pt>
                <c:pt idx="4762">
                  <c:v>1563.5098877</c:v>
                </c:pt>
                <c:pt idx="4763">
                  <c:v>1563.5261230000001</c:v>
                </c:pt>
                <c:pt idx="4764">
                  <c:v>1563.5422363</c:v>
                </c:pt>
                <c:pt idx="4765">
                  <c:v>1563.5587158000001</c:v>
                </c:pt>
                <c:pt idx="4766">
                  <c:v>1563.5749512</c:v>
                </c:pt>
                <c:pt idx="4767">
                  <c:v>1563.5911865</c:v>
                </c:pt>
                <c:pt idx="4768">
                  <c:v>1563.6074219</c:v>
                </c:pt>
                <c:pt idx="4769">
                  <c:v>1563.6237793</c:v>
                </c:pt>
                <c:pt idx="4770">
                  <c:v>1563.6400146000001</c:v>
                </c:pt>
                <c:pt idx="4771">
                  <c:v>1563.65625</c:v>
                </c:pt>
                <c:pt idx="4772">
                  <c:v>1563.6726074000001</c:v>
                </c:pt>
                <c:pt idx="4773">
                  <c:v>1563.6888428</c:v>
                </c:pt>
                <c:pt idx="4774">
                  <c:v>1563.7050781</c:v>
                </c:pt>
                <c:pt idx="4775">
                  <c:v>1563.7213135</c:v>
                </c:pt>
                <c:pt idx="4776">
                  <c:v>1563.7375488</c:v>
                </c:pt>
                <c:pt idx="4777">
                  <c:v>1563.7539062000001</c:v>
                </c:pt>
                <c:pt idx="4778">
                  <c:v>1563.7701416</c:v>
                </c:pt>
                <c:pt idx="4779">
                  <c:v>1563.786499</c:v>
                </c:pt>
                <c:pt idx="4780">
                  <c:v>1563.8027344</c:v>
                </c:pt>
                <c:pt idx="4781">
                  <c:v>1563.8188477000001</c:v>
                </c:pt>
                <c:pt idx="4782">
                  <c:v>1563.8352050999999</c:v>
                </c:pt>
                <c:pt idx="4783">
                  <c:v>1563.8516846</c:v>
                </c:pt>
                <c:pt idx="4784">
                  <c:v>1563.8677978999999</c:v>
                </c:pt>
                <c:pt idx="4785">
                  <c:v>1563.8840332</c:v>
                </c:pt>
                <c:pt idx="4786">
                  <c:v>1563.9003906</c:v>
                </c:pt>
                <c:pt idx="4787">
                  <c:v>1563.916626</c:v>
                </c:pt>
                <c:pt idx="4788">
                  <c:v>1563.9329834</c:v>
                </c:pt>
                <c:pt idx="4789">
                  <c:v>1563.9492187999999</c:v>
                </c:pt>
                <c:pt idx="4790">
                  <c:v>1563.9654541</c:v>
                </c:pt>
                <c:pt idx="4791">
                  <c:v>1563.9816894999999</c:v>
                </c:pt>
                <c:pt idx="4792">
                  <c:v>1563.9979248</c:v>
                </c:pt>
                <c:pt idx="4793">
                  <c:v>1564.0142822</c:v>
                </c:pt>
                <c:pt idx="4794">
                  <c:v>1564.0305175999999</c:v>
                </c:pt>
                <c:pt idx="4795">
                  <c:v>1564.0467529</c:v>
                </c:pt>
                <c:pt idx="4796">
                  <c:v>1564.0631103999999</c:v>
                </c:pt>
                <c:pt idx="4797">
                  <c:v>1564.0793457</c:v>
                </c:pt>
                <c:pt idx="4798">
                  <c:v>1564.0955810999999</c:v>
                </c:pt>
                <c:pt idx="4799">
                  <c:v>1564.1119385</c:v>
                </c:pt>
                <c:pt idx="4800">
                  <c:v>1564.1280518000001</c:v>
                </c:pt>
                <c:pt idx="4801">
                  <c:v>1564.1444091999999</c:v>
                </c:pt>
                <c:pt idx="4802">
                  <c:v>1564.1607666</c:v>
                </c:pt>
                <c:pt idx="4803">
                  <c:v>1564.1770019999999</c:v>
                </c:pt>
                <c:pt idx="4804">
                  <c:v>1564.1932373</c:v>
                </c:pt>
                <c:pt idx="4805">
                  <c:v>1564.2095947</c:v>
                </c:pt>
                <c:pt idx="4806">
                  <c:v>1564.2258300999999</c:v>
                </c:pt>
                <c:pt idx="4807">
                  <c:v>1564.2420654</c:v>
                </c:pt>
                <c:pt idx="4808">
                  <c:v>1564.2584228999999</c:v>
                </c:pt>
                <c:pt idx="4809">
                  <c:v>1564.2746582</c:v>
                </c:pt>
                <c:pt idx="4810">
                  <c:v>1564.2908935999999</c:v>
                </c:pt>
                <c:pt idx="4811">
                  <c:v>1564.307251</c:v>
                </c:pt>
                <c:pt idx="4812">
                  <c:v>1564.3233643000001</c:v>
                </c:pt>
                <c:pt idx="4813">
                  <c:v>1564.3397216999999</c:v>
                </c:pt>
                <c:pt idx="4814">
                  <c:v>1564.3562012</c:v>
                </c:pt>
                <c:pt idx="4815">
                  <c:v>1564.3723144999999</c:v>
                </c:pt>
                <c:pt idx="4816">
                  <c:v>1564.3885498</c:v>
                </c:pt>
                <c:pt idx="4817">
                  <c:v>1564.4049072</c:v>
                </c:pt>
                <c:pt idx="4818">
                  <c:v>1564.4211425999999</c:v>
                </c:pt>
                <c:pt idx="4819">
                  <c:v>1564.4375</c:v>
                </c:pt>
                <c:pt idx="4820">
                  <c:v>1564.4537353999999</c:v>
                </c:pt>
                <c:pt idx="4821">
                  <c:v>1564.4699707</c:v>
                </c:pt>
                <c:pt idx="4822">
                  <c:v>1564.4863281</c:v>
                </c:pt>
                <c:pt idx="4823">
                  <c:v>1564.5025635</c:v>
                </c:pt>
                <c:pt idx="4824">
                  <c:v>1564.5187988</c:v>
                </c:pt>
                <c:pt idx="4825">
                  <c:v>1564.5351562000001</c:v>
                </c:pt>
                <c:pt idx="4826">
                  <c:v>1564.5512695</c:v>
                </c:pt>
                <c:pt idx="4827">
                  <c:v>1564.5676269999999</c:v>
                </c:pt>
                <c:pt idx="4828">
                  <c:v>1564.5839844</c:v>
                </c:pt>
                <c:pt idx="4829">
                  <c:v>1564.6002197</c:v>
                </c:pt>
                <c:pt idx="4830">
                  <c:v>1564.6164550999999</c:v>
                </c:pt>
                <c:pt idx="4831">
                  <c:v>1564.6328125</c:v>
                </c:pt>
                <c:pt idx="4832">
                  <c:v>1564.6490478999999</c:v>
                </c:pt>
                <c:pt idx="4833">
                  <c:v>1564.6652832</c:v>
                </c:pt>
                <c:pt idx="4834">
                  <c:v>1564.6816406</c:v>
                </c:pt>
                <c:pt idx="4835">
                  <c:v>1564.697876</c:v>
                </c:pt>
                <c:pt idx="4836">
                  <c:v>1564.7142334</c:v>
                </c:pt>
                <c:pt idx="4837">
                  <c:v>1564.7304687999999</c:v>
                </c:pt>
                <c:pt idx="4838">
                  <c:v>1564.7468262</c:v>
                </c:pt>
                <c:pt idx="4839">
                  <c:v>1564.7630615</c:v>
                </c:pt>
                <c:pt idx="4840">
                  <c:v>1564.7794189000001</c:v>
                </c:pt>
                <c:pt idx="4841">
                  <c:v>1564.7956543</c:v>
                </c:pt>
                <c:pt idx="4842">
                  <c:v>1564.8118896000001</c:v>
                </c:pt>
                <c:pt idx="4843">
                  <c:v>1564.828125</c:v>
                </c:pt>
                <c:pt idx="4844">
                  <c:v>1564.8444824000001</c:v>
                </c:pt>
                <c:pt idx="4845">
                  <c:v>1564.8607178</c:v>
                </c:pt>
                <c:pt idx="4846">
                  <c:v>1564.8770752</c:v>
                </c:pt>
                <c:pt idx="4847">
                  <c:v>1564.8934326000001</c:v>
                </c:pt>
                <c:pt idx="4848">
                  <c:v>1564.9095459</c:v>
                </c:pt>
                <c:pt idx="4849">
                  <c:v>1564.9259033000001</c:v>
                </c:pt>
                <c:pt idx="4850">
                  <c:v>1564.9421387</c:v>
                </c:pt>
                <c:pt idx="4851">
                  <c:v>1564.9584961</c:v>
                </c:pt>
                <c:pt idx="4852">
                  <c:v>1564.9747314000001</c:v>
                </c:pt>
                <c:pt idx="4853">
                  <c:v>1564.9909668</c:v>
                </c:pt>
                <c:pt idx="4854">
                  <c:v>1565.0072021000001</c:v>
                </c:pt>
                <c:pt idx="4855">
                  <c:v>1565.0235596</c:v>
                </c:pt>
                <c:pt idx="4856">
                  <c:v>1565.0399170000001</c:v>
                </c:pt>
                <c:pt idx="4857">
                  <c:v>1565.0561522999999</c:v>
                </c:pt>
                <c:pt idx="4858">
                  <c:v>1565.0723877</c:v>
                </c:pt>
                <c:pt idx="4859">
                  <c:v>1565.0887451000001</c:v>
                </c:pt>
                <c:pt idx="4860">
                  <c:v>1565.1049805</c:v>
                </c:pt>
                <c:pt idx="4861">
                  <c:v>1565.1212158000001</c:v>
                </c:pt>
                <c:pt idx="4862">
                  <c:v>1565.1375731999999</c:v>
                </c:pt>
                <c:pt idx="4863">
                  <c:v>1565.1540527</c:v>
                </c:pt>
                <c:pt idx="4864">
                  <c:v>1565.1701660000001</c:v>
                </c:pt>
                <c:pt idx="4865">
                  <c:v>1565.1864014</c:v>
                </c:pt>
                <c:pt idx="4866">
                  <c:v>1565.2027588000001</c:v>
                </c:pt>
                <c:pt idx="4867">
                  <c:v>1565.2189940999999</c:v>
                </c:pt>
                <c:pt idx="4868">
                  <c:v>1565.2353516000001</c:v>
                </c:pt>
                <c:pt idx="4869">
                  <c:v>1565.2515868999999</c:v>
                </c:pt>
                <c:pt idx="4870">
                  <c:v>1565.2678223</c:v>
                </c:pt>
                <c:pt idx="4871">
                  <c:v>1565.2841797000001</c:v>
                </c:pt>
                <c:pt idx="4872">
                  <c:v>1565.3004149999999</c:v>
                </c:pt>
                <c:pt idx="4873">
                  <c:v>1565.3167725000001</c:v>
                </c:pt>
                <c:pt idx="4874">
                  <c:v>1565.3330077999999</c:v>
                </c:pt>
                <c:pt idx="4875">
                  <c:v>1565.3493652</c:v>
                </c:pt>
                <c:pt idx="4876">
                  <c:v>1565.3656006000001</c:v>
                </c:pt>
                <c:pt idx="4877">
                  <c:v>1565.3818358999999</c:v>
                </c:pt>
                <c:pt idx="4878">
                  <c:v>1565.3981934000001</c:v>
                </c:pt>
                <c:pt idx="4879">
                  <c:v>1565.4144286999999</c:v>
                </c:pt>
                <c:pt idx="4880">
                  <c:v>1565.4307861</c:v>
                </c:pt>
                <c:pt idx="4881">
                  <c:v>1565.4470214999999</c:v>
                </c:pt>
                <c:pt idx="4882">
                  <c:v>1565.4633789</c:v>
                </c:pt>
                <c:pt idx="4883">
                  <c:v>1565.4796143000001</c:v>
                </c:pt>
                <c:pt idx="4884">
                  <c:v>1565.4958495999999</c:v>
                </c:pt>
                <c:pt idx="4885">
                  <c:v>1565.512207</c:v>
                </c:pt>
                <c:pt idx="4886">
                  <c:v>1565.5286865</c:v>
                </c:pt>
                <c:pt idx="4887">
                  <c:v>1565.5447998</c:v>
                </c:pt>
                <c:pt idx="4888">
                  <c:v>1565.5610352000001</c:v>
                </c:pt>
                <c:pt idx="4889">
                  <c:v>1565.5773925999999</c:v>
                </c:pt>
                <c:pt idx="4890">
                  <c:v>1565.5936279</c:v>
                </c:pt>
                <c:pt idx="4891">
                  <c:v>1565.6099853999999</c:v>
                </c:pt>
                <c:pt idx="4892">
                  <c:v>1565.6262207</c:v>
                </c:pt>
                <c:pt idx="4893">
                  <c:v>1565.6427002</c:v>
                </c:pt>
                <c:pt idx="4894">
                  <c:v>1565.6588135</c:v>
                </c:pt>
                <c:pt idx="4895">
                  <c:v>1565.6751709</c:v>
                </c:pt>
                <c:pt idx="4896">
                  <c:v>1565.6914062000001</c:v>
                </c:pt>
                <c:pt idx="4897">
                  <c:v>1565.7077637</c:v>
                </c:pt>
                <c:pt idx="4898">
                  <c:v>1565.723999</c:v>
                </c:pt>
                <c:pt idx="4899">
                  <c:v>1565.7403564000001</c:v>
                </c:pt>
                <c:pt idx="4900">
                  <c:v>1565.7564697</c:v>
                </c:pt>
                <c:pt idx="4901">
                  <c:v>1565.7729492000001</c:v>
                </c:pt>
                <c:pt idx="4902">
                  <c:v>1565.7891846</c:v>
                </c:pt>
                <c:pt idx="4903">
                  <c:v>1565.8054199000001</c:v>
                </c:pt>
                <c:pt idx="4904">
                  <c:v>1565.8217772999999</c:v>
                </c:pt>
                <c:pt idx="4905">
                  <c:v>1565.8380127</c:v>
                </c:pt>
                <c:pt idx="4906">
                  <c:v>1565.8543701000001</c:v>
                </c:pt>
                <c:pt idx="4907">
                  <c:v>1565.8704834</c:v>
                </c:pt>
                <c:pt idx="4908">
                  <c:v>1565.8869629000001</c:v>
                </c:pt>
                <c:pt idx="4909">
                  <c:v>1565.9033202999999</c:v>
                </c:pt>
                <c:pt idx="4910">
                  <c:v>1565.9195557</c:v>
                </c:pt>
                <c:pt idx="4911">
                  <c:v>1565.9357910000001</c:v>
                </c:pt>
                <c:pt idx="4912">
                  <c:v>1565.9521483999999</c:v>
                </c:pt>
                <c:pt idx="4913">
                  <c:v>1565.9683838000001</c:v>
                </c:pt>
                <c:pt idx="4914">
                  <c:v>1565.9847411999999</c:v>
                </c:pt>
                <c:pt idx="4915">
                  <c:v>1566.0009766000001</c:v>
                </c:pt>
                <c:pt idx="4916">
                  <c:v>1566.0173339999999</c:v>
                </c:pt>
                <c:pt idx="4917">
                  <c:v>1566.0335693</c:v>
                </c:pt>
                <c:pt idx="4918">
                  <c:v>1566.0500488</c:v>
                </c:pt>
                <c:pt idx="4919">
                  <c:v>1566.0661620999999</c:v>
                </c:pt>
                <c:pt idx="4920">
                  <c:v>1566.0825195</c:v>
                </c:pt>
                <c:pt idx="4921">
                  <c:v>1566.0987548999999</c:v>
                </c:pt>
                <c:pt idx="4922">
                  <c:v>1566.1151123</c:v>
                </c:pt>
                <c:pt idx="4923">
                  <c:v>1566.1313477000001</c:v>
                </c:pt>
                <c:pt idx="4924">
                  <c:v>1566.1477050999999</c:v>
                </c:pt>
                <c:pt idx="4925">
                  <c:v>1566.1638184000001</c:v>
                </c:pt>
                <c:pt idx="4926">
                  <c:v>1566.1802978999999</c:v>
                </c:pt>
                <c:pt idx="4927">
                  <c:v>1566.1965332</c:v>
                </c:pt>
                <c:pt idx="4928">
                  <c:v>1566.2128906</c:v>
                </c:pt>
                <c:pt idx="4929">
                  <c:v>1566.229126</c:v>
                </c:pt>
                <c:pt idx="4930">
                  <c:v>1566.2454834</c:v>
                </c:pt>
                <c:pt idx="4931">
                  <c:v>1566.2617187999999</c:v>
                </c:pt>
                <c:pt idx="4932">
                  <c:v>1566.2780762</c:v>
                </c:pt>
                <c:pt idx="4933">
                  <c:v>1566.2943115</c:v>
                </c:pt>
                <c:pt idx="4934">
                  <c:v>1566.3106689000001</c:v>
                </c:pt>
                <c:pt idx="4935">
                  <c:v>1566.3270264</c:v>
                </c:pt>
                <c:pt idx="4936">
                  <c:v>1566.3433838000001</c:v>
                </c:pt>
                <c:pt idx="4937">
                  <c:v>1566.3596190999999</c:v>
                </c:pt>
                <c:pt idx="4938">
                  <c:v>1566.3758545000001</c:v>
                </c:pt>
                <c:pt idx="4939">
                  <c:v>1566.3922118999999</c:v>
                </c:pt>
                <c:pt idx="4940">
                  <c:v>1566.4084473</c:v>
                </c:pt>
                <c:pt idx="4941">
                  <c:v>1566.4248047000001</c:v>
                </c:pt>
                <c:pt idx="4942">
                  <c:v>1566.4410399999999</c:v>
                </c:pt>
                <c:pt idx="4943">
                  <c:v>1566.4573975000001</c:v>
                </c:pt>
                <c:pt idx="4944">
                  <c:v>1566.4736327999999</c:v>
                </c:pt>
                <c:pt idx="4945">
                  <c:v>1566.4898682</c:v>
                </c:pt>
                <c:pt idx="4946">
                  <c:v>1566.5062256000001</c:v>
                </c:pt>
                <c:pt idx="4947">
                  <c:v>1566.5227050999999</c:v>
                </c:pt>
                <c:pt idx="4948">
                  <c:v>1566.5388184000001</c:v>
                </c:pt>
                <c:pt idx="4949">
                  <c:v>1566.5551757999999</c:v>
                </c:pt>
                <c:pt idx="4950">
                  <c:v>1566.5715332</c:v>
                </c:pt>
                <c:pt idx="4951">
                  <c:v>1566.5877685999999</c:v>
                </c:pt>
                <c:pt idx="4952">
                  <c:v>1566.604126</c:v>
                </c:pt>
                <c:pt idx="4953">
                  <c:v>1566.6203613</c:v>
                </c:pt>
                <c:pt idx="4954">
                  <c:v>1566.6367187999999</c:v>
                </c:pt>
                <c:pt idx="4955">
                  <c:v>1566.6529541</c:v>
                </c:pt>
                <c:pt idx="4956">
                  <c:v>1566.6694336</c:v>
                </c:pt>
                <c:pt idx="4957">
                  <c:v>1566.6855469</c:v>
                </c:pt>
                <c:pt idx="4958">
                  <c:v>1566.7019043</c:v>
                </c:pt>
                <c:pt idx="4959">
                  <c:v>1566.7182617000001</c:v>
                </c:pt>
                <c:pt idx="4960">
                  <c:v>1566.7344971</c:v>
                </c:pt>
                <c:pt idx="4961">
                  <c:v>1566.7508545000001</c:v>
                </c:pt>
                <c:pt idx="4962">
                  <c:v>1566.7670897999999</c:v>
                </c:pt>
                <c:pt idx="4963">
                  <c:v>1566.7834473</c:v>
                </c:pt>
                <c:pt idx="4964">
                  <c:v>1566.7996826000001</c:v>
                </c:pt>
                <c:pt idx="4965">
                  <c:v>1566.815918</c:v>
                </c:pt>
                <c:pt idx="4966">
                  <c:v>1566.8322754000001</c:v>
                </c:pt>
                <c:pt idx="4967">
                  <c:v>1566.8487548999999</c:v>
                </c:pt>
                <c:pt idx="4968">
                  <c:v>1566.8649902</c:v>
                </c:pt>
                <c:pt idx="4969">
                  <c:v>1566.8812256000001</c:v>
                </c:pt>
                <c:pt idx="4970">
                  <c:v>1566.8975829999999</c:v>
                </c:pt>
                <c:pt idx="4971">
                  <c:v>1566.9138184000001</c:v>
                </c:pt>
                <c:pt idx="4972">
                  <c:v>1566.9301757999999</c:v>
                </c:pt>
                <c:pt idx="4973">
                  <c:v>1566.9464111</c:v>
                </c:pt>
                <c:pt idx="4974">
                  <c:v>1566.9627685999999</c:v>
                </c:pt>
                <c:pt idx="4975">
                  <c:v>1566.979126</c:v>
                </c:pt>
                <c:pt idx="4976">
                  <c:v>1566.9952393000001</c:v>
                </c:pt>
                <c:pt idx="4977">
                  <c:v>1567.0117187999999</c:v>
                </c:pt>
                <c:pt idx="4978">
                  <c:v>1567.0279541</c:v>
                </c:pt>
                <c:pt idx="4979">
                  <c:v>1567.0443115</c:v>
                </c:pt>
                <c:pt idx="4980">
                  <c:v>1567.0606689000001</c:v>
                </c:pt>
                <c:pt idx="4981">
                  <c:v>1567.0769043</c:v>
                </c:pt>
                <c:pt idx="4982">
                  <c:v>1567.0932617000001</c:v>
                </c:pt>
                <c:pt idx="4983">
                  <c:v>1567.1094971</c:v>
                </c:pt>
                <c:pt idx="4984">
                  <c:v>1567.1258545000001</c:v>
                </c:pt>
                <c:pt idx="4985">
                  <c:v>1567.1420897999999</c:v>
                </c:pt>
                <c:pt idx="4986">
                  <c:v>1567.1584473</c:v>
                </c:pt>
                <c:pt idx="4987">
                  <c:v>1567.1748047000001</c:v>
                </c:pt>
                <c:pt idx="4988">
                  <c:v>1567.1910399999999</c:v>
                </c:pt>
                <c:pt idx="4989">
                  <c:v>1567.2075195</c:v>
                </c:pt>
                <c:pt idx="4990">
                  <c:v>1567.2237548999999</c:v>
                </c:pt>
                <c:pt idx="4991">
                  <c:v>1567.2399902</c:v>
                </c:pt>
                <c:pt idx="4992">
                  <c:v>1567.2563477000001</c:v>
                </c:pt>
                <c:pt idx="4993">
                  <c:v>1567.2725829999999</c:v>
                </c:pt>
                <c:pt idx="4994">
                  <c:v>1567.2889404</c:v>
                </c:pt>
                <c:pt idx="4995">
                  <c:v>1567.3052978999999</c:v>
                </c:pt>
                <c:pt idx="4996">
                  <c:v>1567.3215332</c:v>
                </c:pt>
                <c:pt idx="4997">
                  <c:v>1567.3378906</c:v>
                </c:pt>
                <c:pt idx="4998">
                  <c:v>1567.3540039</c:v>
                </c:pt>
                <c:pt idx="4999">
                  <c:v>1567.3704834</c:v>
                </c:pt>
                <c:pt idx="5000">
                  <c:v>1567.3868408000001</c:v>
                </c:pt>
                <c:pt idx="5001">
                  <c:v>1567.4030762</c:v>
                </c:pt>
                <c:pt idx="5002">
                  <c:v>1567.4195557</c:v>
                </c:pt>
                <c:pt idx="5003">
                  <c:v>1567.4356689000001</c:v>
                </c:pt>
                <c:pt idx="5004">
                  <c:v>1567.4520264</c:v>
                </c:pt>
                <c:pt idx="5005">
                  <c:v>1567.4683838000001</c:v>
                </c:pt>
                <c:pt idx="5006">
                  <c:v>1567.4846190999999</c:v>
                </c:pt>
                <c:pt idx="5007">
                  <c:v>1567.5009766000001</c:v>
                </c:pt>
                <c:pt idx="5008">
                  <c:v>1567.5173339999999</c:v>
                </c:pt>
                <c:pt idx="5009">
                  <c:v>1567.5335693</c:v>
                </c:pt>
                <c:pt idx="5010">
                  <c:v>1567.5499268000001</c:v>
                </c:pt>
                <c:pt idx="5011">
                  <c:v>1567.5660399999999</c:v>
                </c:pt>
                <c:pt idx="5012">
                  <c:v>1567.5825195</c:v>
                </c:pt>
                <c:pt idx="5013">
                  <c:v>1567.5987548999999</c:v>
                </c:pt>
                <c:pt idx="5014">
                  <c:v>1567.6151123</c:v>
                </c:pt>
                <c:pt idx="5015">
                  <c:v>1567.6315918</c:v>
                </c:pt>
                <c:pt idx="5016">
                  <c:v>1567.6478271000001</c:v>
                </c:pt>
                <c:pt idx="5017">
                  <c:v>1567.6640625</c:v>
                </c:pt>
                <c:pt idx="5018">
                  <c:v>1567.6804199000001</c:v>
                </c:pt>
                <c:pt idx="5019">
                  <c:v>1567.6967772999999</c:v>
                </c:pt>
                <c:pt idx="5020">
                  <c:v>1567.7130127</c:v>
                </c:pt>
                <c:pt idx="5021">
                  <c:v>1567.7293701000001</c:v>
                </c:pt>
                <c:pt idx="5022">
                  <c:v>1567.7456055</c:v>
                </c:pt>
                <c:pt idx="5023">
                  <c:v>1567.7619629000001</c:v>
                </c:pt>
                <c:pt idx="5024">
                  <c:v>1567.7783202999999</c:v>
                </c:pt>
                <c:pt idx="5025">
                  <c:v>1567.7945557</c:v>
                </c:pt>
                <c:pt idx="5026">
                  <c:v>1567.8107910000001</c:v>
                </c:pt>
                <c:pt idx="5027">
                  <c:v>1567.8272704999999</c:v>
                </c:pt>
                <c:pt idx="5028">
                  <c:v>1567.8435059000001</c:v>
                </c:pt>
                <c:pt idx="5029">
                  <c:v>1567.8598632999999</c:v>
                </c:pt>
                <c:pt idx="5030">
                  <c:v>1567.8763428</c:v>
                </c:pt>
                <c:pt idx="5031">
                  <c:v>1567.8924560999999</c:v>
                </c:pt>
                <c:pt idx="5032">
                  <c:v>1567.9088135</c:v>
                </c:pt>
                <c:pt idx="5033">
                  <c:v>1567.9251709</c:v>
                </c:pt>
                <c:pt idx="5034">
                  <c:v>1567.9414062000001</c:v>
                </c:pt>
                <c:pt idx="5035">
                  <c:v>1567.9577637</c:v>
                </c:pt>
                <c:pt idx="5036">
                  <c:v>1567.9741211</c:v>
                </c:pt>
                <c:pt idx="5037">
                  <c:v>1567.9903564000001</c:v>
                </c:pt>
                <c:pt idx="5038">
                  <c:v>1568.0067139</c:v>
                </c:pt>
                <c:pt idx="5039">
                  <c:v>1568.0230713000001</c:v>
                </c:pt>
                <c:pt idx="5040">
                  <c:v>1568.0393065999999</c:v>
                </c:pt>
                <c:pt idx="5041">
                  <c:v>1568.0555420000001</c:v>
                </c:pt>
                <c:pt idx="5042">
                  <c:v>1568.0720214999999</c:v>
                </c:pt>
                <c:pt idx="5043">
                  <c:v>1568.0882568</c:v>
                </c:pt>
                <c:pt idx="5044">
                  <c:v>1568.1046143000001</c:v>
                </c:pt>
                <c:pt idx="5045">
                  <c:v>1568.1210937999999</c:v>
                </c:pt>
                <c:pt idx="5046">
                  <c:v>1568.137207</c:v>
                </c:pt>
                <c:pt idx="5047">
                  <c:v>1568.1535644999999</c:v>
                </c:pt>
                <c:pt idx="5048">
                  <c:v>1568.1699219</c:v>
                </c:pt>
                <c:pt idx="5049">
                  <c:v>1568.1861572</c:v>
                </c:pt>
                <c:pt idx="5050">
                  <c:v>1568.2025146000001</c:v>
                </c:pt>
                <c:pt idx="5051">
                  <c:v>1568.2188721</c:v>
                </c:pt>
                <c:pt idx="5052">
                  <c:v>1568.2351074000001</c:v>
                </c:pt>
                <c:pt idx="5053">
                  <c:v>1568.2514647999999</c:v>
                </c:pt>
                <c:pt idx="5054">
                  <c:v>1568.2678223</c:v>
                </c:pt>
                <c:pt idx="5055">
                  <c:v>1568.2841797000001</c:v>
                </c:pt>
                <c:pt idx="5056">
                  <c:v>1568.300293</c:v>
                </c:pt>
                <c:pt idx="5057">
                  <c:v>1568.3167725000001</c:v>
                </c:pt>
                <c:pt idx="5058">
                  <c:v>1568.3330077999999</c:v>
                </c:pt>
                <c:pt idx="5059">
                  <c:v>1568.3493652</c:v>
                </c:pt>
                <c:pt idx="5060">
                  <c:v>1568.3658447</c:v>
                </c:pt>
                <c:pt idx="5061">
                  <c:v>1568.3820800999999</c:v>
                </c:pt>
                <c:pt idx="5062">
                  <c:v>1568.3983154</c:v>
                </c:pt>
                <c:pt idx="5063">
                  <c:v>1568.4146728999999</c:v>
                </c:pt>
                <c:pt idx="5064">
                  <c:v>1568.4310303</c:v>
                </c:pt>
                <c:pt idx="5065">
                  <c:v>1568.4473877</c:v>
                </c:pt>
                <c:pt idx="5066">
                  <c:v>1568.4636230000001</c:v>
                </c:pt>
                <c:pt idx="5067">
                  <c:v>1568.4799805</c:v>
                </c:pt>
                <c:pt idx="5068">
                  <c:v>1568.4963379000001</c:v>
                </c:pt>
                <c:pt idx="5069">
                  <c:v>1568.5125731999999</c:v>
                </c:pt>
                <c:pt idx="5070">
                  <c:v>1568.5289307</c:v>
                </c:pt>
                <c:pt idx="5071">
                  <c:v>1568.5452881000001</c:v>
                </c:pt>
                <c:pt idx="5072">
                  <c:v>1568.5615233999999</c:v>
                </c:pt>
                <c:pt idx="5073">
                  <c:v>1568.5777588000001</c:v>
                </c:pt>
                <c:pt idx="5074">
                  <c:v>1568.5942382999999</c:v>
                </c:pt>
                <c:pt idx="5075">
                  <c:v>1568.6105957</c:v>
                </c:pt>
                <c:pt idx="5076">
                  <c:v>1568.6268310999999</c:v>
                </c:pt>
                <c:pt idx="5077">
                  <c:v>1568.6433105000001</c:v>
                </c:pt>
                <c:pt idx="5078">
                  <c:v>1568.6595459</c:v>
                </c:pt>
                <c:pt idx="5079">
                  <c:v>1568.6760254000001</c:v>
                </c:pt>
                <c:pt idx="5080">
                  <c:v>1568.6921387</c:v>
                </c:pt>
                <c:pt idx="5081">
                  <c:v>1568.7084961</c:v>
                </c:pt>
                <c:pt idx="5082">
                  <c:v>1568.7248535000001</c:v>
                </c:pt>
                <c:pt idx="5083">
                  <c:v>1568.7410889</c:v>
                </c:pt>
                <c:pt idx="5084">
                  <c:v>1568.7574463000001</c:v>
                </c:pt>
                <c:pt idx="5085">
                  <c:v>1568.7738036999999</c:v>
                </c:pt>
                <c:pt idx="5086">
                  <c:v>1568.7901611</c:v>
                </c:pt>
                <c:pt idx="5087">
                  <c:v>1568.8063964999999</c:v>
                </c:pt>
                <c:pt idx="5088">
                  <c:v>1568.8227539</c:v>
                </c:pt>
                <c:pt idx="5089">
                  <c:v>1568.8391113</c:v>
                </c:pt>
                <c:pt idx="5090">
                  <c:v>1568.8554687999999</c:v>
                </c:pt>
                <c:pt idx="5091">
                  <c:v>1568.8717041</c:v>
                </c:pt>
                <c:pt idx="5092">
                  <c:v>1568.8880615</c:v>
                </c:pt>
                <c:pt idx="5093">
                  <c:v>1568.9044189000001</c:v>
                </c:pt>
                <c:pt idx="5094">
                  <c:v>1568.9207764</c:v>
                </c:pt>
                <c:pt idx="5095">
                  <c:v>1568.9370117000001</c:v>
                </c:pt>
                <c:pt idx="5096">
                  <c:v>1568.9532471</c:v>
                </c:pt>
                <c:pt idx="5097">
                  <c:v>1568.9697266000001</c:v>
                </c:pt>
                <c:pt idx="5098">
                  <c:v>1568.9859618999999</c:v>
                </c:pt>
                <c:pt idx="5099">
                  <c:v>1569.0023193</c:v>
                </c:pt>
                <c:pt idx="5100">
                  <c:v>1569.0187988</c:v>
                </c:pt>
                <c:pt idx="5101">
                  <c:v>1569.0350341999999</c:v>
                </c:pt>
                <c:pt idx="5102">
                  <c:v>1569.0512695</c:v>
                </c:pt>
                <c:pt idx="5103">
                  <c:v>1569.0676269999999</c:v>
                </c:pt>
                <c:pt idx="5104">
                  <c:v>1569.0839844</c:v>
                </c:pt>
                <c:pt idx="5105">
                  <c:v>1569.1003418</c:v>
                </c:pt>
                <c:pt idx="5106">
                  <c:v>1569.1166992000001</c:v>
                </c:pt>
                <c:pt idx="5107">
                  <c:v>1569.1329346</c:v>
                </c:pt>
                <c:pt idx="5108">
                  <c:v>1569.1492920000001</c:v>
                </c:pt>
                <c:pt idx="5109">
                  <c:v>1569.1656493999999</c:v>
                </c:pt>
                <c:pt idx="5110">
                  <c:v>1569.1820068</c:v>
                </c:pt>
                <c:pt idx="5111">
                  <c:v>1569.1982422000001</c:v>
                </c:pt>
                <c:pt idx="5112">
                  <c:v>1569.2145995999999</c:v>
                </c:pt>
                <c:pt idx="5113">
                  <c:v>1569.230957</c:v>
                </c:pt>
                <c:pt idx="5114">
                  <c:v>1569.2473144999999</c:v>
                </c:pt>
                <c:pt idx="5115">
                  <c:v>1569.2635498</c:v>
                </c:pt>
                <c:pt idx="5116">
                  <c:v>1569.2799072</c:v>
                </c:pt>
                <c:pt idx="5117">
                  <c:v>1569.2962646000001</c:v>
                </c:pt>
                <c:pt idx="5118">
                  <c:v>1569.3126221</c:v>
                </c:pt>
                <c:pt idx="5119">
                  <c:v>1569.3289795000001</c:v>
                </c:pt>
                <c:pt idx="5120">
                  <c:v>1569.3452147999999</c:v>
                </c:pt>
                <c:pt idx="5121">
                  <c:v>1569.3614502</c:v>
                </c:pt>
                <c:pt idx="5122">
                  <c:v>1569.3779297000001</c:v>
                </c:pt>
                <c:pt idx="5123">
                  <c:v>1569.3941649999999</c:v>
                </c:pt>
                <c:pt idx="5124">
                  <c:v>1569.4105225000001</c:v>
                </c:pt>
                <c:pt idx="5125">
                  <c:v>1569.4268798999999</c:v>
                </c:pt>
                <c:pt idx="5126">
                  <c:v>1569.4432373</c:v>
                </c:pt>
                <c:pt idx="5127">
                  <c:v>1569.4597168</c:v>
                </c:pt>
                <c:pt idx="5128">
                  <c:v>1569.4759521000001</c:v>
                </c:pt>
                <c:pt idx="5129">
                  <c:v>1569.4921875</c:v>
                </c:pt>
                <c:pt idx="5130">
                  <c:v>1569.5085449000001</c:v>
                </c:pt>
                <c:pt idx="5131">
                  <c:v>1569.5249022999999</c:v>
                </c:pt>
                <c:pt idx="5132">
                  <c:v>1569.5412598</c:v>
                </c:pt>
                <c:pt idx="5133">
                  <c:v>1569.5576172000001</c:v>
                </c:pt>
                <c:pt idx="5134">
                  <c:v>1569.5738524999999</c:v>
                </c:pt>
                <c:pt idx="5135">
                  <c:v>1569.5902100000001</c:v>
                </c:pt>
                <c:pt idx="5136">
                  <c:v>1569.6065673999999</c:v>
                </c:pt>
                <c:pt idx="5137">
                  <c:v>1569.6229248</c:v>
                </c:pt>
                <c:pt idx="5138">
                  <c:v>1569.6391602000001</c:v>
                </c:pt>
                <c:pt idx="5139">
                  <c:v>1569.6555175999999</c:v>
                </c:pt>
                <c:pt idx="5140">
                  <c:v>1569.671875</c:v>
                </c:pt>
                <c:pt idx="5141">
                  <c:v>1569.6882324000001</c:v>
                </c:pt>
                <c:pt idx="5142">
                  <c:v>1569.7045897999999</c:v>
                </c:pt>
                <c:pt idx="5143">
                  <c:v>1569.7209473</c:v>
                </c:pt>
                <c:pt idx="5144">
                  <c:v>1569.7371826000001</c:v>
                </c:pt>
                <c:pt idx="5145">
                  <c:v>1569.7535399999999</c:v>
                </c:pt>
                <c:pt idx="5146">
                  <c:v>1569.7698975000001</c:v>
                </c:pt>
                <c:pt idx="5147">
                  <c:v>1569.7862548999999</c:v>
                </c:pt>
                <c:pt idx="5148">
                  <c:v>1569.8026123</c:v>
                </c:pt>
                <c:pt idx="5149">
                  <c:v>1569.8188477000001</c:v>
                </c:pt>
                <c:pt idx="5150">
                  <c:v>1569.8350829999999</c:v>
                </c:pt>
                <c:pt idx="5151">
                  <c:v>1569.8515625</c:v>
                </c:pt>
                <c:pt idx="5152">
                  <c:v>1569.8679199000001</c:v>
                </c:pt>
                <c:pt idx="5153">
                  <c:v>1569.8842772999999</c:v>
                </c:pt>
                <c:pt idx="5154">
                  <c:v>1569.9006348</c:v>
                </c:pt>
                <c:pt idx="5155">
                  <c:v>1569.9168701000001</c:v>
                </c:pt>
                <c:pt idx="5156">
                  <c:v>1569.9333495999999</c:v>
                </c:pt>
                <c:pt idx="5157">
                  <c:v>1569.9495850000001</c:v>
                </c:pt>
                <c:pt idx="5158">
                  <c:v>1569.9658202999999</c:v>
                </c:pt>
                <c:pt idx="5159">
                  <c:v>1569.9822998</c:v>
                </c:pt>
                <c:pt idx="5160">
                  <c:v>1569.9985352000001</c:v>
                </c:pt>
                <c:pt idx="5161">
                  <c:v>1570.0148925999999</c:v>
                </c:pt>
                <c:pt idx="5162">
                  <c:v>1570.0313721</c:v>
                </c:pt>
                <c:pt idx="5163">
                  <c:v>1570.0476074000001</c:v>
                </c:pt>
                <c:pt idx="5164">
                  <c:v>1570.0640868999999</c:v>
                </c:pt>
                <c:pt idx="5165">
                  <c:v>1570.0803223</c:v>
                </c:pt>
                <c:pt idx="5166">
                  <c:v>1570.0965576000001</c:v>
                </c:pt>
                <c:pt idx="5167">
                  <c:v>1570.1129149999999</c:v>
                </c:pt>
                <c:pt idx="5168">
                  <c:v>1570.1292725000001</c:v>
                </c:pt>
                <c:pt idx="5169">
                  <c:v>1570.1456298999999</c:v>
                </c:pt>
                <c:pt idx="5170">
                  <c:v>1570.1619873</c:v>
                </c:pt>
                <c:pt idx="5171">
                  <c:v>1570.1783447</c:v>
                </c:pt>
                <c:pt idx="5172">
                  <c:v>1570.1947021000001</c:v>
                </c:pt>
                <c:pt idx="5173">
                  <c:v>1570.2109375</c:v>
                </c:pt>
                <c:pt idx="5174">
                  <c:v>1570.2272949000001</c:v>
                </c:pt>
                <c:pt idx="5175">
                  <c:v>1570.2436522999999</c:v>
                </c:pt>
                <c:pt idx="5176">
                  <c:v>1570.2600098</c:v>
                </c:pt>
                <c:pt idx="5177">
                  <c:v>1570.2763672000001</c:v>
                </c:pt>
                <c:pt idx="5178">
                  <c:v>1570.2927245999999</c:v>
                </c:pt>
                <c:pt idx="5179">
                  <c:v>1570.309082</c:v>
                </c:pt>
                <c:pt idx="5180">
                  <c:v>1570.3253173999999</c:v>
                </c:pt>
                <c:pt idx="5181">
                  <c:v>1570.3416748</c:v>
                </c:pt>
                <c:pt idx="5182">
                  <c:v>1570.3580322</c:v>
                </c:pt>
                <c:pt idx="5183">
                  <c:v>1570.3743896000001</c:v>
                </c:pt>
                <c:pt idx="5184">
                  <c:v>1570.3907471</c:v>
                </c:pt>
                <c:pt idx="5185">
                  <c:v>1570.4071045000001</c:v>
                </c:pt>
                <c:pt idx="5186">
                  <c:v>1570.4234618999999</c:v>
                </c:pt>
                <c:pt idx="5187">
                  <c:v>1570.4396973</c:v>
                </c:pt>
                <c:pt idx="5188">
                  <c:v>1570.4560547000001</c:v>
                </c:pt>
                <c:pt idx="5189">
                  <c:v>1570.4724120999999</c:v>
                </c:pt>
                <c:pt idx="5190">
                  <c:v>1570.4887695</c:v>
                </c:pt>
                <c:pt idx="5191">
                  <c:v>1570.5051269999999</c:v>
                </c:pt>
                <c:pt idx="5192">
                  <c:v>1570.5214844</c:v>
                </c:pt>
                <c:pt idx="5193">
                  <c:v>1570.5378418</c:v>
                </c:pt>
                <c:pt idx="5194">
                  <c:v>1570.5541992000001</c:v>
                </c:pt>
                <c:pt idx="5195">
                  <c:v>1570.5704346</c:v>
                </c:pt>
                <c:pt idx="5196">
                  <c:v>1570.5867920000001</c:v>
                </c:pt>
                <c:pt idx="5197">
                  <c:v>1570.6031493999999</c:v>
                </c:pt>
                <c:pt idx="5198">
                  <c:v>1570.6195068</c:v>
                </c:pt>
                <c:pt idx="5199">
                  <c:v>1570.6358643000001</c:v>
                </c:pt>
                <c:pt idx="5200">
                  <c:v>1570.6522216999999</c:v>
                </c:pt>
                <c:pt idx="5201">
                  <c:v>1570.6685791</c:v>
                </c:pt>
                <c:pt idx="5202">
                  <c:v>1570.6849365</c:v>
                </c:pt>
                <c:pt idx="5203">
                  <c:v>1570.7011719</c:v>
                </c:pt>
                <c:pt idx="5204">
                  <c:v>1570.7175293</c:v>
                </c:pt>
                <c:pt idx="5205">
                  <c:v>1570.7338867000001</c:v>
                </c:pt>
                <c:pt idx="5206">
                  <c:v>1570.7502440999999</c:v>
                </c:pt>
                <c:pt idx="5207">
                  <c:v>1570.7666016000001</c:v>
                </c:pt>
                <c:pt idx="5208">
                  <c:v>1570.7829589999999</c:v>
                </c:pt>
                <c:pt idx="5209">
                  <c:v>1570.7993164</c:v>
                </c:pt>
                <c:pt idx="5210">
                  <c:v>1570.8156738</c:v>
                </c:pt>
                <c:pt idx="5211">
                  <c:v>1570.8320312000001</c:v>
                </c:pt>
                <c:pt idx="5212">
                  <c:v>1570.8482666</c:v>
                </c:pt>
                <c:pt idx="5213">
                  <c:v>1570.864624</c:v>
                </c:pt>
                <c:pt idx="5214">
                  <c:v>1570.8809814000001</c:v>
                </c:pt>
                <c:pt idx="5215">
                  <c:v>1570.8973389</c:v>
                </c:pt>
                <c:pt idx="5216">
                  <c:v>1570.9136963000001</c:v>
                </c:pt>
                <c:pt idx="5217">
                  <c:v>1570.9300536999999</c:v>
                </c:pt>
                <c:pt idx="5218">
                  <c:v>1570.9464111</c:v>
                </c:pt>
                <c:pt idx="5219">
                  <c:v>1570.9627685999999</c:v>
                </c:pt>
                <c:pt idx="5220">
                  <c:v>1570.979126</c:v>
                </c:pt>
                <c:pt idx="5221">
                  <c:v>1570.9954834</c:v>
                </c:pt>
                <c:pt idx="5222">
                  <c:v>1571.0117187999999</c:v>
                </c:pt>
                <c:pt idx="5223">
                  <c:v>1571.0280762</c:v>
                </c:pt>
                <c:pt idx="5224">
                  <c:v>1571.0444336</c:v>
                </c:pt>
                <c:pt idx="5225">
                  <c:v>1571.0607910000001</c:v>
                </c:pt>
                <c:pt idx="5226">
                  <c:v>1571.0771483999999</c:v>
                </c:pt>
                <c:pt idx="5227">
                  <c:v>1571.0935059000001</c:v>
                </c:pt>
                <c:pt idx="5228">
                  <c:v>1571.1098632999999</c:v>
                </c:pt>
                <c:pt idx="5229">
                  <c:v>1571.1262207</c:v>
                </c:pt>
                <c:pt idx="5230">
                  <c:v>1571.1425781</c:v>
                </c:pt>
                <c:pt idx="5231">
                  <c:v>1571.1589355000001</c:v>
                </c:pt>
                <c:pt idx="5232">
                  <c:v>1571.175293</c:v>
                </c:pt>
                <c:pt idx="5233">
                  <c:v>1571.1916504000001</c:v>
                </c:pt>
                <c:pt idx="5234">
                  <c:v>1571.2078856999999</c:v>
                </c:pt>
                <c:pt idx="5235">
                  <c:v>1571.2242432</c:v>
                </c:pt>
                <c:pt idx="5236">
                  <c:v>1571.2406006000001</c:v>
                </c:pt>
                <c:pt idx="5237">
                  <c:v>1571.2569579999999</c:v>
                </c:pt>
                <c:pt idx="5238">
                  <c:v>1571.2733154</c:v>
                </c:pt>
                <c:pt idx="5239">
                  <c:v>1571.2896728999999</c:v>
                </c:pt>
                <c:pt idx="5240">
                  <c:v>1571.3060303</c:v>
                </c:pt>
                <c:pt idx="5241">
                  <c:v>1571.3223877</c:v>
                </c:pt>
                <c:pt idx="5242">
                  <c:v>1571.3387451000001</c:v>
                </c:pt>
                <c:pt idx="5243">
                  <c:v>1571.3551024999999</c:v>
                </c:pt>
                <c:pt idx="5244">
                  <c:v>1571.3714600000001</c:v>
                </c:pt>
                <c:pt idx="5245">
                  <c:v>1571.3878173999999</c:v>
                </c:pt>
                <c:pt idx="5246">
                  <c:v>1571.4041748</c:v>
                </c:pt>
                <c:pt idx="5247">
                  <c:v>1571.4205322</c:v>
                </c:pt>
                <c:pt idx="5248">
                  <c:v>1571.4368896000001</c:v>
                </c:pt>
                <c:pt idx="5249">
                  <c:v>1571.4532471</c:v>
                </c:pt>
                <c:pt idx="5250">
                  <c:v>1571.4694824000001</c:v>
                </c:pt>
                <c:pt idx="5251">
                  <c:v>1571.4858397999999</c:v>
                </c:pt>
                <c:pt idx="5252">
                  <c:v>1571.5021973</c:v>
                </c:pt>
                <c:pt idx="5253">
                  <c:v>1571.5185547000001</c:v>
                </c:pt>
                <c:pt idx="5254">
                  <c:v>1571.5349120999999</c:v>
                </c:pt>
                <c:pt idx="5255">
                  <c:v>1571.5512695</c:v>
                </c:pt>
                <c:pt idx="5256">
                  <c:v>1571.5676269999999</c:v>
                </c:pt>
                <c:pt idx="5257">
                  <c:v>1571.5839844</c:v>
                </c:pt>
                <c:pt idx="5258">
                  <c:v>1571.6003418</c:v>
                </c:pt>
                <c:pt idx="5259">
                  <c:v>1571.6166992000001</c:v>
                </c:pt>
                <c:pt idx="5260">
                  <c:v>1571.6330565999999</c:v>
                </c:pt>
                <c:pt idx="5261">
                  <c:v>1571.6494141000001</c:v>
                </c:pt>
                <c:pt idx="5262">
                  <c:v>1571.6657714999999</c:v>
                </c:pt>
                <c:pt idx="5263">
                  <c:v>1571.6821289</c:v>
                </c:pt>
                <c:pt idx="5264">
                  <c:v>1571.6984863</c:v>
                </c:pt>
                <c:pt idx="5265">
                  <c:v>1571.7148437999999</c:v>
                </c:pt>
                <c:pt idx="5266">
                  <c:v>1571.7312012</c:v>
                </c:pt>
                <c:pt idx="5267">
                  <c:v>1571.7475586</c:v>
                </c:pt>
                <c:pt idx="5268">
                  <c:v>1571.7639160000001</c:v>
                </c:pt>
                <c:pt idx="5269">
                  <c:v>1571.7802733999999</c:v>
                </c:pt>
                <c:pt idx="5270">
                  <c:v>1571.7967529</c:v>
                </c:pt>
                <c:pt idx="5271">
                  <c:v>1571.8129882999999</c:v>
                </c:pt>
                <c:pt idx="5272">
                  <c:v>1571.8294678</c:v>
                </c:pt>
                <c:pt idx="5273">
                  <c:v>1571.8457031</c:v>
                </c:pt>
                <c:pt idx="5274">
                  <c:v>1571.8621826000001</c:v>
                </c:pt>
                <c:pt idx="5275">
                  <c:v>1571.878418</c:v>
                </c:pt>
                <c:pt idx="5276">
                  <c:v>1571.8946533000001</c:v>
                </c:pt>
                <c:pt idx="5277">
                  <c:v>1571.9110106999999</c:v>
                </c:pt>
                <c:pt idx="5278">
                  <c:v>1571.9273682</c:v>
                </c:pt>
                <c:pt idx="5279">
                  <c:v>1571.9437256000001</c:v>
                </c:pt>
                <c:pt idx="5280">
                  <c:v>1571.9600829999999</c:v>
                </c:pt>
                <c:pt idx="5281">
                  <c:v>1571.9764404</c:v>
                </c:pt>
                <c:pt idx="5282">
                  <c:v>1571.9929199000001</c:v>
                </c:pt>
                <c:pt idx="5283">
                  <c:v>1572.0091553</c:v>
                </c:pt>
                <c:pt idx="5284">
                  <c:v>1572.0256348</c:v>
                </c:pt>
                <c:pt idx="5285">
                  <c:v>1572.0418701000001</c:v>
                </c:pt>
                <c:pt idx="5286">
                  <c:v>1572.0581055</c:v>
                </c:pt>
                <c:pt idx="5287">
                  <c:v>1572.0745850000001</c:v>
                </c:pt>
                <c:pt idx="5288">
                  <c:v>1572.0908202999999</c:v>
                </c:pt>
                <c:pt idx="5289">
                  <c:v>1572.1072998</c:v>
                </c:pt>
                <c:pt idx="5290">
                  <c:v>1572.1235352000001</c:v>
                </c:pt>
                <c:pt idx="5291">
                  <c:v>1572.1400146000001</c:v>
                </c:pt>
                <c:pt idx="5292">
                  <c:v>1572.1563721</c:v>
                </c:pt>
                <c:pt idx="5293">
                  <c:v>1572.1727295000001</c:v>
                </c:pt>
                <c:pt idx="5294">
                  <c:v>1572.1890868999999</c:v>
                </c:pt>
                <c:pt idx="5295">
                  <c:v>1572.2054443</c:v>
                </c:pt>
                <c:pt idx="5296">
                  <c:v>1572.2218018000001</c:v>
                </c:pt>
                <c:pt idx="5297">
                  <c:v>1572.2381591999999</c:v>
                </c:pt>
                <c:pt idx="5298">
                  <c:v>1572.2545166</c:v>
                </c:pt>
                <c:pt idx="5299">
                  <c:v>1572.270874</c:v>
                </c:pt>
                <c:pt idx="5300">
                  <c:v>1572.2872314000001</c:v>
                </c:pt>
                <c:pt idx="5301">
                  <c:v>1572.3035889</c:v>
                </c:pt>
                <c:pt idx="5302">
                  <c:v>1572.3199463000001</c:v>
                </c:pt>
                <c:pt idx="5303">
                  <c:v>1572.3363036999999</c:v>
                </c:pt>
                <c:pt idx="5304">
                  <c:v>1572.3526611</c:v>
                </c:pt>
                <c:pt idx="5305">
                  <c:v>1572.3690185999999</c:v>
                </c:pt>
                <c:pt idx="5306">
                  <c:v>1572.385376</c:v>
                </c:pt>
                <c:pt idx="5307">
                  <c:v>1572.4017334</c:v>
                </c:pt>
                <c:pt idx="5308">
                  <c:v>1572.4180908000001</c:v>
                </c:pt>
                <c:pt idx="5309">
                  <c:v>1572.4344481999999</c:v>
                </c:pt>
                <c:pt idx="5310">
                  <c:v>1572.4508057</c:v>
                </c:pt>
                <c:pt idx="5311">
                  <c:v>1572.4674072</c:v>
                </c:pt>
                <c:pt idx="5312">
                  <c:v>1572.4836425999999</c:v>
                </c:pt>
                <c:pt idx="5313">
                  <c:v>1572.5001221</c:v>
                </c:pt>
                <c:pt idx="5314">
                  <c:v>1572.5163574000001</c:v>
                </c:pt>
                <c:pt idx="5315">
                  <c:v>1572.5325928</c:v>
                </c:pt>
                <c:pt idx="5316">
                  <c:v>1572.5490723</c:v>
                </c:pt>
                <c:pt idx="5317">
                  <c:v>1572.5653076000001</c:v>
                </c:pt>
                <c:pt idx="5318">
                  <c:v>1572.5817870999999</c:v>
                </c:pt>
                <c:pt idx="5319">
                  <c:v>1572.5980225000001</c:v>
                </c:pt>
                <c:pt idx="5320">
                  <c:v>1572.6145019999999</c:v>
                </c:pt>
                <c:pt idx="5321">
                  <c:v>1572.6308594</c:v>
                </c:pt>
                <c:pt idx="5322">
                  <c:v>1572.6472168</c:v>
                </c:pt>
                <c:pt idx="5323">
                  <c:v>1572.6635742000001</c:v>
                </c:pt>
                <c:pt idx="5324">
                  <c:v>1572.6799315999999</c:v>
                </c:pt>
                <c:pt idx="5325">
                  <c:v>1572.6962891000001</c:v>
                </c:pt>
                <c:pt idx="5326">
                  <c:v>1572.7126464999999</c:v>
                </c:pt>
                <c:pt idx="5327">
                  <c:v>1572.7290039</c:v>
                </c:pt>
                <c:pt idx="5328">
                  <c:v>1572.7453613</c:v>
                </c:pt>
                <c:pt idx="5329">
                  <c:v>1572.7617187999999</c:v>
                </c:pt>
                <c:pt idx="5330">
                  <c:v>1572.7780762</c:v>
                </c:pt>
                <c:pt idx="5331">
                  <c:v>1572.7944336</c:v>
                </c:pt>
                <c:pt idx="5332">
                  <c:v>1572.8107910000001</c:v>
                </c:pt>
                <c:pt idx="5333">
                  <c:v>1572.8271483999999</c:v>
                </c:pt>
                <c:pt idx="5334">
                  <c:v>1572.8435059000001</c:v>
                </c:pt>
                <c:pt idx="5335">
                  <c:v>1572.8598632999999</c:v>
                </c:pt>
                <c:pt idx="5336">
                  <c:v>1572.8762207</c:v>
                </c:pt>
                <c:pt idx="5337">
                  <c:v>1572.8925781</c:v>
                </c:pt>
                <c:pt idx="5338">
                  <c:v>1572.9091797000001</c:v>
                </c:pt>
                <c:pt idx="5339">
                  <c:v>1572.9254149999999</c:v>
                </c:pt>
                <c:pt idx="5340">
                  <c:v>1572.9418945</c:v>
                </c:pt>
                <c:pt idx="5341">
                  <c:v>1572.9581298999999</c:v>
                </c:pt>
                <c:pt idx="5342">
                  <c:v>1572.9746094</c:v>
                </c:pt>
                <c:pt idx="5343">
                  <c:v>1572.9908447</c:v>
                </c:pt>
                <c:pt idx="5344">
                  <c:v>1573.0070800999999</c:v>
                </c:pt>
                <c:pt idx="5345">
                  <c:v>1573.0235596</c:v>
                </c:pt>
                <c:pt idx="5346">
                  <c:v>1573.0397949000001</c:v>
                </c:pt>
                <c:pt idx="5347">
                  <c:v>1573.0562743999999</c:v>
                </c:pt>
                <c:pt idx="5348">
                  <c:v>1573.0726318</c:v>
                </c:pt>
                <c:pt idx="5349">
                  <c:v>1573.0889893000001</c:v>
                </c:pt>
                <c:pt idx="5350">
                  <c:v>1573.1053466999999</c:v>
                </c:pt>
                <c:pt idx="5351">
                  <c:v>1573.1217041</c:v>
                </c:pt>
                <c:pt idx="5352">
                  <c:v>1573.1380615</c:v>
                </c:pt>
                <c:pt idx="5353">
                  <c:v>1573.1545410000001</c:v>
                </c:pt>
                <c:pt idx="5354">
                  <c:v>1573.1708983999999</c:v>
                </c:pt>
                <c:pt idx="5355">
                  <c:v>1573.1872559000001</c:v>
                </c:pt>
                <c:pt idx="5356">
                  <c:v>1573.2036132999999</c:v>
                </c:pt>
                <c:pt idx="5357">
                  <c:v>1573.2199707</c:v>
                </c:pt>
                <c:pt idx="5358">
                  <c:v>1573.2363281</c:v>
                </c:pt>
                <c:pt idx="5359">
                  <c:v>1573.2526855000001</c:v>
                </c:pt>
                <c:pt idx="5360">
                  <c:v>1573.269043</c:v>
                </c:pt>
                <c:pt idx="5361">
                  <c:v>1573.2854004000001</c:v>
                </c:pt>
                <c:pt idx="5362">
                  <c:v>1573.3017577999999</c:v>
                </c:pt>
                <c:pt idx="5363">
                  <c:v>1573.3181152</c:v>
                </c:pt>
                <c:pt idx="5364">
                  <c:v>1573.3344727000001</c:v>
                </c:pt>
                <c:pt idx="5365">
                  <c:v>1573.3509521000001</c:v>
                </c:pt>
                <c:pt idx="5366">
                  <c:v>1573.3673096</c:v>
                </c:pt>
                <c:pt idx="5367">
                  <c:v>1573.3836670000001</c:v>
                </c:pt>
                <c:pt idx="5368">
                  <c:v>1573.4000243999999</c:v>
                </c:pt>
                <c:pt idx="5369">
                  <c:v>1573.4163818</c:v>
                </c:pt>
                <c:pt idx="5370">
                  <c:v>1573.4327393000001</c:v>
                </c:pt>
                <c:pt idx="5371">
                  <c:v>1573.4490966999999</c:v>
                </c:pt>
                <c:pt idx="5372">
                  <c:v>1573.4654541</c:v>
                </c:pt>
                <c:pt idx="5373">
                  <c:v>1573.4818115</c:v>
                </c:pt>
                <c:pt idx="5374">
                  <c:v>1573.4981689000001</c:v>
                </c:pt>
                <c:pt idx="5375">
                  <c:v>1573.5145264</c:v>
                </c:pt>
                <c:pt idx="5376">
                  <c:v>1573.5308838000001</c:v>
                </c:pt>
                <c:pt idx="5377">
                  <c:v>1573.5473632999999</c:v>
                </c:pt>
                <c:pt idx="5378">
                  <c:v>1573.5637207</c:v>
                </c:pt>
                <c:pt idx="5379">
                  <c:v>1573.5800781</c:v>
                </c:pt>
                <c:pt idx="5380">
                  <c:v>1573.5964355000001</c:v>
                </c:pt>
                <c:pt idx="5381">
                  <c:v>1573.612793</c:v>
                </c:pt>
                <c:pt idx="5382">
                  <c:v>1573.6291504000001</c:v>
                </c:pt>
                <c:pt idx="5383">
                  <c:v>1573.6455077999999</c:v>
                </c:pt>
                <c:pt idx="5384">
                  <c:v>1573.6619873</c:v>
                </c:pt>
                <c:pt idx="5385">
                  <c:v>1573.6782227000001</c:v>
                </c:pt>
                <c:pt idx="5386">
                  <c:v>1573.6947021000001</c:v>
                </c:pt>
                <c:pt idx="5387">
                  <c:v>1573.7110596</c:v>
                </c:pt>
                <c:pt idx="5388">
                  <c:v>1573.7274170000001</c:v>
                </c:pt>
                <c:pt idx="5389">
                  <c:v>1573.7437743999999</c:v>
                </c:pt>
                <c:pt idx="5390">
                  <c:v>1573.7601318</c:v>
                </c:pt>
                <c:pt idx="5391">
                  <c:v>1573.7764893000001</c:v>
                </c:pt>
                <c:pt idx="5392">
                  <c:v>1573.7928466999999</c:v>
                </c:pt>
                <c:pt idx="5393">
                  <c:v>1573.8092041</c:v>
                </c:pt>
                <c:pt idx="5394">
                  <c:v>1573.8255615</c:v>
                </c:pt>
                <c:pt idx="5395">
                  <c:v>1573.8420410000001</c:v>
                </c:pt>
                <c:pt idx="5396">
                  <c:v>1573.8583983999999</c:v>
                </c:pt>
                <c:pt idx="5397">
                  <c:v>1573.8747559000001</c:v>
                </c:pt>
                <c:pt idx="5398">
                  <c:v>1573.8911132999999</c:v>
                </c:pt>
                <c:pt idx="5399">
                  <c:v>1573.9074707</c:v>
                </c:pt>
                <c:pt idx="5400">
                  <c:v>1573.9238281</c:v>
                </c:pt>
                <c:pt idx="5401">
                  <c:v>1573.9403076000001</c:v>
                </c:pt>
                <c:pt idx="5402">
                  <c:v>1573.956543</c:v>
                </c:pt>
                <c:pt idx="5403">
                  <c:v>1573.9730225000001</c:v>
                </c:pt>
                <c:pt idx="5404">
                  <c:v>1573.9893798999999</c:v>
                </c:pt>
                <c:pt idx="5405">
                  <c:v>1574.0057373</c:v>
                </c:pt>
                <c:pt idx="5406">
                  <c:v>1574.0220947</c:v>
                </c:pt>
                <c:pt idx="5407">
                  <c:v>1574.0384521000001</c:v>
                </c:pt>
                <c:pt idx="5408">
                  <c:v>1574.0548096</c:v>
                </c:pt>
                <c:pt idx="5409">
                  <c:v>1574.0711670000001</c:v>
                </c:pt>
                <c:pt idx="5410">
                  <c:v>1574.0876464999999</c:v>
                </c:pt>
                <c:pt idx="5411">
                  <c:v>1574.1040039</c:v>
                </c:pt>
                <c:pt idx="5412">
                  <c:v>1574.1203613</c:v>
                </c:pt>
                <c:pt idx="5413">
                  <c:v>1574.1367187999999</c:v>
                </c:pt>
                <c:pt idx="5414">
                  <c:v>1574.1530762</c:v>
                </c:pt>
                <c:pt idx="5415">
                  <c:v>1574.1694336</c:v>
                </c:pt>
                <c:pt idx="5416">
                  <c:v>1574.1857910000001</c:v>
                </c:pt>
                <c:pt idx="5417">
                  <c:v>1574.2022704999999</c:v>
                </c:pt>
                <c:pt idx="5418">
                  <c:v>1574.2186279</c:v>
                </c:pt>
                <c:pt idx="5419">
                  <c:v>1574.2349853999999</c:v>
                </c:pt>
                <c:pt idx="5420">
                  <c:v>1574.2513428</c:v>
                </c:pt>
                <c:pt idx="5421">
                  <c:v>1574.2677002</c:v>
                </c:pt>
                <c:pt idx="5422">
                  <c:v>1574.2840576000001</c:v>
                </c:pt>
                <c:pt idx="5423">
                  <c:v>1574.3004149999999</c:v>
                </c:pt>
                <c:pt idx="5424">
                  <c:v>1574.3168945</c:v>
                </c:pt>
                <c:pt idx="5425">
                  <c:v>1574.3332519999999</c:v>
                </c:pt>
                <c:pt idx="5426">
                  <c:v>1574.3496094</c:v>
                </c:pt>
                <c:pt idx="5427">
                  <c:v>1574.3659668</c:v>
                </c:pt>
                <c:pt idx="5428">
                  <c:v>1574.3823242000001</c:v>
                </c:pt>
                <c:pt idx="5429">
                  <c:v>1574.3986815999999</c:v>
                </c:pt>
                <c:pt idx="5430">
                  <c:v>1574.4151611</c:v>
                </c:pt>
                <c:pt idx="5431">
                  <c:v>1574.4313964999999</c:v>
                </c:pt>
                <c:pt idx="5432">
                  <c:v>1574.447876</c:v>
                </c:pt>
                <c:pt idx="5433">
                  <c:v>1574.4641113</c:v>
                </c:pt>
                <c:pt idx="5434">
                  <c:v>1574.4805908000001</c:v>
                </c:pt>
                <c:pt idx="5435">
                  <c:v>1574.4969481999999</c:v>
                </c:pt>
                <c:pt idx="5436">
                  <c:v>1574.5134277</c:v>
                </c:pt>
                <c:pt idx="5437">
                  <c:v>1574.5297852000001</c:v>
                </c:pt>
                <c:pt idx="5438">
                  <c:v>1574.5461425999999</c:v>
                </c:pt>
                <c:pt idx="5439">
                  <c:v>1574.5625</c:v>
                </c:pt>
                <c:pt idx="5440">
                  <c:v>1574.5788574000001</c:v>
                </c:pt>
                <c:pt idx="5441">
                  <c:v>1574.5952147999999</c:v>
                </c:pt>
                <c:pt idx="5442">
                  <c:v>1574.6118164</c:v>
                </c:pt>
                <c:pt idx="5443">
                  <c:v>1574.6280518000001</c:v>
                </c:pt>
                <c:pt idx="5444">
                  <c:v>1574.6445312000001</c:v>
                </c:pt>
                <c:pt idx="5445">
                  <c:v>1574.6607666</c:v>
                </c:pt>
                <c:pt idx="5446">
                  <c:v>1574.6772461</c:v>
                </c:pt>
                <c:pt idx="5447">
                  <c:v>1574.6936035000001</c:v>
                </c:pt>
                <c:pt idx="5448">
                  <c:v>1574.7099608999999</c:v>
                </c:pt>
                <c:pt idx="5449">
                  <c:v>1574.7263184000001</c:v>
                </c:pt>
                <c:pt idx="5450">
                  <c:v>1574.7426757999999</c:v>
                </c:pt>
                <c:pt idx="5451">
                  <c:v>1574.7590332</c:v>
                </c:pt>
                <c:pt idx="5452">
                  <c:v>1574.7755127</c:v>
                </c:pt>
                <c:pt idx="5453">
                  <c:v>1574.7918701000001</c:v>
                </c:pt>
                <c:pt idx="5454">
                  <c:v>1574.8082274999999</c:v>
                </c:pt>
                <c:pt idx="5455">
                  <c:v>1574.8245850000001</c:v>
                </c:pt>
                <c:pt idx="5456">
                  <c:v>1574.8409423999999</c:v>
                </c:pt>
                <c:pt idx="5457">
                  <c:v>1574.8572998</c:v>
                </c:pt>
                <c:pt idx="5458">
                  <c:v>1574.8737793</c:v>
                </c:pt>
                <c:pt idx="5459">
                  <c:v>1574.8901367000001</c:v>
                </c:pt>
                <c:pt idx="5460">
                  <c:v>1574.9064940999999</c:v>
                </c:pt>
                <c:pt idx="5461">
                  <c:v>1574.9228516000001</c:v>
                </c:pt>
                <c:pt idx="5462">
                  <c:v>1574.9392089999999</c:v>
                </c:pt>
                <c:pt idx="5463">
                  <c:v>1574.9556885</c:v>
                </c:pt>
                <c:pt idx="5464">
                  <c:v>1574.9720459</c:v>
                </c:pt>
                <c:pt idx="5465">
                  <c:v>1574.9884033000001</c:v>
                </c:pt>
                <c:pt idx="5466">
                  <c:v>1575.0047606999999</c:v>
                </c:pt>
                <c:pt idx="5467">
                  <c:v>1575.0212402</c:v>
                </c:pt>
                <c:pt idx="5468">
                  <c:v>1575.0377197</c:v>
                </c:pt>
                <c:pt idx="5469">
                  <c:v>1575.0539550999999</c:v>
                </c:pt>
                <c:pt idx="5470">
                  <c:v>1575.0704346</c:v>
                </c:pt>
                <c:pt idx="5471">
                  <c:v>1575.0866699000001</c:v>
                </c:pt>
                <c:pt idx="5472">
                  <c:v>1575.1031493999999</c:v>
                </c:pt>
                <c:pt idx="5473">
                  <c:v>1575.1195068</c:v>
                </c:pt>
                <c:pt idx="5474">
                  <c:v>1575.1358643000001</c:v>
                </c:pt>
                <c:pt idx="5475">
                  <c:v>1575.1522216999999</c:v>
                </c:pt>
                <c:pt idx="5476">
                  <c:v>1575.1685791</c:v>
                </c:pt>
                <c:pt idx="5477">
                  <c:v>1575.1850586</c:v>
                </c:pt>
                <c:pt idx="5478">
                  <c:v>1575.2014160000001</c:v>
                </c:pt>
                <c:pt idx="5479">
                  <c:v>1575.2177733999999</c:v>
                </c:pt>
                <c:pt idx="5480">
                  <c:v>1575.2341309000001</c:v>
                </c:pt>
                <c:pt idx="5481">
                  <c:v>1575.2504882999999</c:v>
                </c:pt>
                <c:pt idx="5482">
                  <c:v>1575.2669678</c:v>
                </c:pt>
                <c:pt idx="5483">
                  <c:v>1575.2832031</c:v>
                </c:pt>
                <c:pt idx="5484">
                  <c:v>1575.2996826000001</c:v>
                </c:pt>
                <c:pt idx="5485">
                  <c:v>1575.3160399999999</c:v>
                </c:pt>
                <c:pt idx="5486">
                  <c:v>1575.3325195</c:v>
                </c:pt>
                <c:pt idx="5487">
                  <c:v>1575.3488769999999</c:v>
                </c:pt>
                <c:pt idx="5488">
                  <c:v>1575.3652344</c:v>
                </c:pt>
                <c:pt idx="5489">
                  <c:v>1575.3815918</c:v>
                </c:pt>
                <c:pt idx="5490">
                  <c:v>1575.3981934000001</c:v>
                </c:pt>
                <c:pt idx="5491">
                  <c:v>1575.4144286999999</c:v>
                </c:pt>
                <c:pt idx="5492">
                  <c:v>1575.4309082</c:v>
                </c:pt>
                <c:pt idx="5493">
                  <c:v>1575.4471435999999</c:v>
                </c:pt>
                <c:pt idx="5494">
                  <c:v>1575.4636230000001</c:v>
                </c:pt>
                <c:pt idx="5495">
                  <c:v>1575.4799805</c:v>
                </c:pt>
                <c:pt idx="5496">
                  <c:v>1575.4963379000001</c:v>
                </c:pt>
                <c:pt idx="5497">
                  <c:v>1575.5126952999999</c:v>
                </c:pt>
                <c:pt idx="5498">
                  <c:v>1575.5290527</c:v>
                </c:pt>
                <c:pt idx="5499">
                  <c:v>1575.5455322</c:v>
                </c:pt>
                <c:pt idx="5500">
                  <c:v>1575.5618896000001</c:v>
                </c:pt>
                <c:pt idx="5501">
                  <c:v>1575.5782471</c:v>
                </c:pt>
                <c:pt idx="5502">
                  <c:v>1575.5946045000001</c:v>
                </c:pt>
                <c:pt idx="5503">
                  <c:v>1575.6109618999999</c:v>
                </c:pt>
                <c:pt idx="5504">
                  <c:v>1575.6274414</c:v>
                </c:pt>
                <c:pt idx="5505">
                  <c:v>1575.6436768000001</c:v>
                </c:pt>
                <c:pt idx="5506">
                  <c:v>1575.6601562000001</c:v>
                </c:pt>
                <c:pt idx="5507">
                  <c:v>1575.6766356999999</c:v>
                </c:pt>
                <c:pt idx="5508">
                  <c:v>1575.6929932</c:v>
                </c:pt>
                <c:pt idx="5509">
                  <c:v>1575.7093506000001</c:v>
                </c:pt>
                <c:pt idx="5510">
                  <c:v>1575.7257079999999</c:v>
                </c:pt>
                <c:pt idx="5511">
                  <c:v>1575.7421875</c:v>
                </c:pt>
                <c:pt idx="5512">
                  <c:v>1575.7585449000001</c:v>
                </c:pt>
                <c:pt idx="5513">
                  <c:v>1575.7749022999999</c:v>
                </c:pt>
                <c:pt idx="5514">
                  <c:v>1575.7913818</c:v>
                </c:pt>
                <c:pt idx="5515">
                  <c:v>1575.8077393000001</c:v>
                </c:pt>
                <c:pt idx="5516">
                  <c:v>1575.8240966999999</c:v>
                </c:pt>
                <c:pt idx="5517">
                  <c:v>1575.8404541</c:v>
                </c:pt>
                <c:pt idx="5518">
                  <c:v>1575.8569336</c:v>
                </c:pt>
                <c:pt idx="5519">
                  <c:v>1575.8732910000001</c:v>
                </c:pt>
                <c:pt idx="5520">
                  <c:v>1575.8896483999999</c:v>
                </c:pt>
                <c:pt idx="5521">
                  <c:v>1575.9060059000001</c:v>
                </c:pt>
                <c:pt idx="5522">
                  <c:v>1575.9224853999999</c:v>
                </c:pt>
                <c:pt idx="5523">
                  <c:v>1575.9389647999999</c:v>
                </c:pt>
                <c:pt idx="5524">
                  <c:v>1575.9552002</c:v>
                </c:pt>
                <c:pt idx="5525">
                  <c:v>1575.9716797000001</c:v>
                </c:pt>
                <c:pt idx="5526">
                  <c:v>1575.9880370999999</c:v>
                </c:pt>
                <c:pt idx="5527">
                  <c:v>1576.0043945</c:v>
                </c:pt>
                <c:pt idx="5528">
                  <c:v>1576.0207519999999</c:v>
                </c:pt>
                <c:pt idx="5529">
                  <c:v>1576.0372314000001</c:v>
                </c:pt>
                <c:pt idx="5530">
                  <c:v>1576.0535889</c:v>
                </c:pt>
                <c:pt idx="5531">
                  <c:v>1576.0699463000001</c:v>
                </c:pt>
                <c:pt idx="5532">
                  <c:v>1576.0863036999999</c:v>
                </c:pt>
                <c:pt idx="5533">
                  <c:v>1576.1027832</c:v>
                </c:pt>
                <c:pt idx="5534">
                  <c:v>1576.1190185999999</c:v>
                </c:pt>
                <c:pt idx="5535">
                  <c:v>1576.1354980000001</c:v>
                </c:pt>
                <c:pt idx="5536">
                  <c:v>1576.1519774999999</c:v>
                </c:pt>
                <c:pt idx="5537">
                  <c:v>1576.1683350000001</c:v>
                </c:pt>
                <c:pt idx="5538">
                  <c:v>1576.1846923999999</c:v>
                </c:pt>
                <c:pt idx="5539">
                  <c:v>1576.2010498</c:v>
                </c:pt>
                <c:pt idx="5540">
                  <c:v>1576.2175293</c:v>
                </c:pt>
                <c:pt idx="5541">
                  <c:v>1576.2338867000001</c:v>
                </c:pt>
                <c:pt idx="5542">
                  <c:v>1576.2502440999999</c:v>
                </c:pt>
                <c:pt idx="5543">
                  <c:v>1576.2666016000001</c:v>
                </c:pt>
                <c:pt idx="5544">
                  <c:v>1576.2830810999999</c:v>
                </c:pt>
                <c:pt idx="5545">
                  <c:v>1576.2994385</c:v>
                </c:pt>
                <c:pt idx="5546">
                  <c:v>1576.3157959</c:v>
                </c:pt>
                <c:pt idx="5547">
                  <c:v>1576.3322754000001</c:v>
                </c:pt>
                <c:pt idx="5548">
                  <c:v>1576.3486327999999</c:v>
                </c:pt>
                <c:pt idx="5549">
                  <c:v>1576.3649902</c:v>
                </c:pt>
                <c:pt idx="5550">
                  <c:v>1576.3814697</c:v>
                </c:pt>
                <c:pt idx="5551">
                  <c:v>1576.3978271000001</c:v>
                </c:pt>
                <c:pt idx="5552">
                  <c:v>1576.4143065999999</c:v>
                </c:pt>
                <c:pt idx="5553">
                  <c:v>1576.4306641000001</c:v>
                </c:pt>
                <c:pt idx="5554">
                  <c:v>1576.4470214999999</c:v>
                </c:pt>
                <c:pt idx="5555">
                  <c:v>1576.4633789</c:v>
                </c:pt>
                <c:pt idx="5556">
                  <c:v>1576.4797363</c:v>
                </c:pt>
                <c:pt idx="5557">
                  <c:v>1576.4962158000001</c:v>
                </c:pt>
                <c:pt idx="5558">
                  <c:v>1576.5125731999999</c:v>
                </c:pt>
                <c:pt idx="5559">
                  <c:v>1576.5289307</c:v>
                </c:pt>
                <c:pt idx="5560">
                  <c:v>1576.5454102000001</c:v>
                </c:pt>
                <c:pt idx="5561">
                  <c:v>1576.5618896000001</c:v>
                </c:pt>
                <c:pt idx="5562">
                  <c:v>1576.578125</c:v>
                </c:pt>
                <c:pt idx="5563">
                  <c:v>1576.5946045000001</c:v>
                </c:pt>
                <c:pt idx="5564">
                  <c:v>1576.6109618999999</c:v>
                </c:pt>
                <c:pt idx="5565">
                  <c:v>1576.6273193</c:v>
                </c:pt>
                <c:pt idx="5566">
                  <c:v>1576.6437988</c:v>
                </c:pt>
                <c:pt idx="5567">
                  <c:v>1576.6601562000001</c:v>
                </c:pt>
                <c:pt idx="5568">
                  <c:v>1576.6765137</c:v>
                </c:pt>
                <c:pt idx="5569">
                  <c:v>1576.6929932</c:v>
                </c:pt>
                <c:pt idx="5570">
                  <c:v>1576.7092285000001</c:v>
                </c:pt>
                <c:pt idx="5571">
                  <c:v>1576.7257079999999</c:v>
                </c:pt>
                <c:pt idx="5572">
                  <c:v>1576.7421875</c:v>
                </c:pt>
                <c:pt idx="5573">
                  <c:v>1576.7585449000001</c:v>
                </c:pt>
                <c:pt idx="5574">
                  <c:v>1576.7749022999999</c:v>
                </c:pt>
                <c:pt idx="5575">
                  <c:v>1576.7913818</c:v>
                </c:pt>
                <c:pt idx="5576">
                  <c:v>1576.8077393000001</c:v>
                </c:pt>
                <c:pt idx="5577">
                  <c:v>1576.8240966999999</c:v>
                </c:pt>
                <c:pt idx="5578">
                  <c:v>1576.8405762</c:v>
                </c:pt>
                <c:pt idx="5579">
                  <c:v>1576.8568115</c:v>
                </c:pt>
                <c:pt idx="5580">
                  <c:v>1576.8732910000001</c:v>
                </c:pt>
                <c:pt idx="5581">
                  <c:v>1576.8897704999999</c:v>
                </c:pt>
                <c:pt idx="5582">
                  <c:v>1576.9061279</c:v>
                </c:pt>
                <c:pt idx="5583">
                  <c:v>1576.9224853999999</c:v>
                </c:pt>
                <c:pt idx="5584">
                  <c:v>1576.9389647999999</c:v>
                </c:pt>
                <c:pt idx="5585">
                  <c:v>1576.9553223</c:v>
                </c:pt>
                <c:pt idx="5586">
                  <c:v>1576.9716797000001</c:v>
                </c:pt>
                <c:pt idx="5587">
                  <c:v>1576.9881591999999</c:v>
                </c:pt>
                <c:pt idx="5588">
                  <c:v>1577.0043945</c:v>
                </c:pt>
                <c:pt idx="5589">
                  <c:v>1577.020874</c:v>
                </c:pt>
                <c:pt idx="5590">
                  <c:v>1577.0373535000001</c:v>
                </c:pt>
                <c:pt idx="5591">
                  <c:v>1577.0537108999999</c:v>
                </c:pt>
                <c:pt idx="5592">
                  <c:v>1577.0700684000001</c:v>
                </c:pt>
                <c:pt idx="5593">
                  <c:v>1577.0865478999999</c:v>
                </c:pt>
                <c:pt idx="5594">
                  <c:v>1577.1029053</c:v>
                </c:pt>
                <c:pt idx="5595">
                  <c:v>1577.1192627</c:v>
                </c:pt>
                <c:pt idx="5596">
                  <c:v>1577.1357422000001</c:v>
                </c:pt>
                <c:pt idx="5597">
                  <c:v>1577.1520995999999</c:v>
                </c:pt>
                <c:pt idx="5598">
                  <c:v>1577.168457</c:v>
                </c:pt>
                <c:pt idx="5599">
                  <c:v>1577.1849365</c:v>
                </c:pt>
                <c:pt idx="5600">
                  <c:v>1577.2012939000001</c:v>
                </c:pt>
                <c:pt idx="5601">
                  <c:v>1577.2176514</c:v>
                </c:pt>
                <c:pt idx="5602">
                  <c:v>1577.2341309000001</c:v>
                </c:pt>
                <c:pt idx="5603">
                  <c:v>1577.2504882999999</c:v>
                </c:pt>
                <c:pt idx="5604">
                  <c:v>1577.2669678</c:v>
                </c:pt>
                <c:pt idx="5605">
                  <c:v>1577.2833252</c:v>
                </c:pt>
                <c:pt idx="5606">
                  <c:v>1577.2996826000001</c:v>
                </c:pt>
                <c:pt idx="5607">
                  <c:v>1577.3161620999999</c:v>
                </c:pt>
                <c:pt idx="5608">
                  <c:v>1577.3325195</c:v>
                </c:pt>
                <c:pt idx="5609">
                  <c:v>1577.3488769999999</c:v>
                </c:pt>
                <c:pt idx="5610">
                  <c:v>1577.3653564000001</c:v>
                </c:pt>
                <c:pt idx="5611">
                  <c:v>1577.3818358999999</c:v>
                </c:pt>
                <c:pt idx="5612">
                  <c:v>1577.3980713000001</c:v>
                </c:pt>
                <c:pt idx="5613">
                  <c:v>1577.4145507999999</c:v>
                </c:pt>
                <c:pt idx="5614">
                  <c:v>1577.4309082</c:v>
                </c:pt>
                <c:pt idx="5615">
                  <c:v>1577.4473877</c:v>
                </c:pt>
                <c:pt idx="5616">
                  <c:v>1577.4637451000001</c:v>
                </c:pt>
                <c:pt idx="5617">
                  <c:v>1577.4801024999999</c:v>
                </c:pt>
                <c:pt idx="5618">
                  <c:v>1577.4967041</c:v>
                </c:pt>
                <c:pt idx="5619">
                  <c:v>1577.5129394999999</c:v>
                </c:pt>
                <c:pt idx="5620">
                  <c:v>1577.5294189000001</c:v>
                </c:pt>
                <c:pt idx="5621">
                  <c:v>1577.5457764</c:v>
                </c:pt>
                <c:pt idx="5622">
                  <c:v>1577.5621338000001</c:v>
                </c:pt>
                <c:pt idx="5623">
                  <c:v>1577.5786132999999</c:v>
                </c:pt>
                <c:pt idx="5624">
                  <c:v>1577.5949707</c:v>
                </c:pt>
                <c:pt idx="5625">
                  <c:v>1577.6113281</c:v>
                </c:pt>
                <c:pt idx="5626">
                  <c:v>1577.6278076000001</c:v>
                </c:pt>
                <c:pt idx="5627">
                  <c:v>1577.6442870999999</c:v>
                </c:pt>
                <c:pt idx="5628">
                  <c:v>1577.6606445</c:v>
                </c:pt>
                <c:pt idx="5629">
                  <c:v>1577.6770019999999</c:v>
                </c:pt>
                <c:pt idx="5630">
                  <c:v>1577.6933594</c:v>
                </c:pt>
                <c:pt idx="5631">
                  <c:v>1577.7098389</c:v>
                </c:pt>
                <c:pt idx="5632">
                  <c:v>1577.7261963000001</c:v>
                </c:pt>
                <c:pt idx="5633">
                  <c:v>1577.7425536999999</c:v>
                </c:pt>
                <c:pt idx="5634">
                  <c:v>1577.7591553</c:v>
                </c:pt>
                <c:pt idx="5635">
                  <c:v>1577.7753906</c:v>
                </c:pt>
                <c:pt idx="5636">
                  <c:v>1577.7918701000001</c:v>
                </c:pt>
                <c:pt idx="5637">
                  <c:v>1577.8082274999999</c:v>
                </c:pt>
                <c:pt idx="5638">
                  <c:v>1577.8245850000001</c:v>
                </c:pt>
                <c:pt idx="5639">
                  <c:v>1577.8410644999999</c:v>
                </c:pt>
                <c:pt idx="5640">
                  <c:v>1577.8574219</c:v>
                </c:pt>
                <c:pt idx="5641">
                  <c:v>1577.8737793</c:v>
                </c:pt>
                <c:pt idx="5642">
                  <c:v>1577.8902588000001</c:v>
                </c:pt>
                <c:pt idx="5643">
                  <c:v>1577.9064940999999</c:v>
                </c:pt>
                <c:pt idx="5644">
                  <c:v>1577.9230957</c:v>
                </c:pt>
                <c:pt idx="5645">
                  <c:v>1577.9394531</c:v>
                </c:pt>
                <c:pt idx="5646">
                  <c:v>1577.9559326000001</c:v>
                </c:pt>
                <c:pt idx="5647">
                  <c:v>1577.9722899999999</c:v>
                </c:pt>
                <c:pt idx="5648">
                  <c:v>1577.9886475000001</c:v>
                </c:pt>
                <c:pt idx="5649">
                  <c:v>1578.0051269999999</c:v>
                </c:pt>
                <c:pt idx="5650">
                  <c:v>1578.0213623</c:v>
                </c:pt>
                <c:pt idx="5651">
                  <c:v>1578.0379639</c:v>
                </c:pt>
                <c:pt idx="5652">
                  <c:v>1578.0543213000001</c:v>
                </c:pt>
                <c:pt idx="5653">
                  <c:v>1578.0708007999999</c:v>
                </c:pt>
                <c:pt idx="5654">
                  <c:v>1578.0871582</c:v>
                </c:pt>
                <c:pt idx="5655">
                  <c:v>1578.1035156</c:v>
                </c:pt>
                <c:pt idx="5656">
                  <c:v>1578.1199951000001</c:v>
                </c:pt>
                <c:pt idx="5657">
                  <c:v>1578.1362305</c:v>
                </c:pt>
                <c:pt idx="5658">
                  <c:v>1578.152832</c:v>
                </c:pt>
                <c:pt idx="5659">
                  <c:v>1578.1691894999999</c:v>
                </c:pt>
                <c:pt idx="5660">
                  <c:v>1578.1855469</c:v>
                </c:pt>
                <c:pt idx="5661">
                  <c:v>1578.2020264</c:v>
                </c:pt>
                <c:pt idx="5662">
                  <c:v>1578.2183838000001</c:v>
                </c:pt>
                <c:pt idx="5663">
                  <c:v>1578.2348632999999</c:v>
                </c:pt>
                <c:pt idx="5664">
                  <c:v>1578.2510986</c:v>
                </c:pt>
                <c:pt idx="5665">
                  <c:v>1578.2677002</c:v>
                </c:pt>
                <c:pt idx="5666">
                  <c:v>1578.2840576000001</c:v>
                </c:pt>
                <c:pt idx="5667">
                  <c:v>1578.3004149999999</c:v>
                </c:pt>
                <c:pt idx="5668">
                  <c:v>1578.3168945</c:v>
                </c:pt>
                <c:pt idx="5669">
                  <c:v>1578.3332519999999</c:v>
                </c:pt>
                <c:pt idx="5670">
                  <c:v>1578.3497314000001</c:v>
                </c:pt>
                <c:pt idx="5671">
                  <c:v>1578.3659668</c:v>
                </c:pt>
                <c:pt idx="5672">
                  <c:v>1578.3825684000001</c:v>
                </c:pt>
                <c:pt idx="5673">
                  <c:v>1578.3989257999999</c:v>
                </c:pt>
                <c:pt idx="5674">
                  <c:v>1578.4152832</c:v>
                </c:pt>
                <c:pt idx="5675">
                  <c:v>1578.4317627</c:v>
                </c:pt>
                <c:pt idx="5676">
                  <c:v>1578.4481201000001</c:v>
                </c:pt>
                <c:pt idx="5677">
                  <c:v>1578.4645995999999</c:v>
                </c:pt>
                <c:pt idx="5678">
                  <c:v>1578.4808350000001</c:v>
                </c:pt>
                <c:pt idx="5679">
                  <c:v>1578.4974365</c:v>
                </c:pt>
                <c:pt idx="5680">
                  <c:v>1578.5137939000001</c:v>
                </c:pt>
                <c:pt idx="5681">
                  <c:v>1578.5302733999999</c:v>
                </c:pt>
                <c:pt idx="5682">
                  <c:v>1578.5466309000001</c:v>
                </c:pt>
                <c:pt idx="5683">
                  <c:v>1578.5629882999999</c:v>
                </c:pt>
                <c:pt idx="5684">
                  <c:v>1578.5794678</c:v>
                </c:pt>
                <c:pt idx="5685">
                  <c:v>1578.5957031</c:v>
                </c:pt>
                <c:pt idx="5686">
                  <c:v>1578.6123047000001</c:v>
                </c:pt>
                <c:pt idx="5687">
                  <c:v>1578.6286620999999</c:v>
                </c:pt>
                <c:pt idx="5688">
                  <c:v>1578.6451416</c:v>
                </c:pt>
                <c:pt idx="5689">
                  <c:v>1578.661499</c:v>
                </c:pt>
                <c:pt idx="5690">
                  <c:v>1578.6778564000001</c:v>
                </c:pt>
                <c:pt idx="5691">
                  <c:v>1578.6943358999999</c:v>
                </c:pt>
                <c:pt idx="5692">
                  <c:v>1578.7108154</c:v>
                </c:pt>
                <c:pt idx="5693">
                  <c:v>1578.7271728999999</c:v>
                </c:pt>
                <c:pt idx="5694">
                  <c:v>1578.7435303</c:v>
                </c:pt>
                <c:pt idx="5695">
                  <c:v>1578.7600098</c:v>
                </c:pt>
                <c:pt idx="5696">
                  <c:v>1578.7763672000001</c:v>
                </c:pt>
                <c:pt idx="5697">
                  <c:v>1578.7927245999999</c:v>
                </c:pt>
                <c:pt idx="5698">
                  <c:v>1578.8092041</c:v>
                </c:pt>
                <c:pt idx="5699">
                  <c:v>1578.8256836</c:v>
                </c:pt>
                <c:pt idx="5700">
                  <c:v>1578.8420410000001</c:v>
                </c:pt>
                <c:pt idx="5701">
                  <c:v>1578.8585204999999</c:v>
                </c:pt>
                <c:pt idx="5702">
                  <c:v>1578.8748779</c:v>
                </c:pt>
                <c:pt idx="5703">
                  <c:v>1578.8913574000001</c:v>
                </c:pt>
                <c:pt idx="5704">
                  <c:v>1578.9075928</c:v>
                </c:pt>
                <c:pt idx="5705">
                  <c:v>1578.9241943</c:v>
                </c:pt>
                <c:pt idx="5706">
                  <c:v>1578.9405518000001</c:v>
                </c:pt>
                <c:pt idx="5707">
                  <c:v>1578.9569091999999</c:v>
                </c:pt>
                <c:pt idx="5708">
                  <c:v>1578.9733887</c:v>
                </c:pt>
                <c:pt idx="5709">
                  <c:v>1578.9897461</c:v>
                </c:pt>
                <c:pt idx="5710">
                  <c:v>1579.0062256000001</c:v>
                </c:pt>
                <c:pt idx="5711">
                  <c:v>1579.0224608999999</c:v>
                </c:pt>
                <c:pt idx="5712">
                  <c:v>1579.0390625</c:v>
                </c:pt>
                <c:pt idx="5713">
                  <c:v>1579.0554199000001</c:v>
                </c:pt>
                <c:pt idx="5714">
                  <c:v>1579.0718993999999</c:v>
                </c:pt>
                <c:pt idx="5715">
                  <c:v>1579.0882568</c:v>
                </c:pt>
                <c:pt idx="5716">
                  <c:v>1579.1046143000001</c:v>
                </c:pt>
                <c:pt idx="5717">
                  <c:v>1579.1210937999999</c:v>
                </c:pt>
                <c:pt idx="5718">
                  <c:v>1579.1375731999999</c:v>
                </c:pt>
                <c:pt idx="5719">
                  <c:v>1579.1539307</c:v>
                </c:pt>
                <c:pt idx="5720">
                  <c:v>1579.1704102000001</c:v>
                </c:pt>
                <c:pt idx="5721">
                  <c:v>1579.1867675999999</c:v>
                </c:pt>
                <c:pt idx="5722">
                  <c:v>1579.2032471</c:v>
                </c:pt>
                <c:pt idx="5723">
                  <c:v>1579.2194824000001</c:v>
                </c:pt>
                <c:pt idx="5724">
                  <c:v>1579.2360839999999</c:v>
                </c:pt>
                <c:pt idx="5725">
                  <c:v>1579.2524414</c:v>
                </c:pt>
                <c:pt idx="5726">
                  <c:v>1579.2689209</c:v>
                </c:pt>
                <c:pt idx="5727">
                  <c:v>1579.2852783000001</c:v>
                </c:pt>
                <c:pt idx="5728">
                  <c:v>1579.3016356999999</c:v>
                </c:pt>
                <c:pt idx="5729">
                  <c:v>1579.3181152</c:v>
                </c:pt>
                <c:pt idx="5730">
                  <c:v>1579.3345947</c:v>
                </c:pt>
                <c:pt idx="5731">
                  <c:v>1579.3509521000001</c:v>
                </c:pt>
                <c:pt idx="5732">
                  <c:v>1579.3674315999999</c:v>
                </c:pt>
                <c:pt idx="5733">
                  <c:v>1579.3837891000001</c:v>
                </c:pt>
                <c:pt idx="5734">
                  <c:v>1579.4002685999999</c:v>
                </c:pt>
                <c:pt idx="5735">
                  <c:v>1579.4165039</c:v>
                </c:pt>
                <c:pt idx="5736">
                  <c:v>1579.4331055</c:v>
                </c:pt>
                <c:pt idx="5737">
                  <c:v>1579.4494629000001</c:v>
                </c:pt>
                <c:pt idx="5738">
                  <c:v>1579.4659423999999</c:v>
                </c:pt>
                <c:pt idx="5739">
                  <c:v>1579.4822998</c:v>
                </c:pt>
                <c:pt idx="5740">
                  <c:v>1579.4989014</c:v>
                </c:pt>
                <c:pt idx="5741">
                  <c:v>1579.5151367000001</c:v>
                </c:pt>
                <c:pt idx="5742">
                  <c:v>1579.5316161999999</c:v>
                </c:pt>
                <c:pt idx="5743">
                  <c:v>1579.5479736</c:v>
                </c:pt>
                <c:pt idx="5744">
                  <c:v>1579.5644531</c:v>
                </c:pt>
                <c:pt idx="5745">
                  <c:v>1579.5808105000001</c:v>
                </c:pt>
                <c:pt idx="5746">
                  <c:v>1579.5972899999999</c:v>
                </c:pt>
                <c:pt idx="5747">
                  <c:v>1579.6137695</c:v>
                </c:pt>
                <c:pt idx="5748">
                  <c:v>1579.6301269999999</c:v>
                </c:pt>
                <c:pt idx="5749">
                  <c:v>1579.6464844</c:v>
                </c:pt>
                <c:pt idx="5750">
                  <c:v>1579.6629639</c:v>
                </c:pt>
                <c:pt idx="5751">
                  <c:v>1579.6793213000001</c:v>
                </c:pt>
                <c:pt idx="5752">
                  <c:v>1579.6959228999999</c:v>
                </c:pt>
                <c:pt idx="5753">
                  <c:v>1579.7121582</c:v>
                </c:pt>
                <c:pt idx="5754">
                  <c:v>1579.7286377</c:v>
                </c:pt>
                <c:pt idx="5755">
                  <c:v>1579.7449951000001</c:v>
                </c:pt>
                <c:pt idx="5756">
                  <c:v>1579.7614745999999</c:v>
                </c:pt>
                <c:pt idx="5757">
                  <c:v>1579.777832</c:v>
                </c:pt>
                <c:pt idx="5758">
                  <c:v>1579.7943115</c:v>
                </c:pt>
                <c:pt idx="5759">
                  <c:v>1579.8107910000001</c:v>
                </c:pt>
                <c:pt idx="5760">
                  <c:v>1579.8271483999999</c:v>
                </c:pt>
                <c:pt idx="5761">
                  <c:v>1579.8436279</c:v>
                </c:pt>
                <c:pt idx="5762">
                  <c:v>1579.8599853999999</c:v>
                </c:pt>
                <c:pt idx="5763">
                  <c:v>1579.8764647999999</c:v>
                </c:pt>
                <c:pt idx="5764">
                  <c:v>1579.8929443</c:v>
                </c:pt>
                <c:pt idx="5765">
                  <c:v>1579.9093018000001</c:v>
                </c:pt>
                <c:pt idx="5766">
                  <c:v>1579.9256591999999</c:v>
                </c:pt>
                <c:pt idx="5767">
                  <c:v>1579.9421387</c:v>
                </c:pt>
                <c:pt idx="5768">
                  <c:v>1579.9584961</c:v>
                </c:pt>
                <c:pt idx="5769">
                  <c:v>1579.9750977000001</c:v>
                </c:pt>
                <c:pt idx="5770">
                  <c:v>1579.9913329999999</c:v>
                </c:pt>
                <c:pt idx="5771">
                  <c:v>1580.0078125</c:v>
                </c:pt>
                <c:pt idx="5772">
                  <c:v>1580.0241699000001</c:v>
                </c:pt>
                <c:pt idx="5773">
                  <c:v>1580.0406493999999</c:v>
                </c:pt>
                <c:pt idx="5774">
                  <c:v>1580.0570068</c:v>
                </c:pt>
                <c:pt idx="5775">
                  <c:v>1580.0734863</c:v>
                </c:pt>
                <c:pt idx="5776">
                  <c:v>1580.0899658000001</c:v>
                </c:pt>
                <c:pt idx="5777">
                  <c:v>1580.1063231999999</c:v>
                </c:pt>
                <c:pt idx="5778">
                  <c:v>1580.1228027</c:v>
                </c:pt>
                <c:pt idx="5779">
                  <c:v>1580.1391602000001</c:v>
                </c:pt>
                <c:pt idx="5780">
                  <c:v>1580.1556396000001</c:v>
                </c:pt>
                <c:pt idx="5781">
                  <c:v>1580.1719971</c:v>
                </c:pt>
                <c:pt idx="5782">
                  <c:v>1580.1884766000001</c:v>
                </c:pt>
                <c:pt idx="5783">
                  <c:v>1580.2048339999999</c:v>
                </c:pt>
                <c:pt idx="5784">
                  <c:v>1580.2213135</c:v>
                </c:pt>
                <c:pt idx="5785">
                  <c:v>1580.2376709</c:v>
                </c:pt>
                <c:pt idx="5786">
                  <c:v>1580.2541504000001</c:v>
                </c:pt>
                <c:pt idx="5787">
                  <c:v>1580.2706298999999</c:v>
                </c:pt>
                <c:pt idx="5788">
                  <c:v>1580.2868652</c:v>
                </c:pt>
                <c:pt idx="5789">
                  <c:v>1580.3034668</c:v>
                </c:pt>
                <c:pt idx="5790">
                  <c:v>1580.3198242000001</c:v>
                </c:pt>
                <c:pt idx="5791">
                  <c:v>1580.3363036999999</c:v>
                </c:pt>
                <c:pt idx="5792">
                  <c:v>1580.3526611</c:v>
                </c:pt>
                <c:pt idx="5793">
                  <c:v>1580.3690185999999</c:v>
                </c:pt>
                <c:pt idx="5794">
                  <c:v>1580.3854980000001</c:v>
                </c:pt>
                <c:pt idx="5795">
                  <c:v>1580.4019774999999</c:v>
                </c:pt>
                <c:pt idx="5796">
                  <c:v>1580.418457</c:v>
                </c:pt>
                <c:pt idx="5797">
                  <c:v>1580.4348144999999</c:v>
                </c:pt>
                <c:pt idx="5798">
                  <c:v>1580.4511719</c:v>
                </c:pt>
                <c:pt idx="5799">
                  <c:v>1580.4676514</c:v>
                </c:pt>
                <c:pt idx="5800">
                  <c:v>1580.4841309000001</c:v>
                </c:pt>
                <c:pt idx="5801">
                  <c:v>1580.5004882999999</c:v>
                </c:pt>
                <c:pt idx="5802">
                  <c:v>1580.5169678</c:v>
                </c:pt>
                <c:pt idx="5803">
                  <c:v>1580.5335693</c:v>
                </c:pt>
                <c:pt idx="5804">
                  <c:v>1580.5498047000001</c:v>
                </c:pt>
                <c:pt idx="5805">
                  <c:v>1580.5662841999999</c:v>
                </c:pt>
                <c:pt idx="5806">
                  <c:v>1580.5826416</c:v>
                </c:pt>
                <c:pt idx="5807">
                  <c:v>1580.5991211</c:v>
                </c:pt>
                <c:pt idx="5808">
                  <c:v>1580.6154785000001</c:v>
                </c:pt>
                <c:pt idx="5809">
                  <c:v>1580.6319579999999</c:v>
                </c:pt>
                <c:pt idx="5810">
                  <c:v>1580.6484375</c:v>
                </c:pt>
                <c:pt idx="5811">
                  <c:v>1580.6647949000001</c:v>
                </c:pt>
                <c:pt idx="5812">
                  <c:v>1580.6812743999999</c:v>
                </c:pt>
                <c:pt idx="5813">
                  <c:v>1580.6976318</c:v>
                </c:pt>
                <c:pt idx="5814">
                  <c:v>1580.7141113</c:v>
                </c:pt>
                <c:pt idx="5815">
                  <c:v>1580.7305908000001</c:v>
                </c:pt>
                <c:pt idx="5816">
                  <c:v>1580.7469481999999</c:v>
                </c:pt>
                <c:pt idx="5817">
                  <c:v>1580.7634277</c:v>
                </c:pt>
                <c:pt idx="5818">
                  <c:v>1580.7797852000001</c:v>
                </c:pt>
                <c:pt idx="5819">
                  <c:v>1580.7962646000001</c:v>
                </c:pt>
                <c:pt idx="5820">
                  <c:v>1580.8127440999999</c:v>
                </c:pt>
                <c:pt idx="5821">
                  <c:v>1580.8291016000001</c:v>
                </c:pt>
                <c:pt idx="5822">
                  <c:v>1580.8455810999999</c:v>
                </c:pt>
                <c:pt idx="5823">
                  <c:v>1580.8619385</c:v>
                </c:pt>
                <c:pt idx="5824">
                  <c:v>1580.878418</c:v>
                </c:pt>
                <c:pt idx="5825">
                  <c:v>1580.8948975000001</c:v>
                </c:pt>
                <c:pt idx="5826">
                  <c:v>1580.9112548999999</c:v>
                </c:pt>
                <c:pt idx="5827">
                  <c:v>1580.9277344</c:v>
                </c:pt>
                <c:pt idx="5828">
                  <c:v>1580.9440918</c:v>
                </c:pt>
                <c:pt idx="5829">
                  <c:v>1580.9605713000001</c:v>
                </c:pt>
                <c:pt idx="5830">
                  <c:v>1580.9769286999999</c:v>
                </c:pt>
                <c:pt idx="5831">
                  <c:v>1580.9934082</c:v>
                </c:pt>
                <c:pt idx="5832">
                  <c:v>1581.0098877</c:v>
                </c:pt>
                <c:pt idx="5833">
                  <c:v>1581.0262451000001</c:v>
                </c:pt>
                <c:pt idx="5834">
                  <c:v>1581.0427245999999</c:v>
                </c:pt>
                <c:pt idx="5835">
                  <c:v>1581.059082</c:v>
                </c:pt>
                <c:pt idx="5836">
                  <c:v>1581.0755615</c:v>
                </c:pt>
                <c:pt idx="5837">
                  <c:v>1581.0920410000001</c:v>
                </c:pt>
                <c:pt idx="5838">
                  <c:v>1581.1083983999999</c:v>
                </c:pt>
                <c:pt idx="5839">
                  <c:v>1581.1248779</c:v>
                </c:pt>
                <c:pt idx="5840">
                  <c:v>1581.1412353999999</c:v>
                </c:pt>
                <c:pt idx="5841">
                  <c:v>1581.1577147999999</c:v>
                </c:pt>
                <c:pt idx="5842">
                  <c:v>1581.1741943</c:v>
                </c:pt>
                <c:pt idx="5843">
                  <c:v>1581.1905518000001</c:v>
                </c:pt>
                <c:pt idx="5844">
                  <c:v>1581.2070312000001</c:v>
                </c:pt>
                <c:pt idx="5845">
                  <c:v>1581.2233887</c:v>
                </c:pt>
                <c:pt idx="5846">
                  <c:v>1581.2398682</c:v>
                </c:pt>
                <c:pt idx="5847">
                  <c:v>1581.2563477000001</c:v>
                </c:pt>
                <c:pt idx="5848">
                  <c:v>1581.2727050999999</c:v>
                </c:pt>
                <c:pt idx="5849">
                  <c:v>1581.2891846</c:v>
                </c:pt>
                <c:pt idx="5850">
                  <c:v>1581.3057861</c:v>
                </c:pt>
                <c:pt idx="5851">
                  <c:v>1581.3220214999999</c:v>
                </c:pt>
                <c:pt idx="5852">
                  <c:v>1581.338501</c:v>
                </c:pt>
                <c:pt idx="5853">
                  <c:v>1581.3548584</c:v>
                </c:pt>
                <c:pt idx="5854">
                  <c:v>1581.3713379000001</c:v>
                </c:pt>
                <c:pt idx="5855">
                  <c:v>1581.3879394999999</c:v>
                </c:pt>
                <c:pt idx="5856">
                  <c:v>1581.4041748</c:v>
                </c:pt>
                <c:pt idx="5857">
                  <c:v>1581.4206543</c:v>
                </c:pt>
                <c:pt idx="5858">
                  <c:v>1581.4370117000001</c:v>
                </c:pt>
                <c:pt idx="5859">
                  <c:v>1581.4534911999999</c:v>
                </c:pt>
                <c:pt idx="5860">
                  <c:v>1581.4699707</c:v>
                </c:pt>
                <c:pt idx="5861">
                  <c:v>1581.4863281</c:v>
                </c:pt>
                <c:pt idx="5862">
                  <c:v>1581.5028076000001</c:v>
                </c:pt>
                <c:pt idx="5863">
                  <c:v>1581.5192870999999</c:v>
                </c:pt>
                <c:pt idx="5864">
                  <c:v>1581.5356445</c:v>
                </c:pt>
                <c:pt idx="5865">
                  <c:v>1581.552124</c:v>
                </c:pt>
                <c:pt idx="5866">
                  <c:v>1581.5686035000001</c:v>
                </c:pt>
                <c:pt idx="5867">
                  <c:v>1581.5848389</c:v>
                </c:pt>
                <c:pt idx="5868">
                  <c:v>1581.6014404</c:v>
                </c:pt>
                <c:pt idx="5869">
                  <c:v>1581.6179199000001</c:v>
                </c:pt>
                <c:pt idx="5870">
                  <c:v>1581.6342772999999</c:v>
                </c:pt>
                <c:pt idx="5871">
                  <c:v>1581.6507568</c:v>
                </c:pt>
                <c:pt idx="5872">
                  <c:v>1581.6669922000001</c:v>
                </c:pt>
                <c:pt idx="5873">
                  <c:v>1581.6835937999999</c:v>
                </c:pt>
                <c:pt idx="5874">
                  <c:v>1581.7000731999999</c:v>
                </c:pt>
                <c:pt idx="5875">
                  <c:v>1581.7164307</c:v>
                </c:pt>
                <c:pt idx="5876">
                  <c:v>1581.7329102000001</c:v>
                </c:pt>
                <c:pt idx="5877">
                  <c:v>1581.7493896000001</c:v>
                </c:pt>
                <c:pt idx="5878">
                  <c:v>1581.7657471</c:v>
                </c:pt>
                <c:pt idx="5879">
                  <c:v>1581.7822266000001</c:v>
                </c:pt>
                <c:pt idx="5880">
                  <c:v>1581.7988281</c:v>
                </c:pt>
                <c:pt idx="5881">
                  <c:v>1581.8150635</c:v>
                </c:pt>
                <c:pt idx="5882">
                  <c:v>1581.831543</c:v>
                </c:pt>
                <c:pt idx="5883">
                  <c:v>1581.8480225000001</c:v>
                </c:pt>
                <c:pt idx="5884">
                  <c:v>1581.8643798999999</c:v>
                </c:pt>
                <c:pt idx="5885">
                  <c:v>1581.8809814000001</c:v>
                </c:pt>
                <c:pt idx="5886">
                  <c:v>1581.8972168</c:v>
                </c:pt>
                <c:pt idx="5887">
                  <c:v>1581.9136963000001</c:v>
                </c:pt>
                <c:pt idx="5888">
                  <c:v>1581.9301757999999</c:v>
                </c:pt>
                <c:pt idx="5889">
                  <c:v>1581.9465332</c:v>
                </c:pt>
                <c:pt idx="5890">
                  <c:v>1581.9631348</c:v>
                </c:pt>
                <c:pt idx="5891">
                  <c:v>1581.9794922000001</c:v>
                </c:pt>
                <c:pt idx="5892">
                  <c:v>1581.9958495999999</c:v>
                </c:pt>
                <c:pt idx="5893">
                  <c:v>1582.0123291</c:v>
                </c:pt>
                <c:pt idx="5894">
                  <c:v>1582.0288086</c:v>
                </c:pt>
                <c:pt idx="5895">
                  <c:v>1582.0451660000001</c:v>
                </c:pt>
                <c:pt idx="5896">
                  <c:v>1582.0616454999999</c:v>
                </c:pt>
                <c:pt idx="5897">
                  <c:v>1582.078125</c:v>
                </c:pt>
                <c:pt idx="5898">
                  <c:v>1582.0944824000001</c:v>
                </c:pt>
                <c:pt idx="5899">
                  <c:v>1582.1109618999999</c:v>
                </c:pt>
                <c:pt idx="5900">
                  <c:v>1582.1273193</c:v>
                </c:pt>
                <c:pt idx="5901">
                  <c:v>1582.1437988</c:v>
                </c:pt>
                <c:pt idx="5902">
                  <c:v>1582.1602783000001</c:v>
                </c:pt>
                <c:pt idx="5903">
                  <c:v>1582.1767577999999</c:v>
                </c:pt>
                <c:pt idx="5904">
                  <c:v>1582.1931152</c:v>
                </c:pt>
                <c:pt idx="5905">
                  <c:v>1582.2094727000001</c:v>
                </c:pt>
                <c:pt idx="5906">
                  <c:v>1582.2260742000001</c:v>
                </c:pt>
                <c:pt idx="5907">
                  <c:v>1582.2424315999999</c:v>
                </c:pt>
                <c:pt idx="5908">
                  <c:v>1582.2589111</c:v>
                </c:pt>
                <c:pt idx="5909">
                  <c:v>1582.2753906</c:v>
                </c:pt>
                <c:pt idx="5910">
                  <c:v>1582.2918701000001</c:v>
                </c:pt>
                <c:pt idx="5911">
                  <c:v>1582.3082274999999</c:v>
                </c:pt>
                <c:pt idx="5912">
                  <c:v>1582.324707</c:v>
                </c:pt>
                <c:pt idx="5913">
                  <c:v>1582.3410644999999</c:v>
                </c:pt>
                <c:pt idx="5914">
                  <c:v>1582.3575439000001</c:v>
                </c:pt>
                <c:pt idx="5915">
                  <c:v>1582.3740233999999</c:v>
                </c:pt>
                <c:pt idx="5916">
                  <c:v>1582.3905029</c:v>
                </c:pt>
                <c:pt idx="5917">
                  <c:v>1582.4068603999999</c:v>
                </c:pt>
                <c:pt idx="5918">
                  <c:v>1582.4233397999999</c:v>
                </c:pt>
                <c:pt idx="5919">
                  <c:v>1582.4398193</c:v>
                </c:pt>
                <c:pt idx="5920">
                  <c:v>1582.4561768000001</c:v>
                </c:pt>
                <c:pt idx="5921">
                  <c:v>1582.4726562000001</c:v>
                </c:pt>
                <c:pt idx="5922">
                  <c:v>1582.4891356999999</c:v>
                </c:pt>
                <c:pt idx="5923">
                  <c:v>1582.5054932</c:v>
                </c:pt>
                <c:pt idx="5924">
                  <c:v>1582.5219727000001</c:v>
                </c:pt>
                <c:pt idx="5925">
                  <c:v>1582.5384521000001</c:v>
                </c:pt>
                <c:pt idx="5926">
                  <c:v>1582.5548096</c:v>
                </c:pt>
                <c:pt idx="5927">
                  <c:v>1582.5712891000001</c:v>
                </c:pt>
                <c:pt idx="5928">
                  <c:v>1582.5876464999999</c:v>
                </c:pt>
                <c:pt idx="5929">
                  <c:v>1582.6042480000001</c:v>
                </c:pt>
                <c:pt idx="5930">
                  <c:v>1582.6206055</c:v>
                </c:pt>
                <c:pt idx="5931">
                  <c:v>1582.6370850000001</c:v>
                </c:pt>
                <c:pt idx="5932">
                  <c:v>1582.6535644999999</c:v>
                </c:pt>
                <c:pt idx="5933">
                  <c:v>1582.6700439000001</c:v>
                </c:pt>
                <c:pt idx="5934">
                  <c:v>1582.6864014</c:v>
                </c:pt>
                <c:pt idx="5935">
                  <c:v>1582.7028809000001</c:v>
                </c:pt>
                <c:pt idx="5936">
                  <c:v>1582.7192382999999</c:v>
                </c:pt>
                <c:pt idx="5937">
                  <c:v>1582.7357178</c:v>
                </c:pt>
                <c:pt idx="5938">
                  <c:v>1582.7521973</c:v>
                </c:pt>
                <c:pt idx="5939">
                  <c:v>1582.7686768000001</c:v>
                </c:pt>
                <c:pt idx="5940">
                  <c:v>1582.7850341999999</c:v>
                </c:pt>
                <c:pt idx="5941">
                  <c:v>1582.8015137</c:v>
                </c:pt>
                <c:pt idx="5942">
                  <c:v>1582.8179932</c:v>
                </c:pt>
                <c:pt idx="5943">
                  <c:v>1582.8343506000001</c:v>
                </c:pt>
                <c:pt idx="5944">
                  <c:v>1582.8508300999999</c:v>
                </c:pt>
                <c:pt idx="5945">
                  <c:v>1582.8673096</c:v>
                </c:pt>
                <c:pt idx="5946">
                  <c:v>1582.8836670000001</c:v>
                </c:pt>
                <c:pt idx="5947">
                  <c:v>1582.9001464999999</c:v>
                </c:pt>
                <c:pt idx="5948">
                  <c:v>1582.916626</c:v>
                </c:pt>
                <c:pt idx="5949">
                  <c:v>1582.9331055</c:v>
                </c:pt>
                <c:pt idx="5950">
                  <c:v>1582.9494629000001</c:v>
                </c:pt>
                <c:pt idx="5951">
                  <c:v>1582.9658202999999</c:v>
                </c:pt>
                <c:pt idx="5952">
                  <c:v>1582.9824219</c:v>
                </c:pt>
                <c:pt idx="5953">
                  <c:v>1582.9989014</c:v>
                </c:pt>
                <c:pt idx="5954">
                  <c:v>1583.0152588000001</c:v>
                </c:pt>
                <c:pt idx="5955">
                  <c:v>1583.0317382999999</c:v>
                </c:pt>
                <c:pt idx="5956">
                  <c:v>1583.0482178</c:v>
                </c:pt>
                <c:pt idx="5957">
                  <c:v>1583.0645752</c:v>
                </c:pt>
                <c:pt idx="5958">
                  <c:v>1583.0810547000001</c:v>
                </c:pt>
                <c:pt idx="5959">
                  <c:v>1583.0976562000001</c:v>
                </c:pt>
                <c:pt idx="5960">
                  <c:v>1583.1140137</c:v>
                </c:pt>
                <c:pt idx="5961">
                  <c:v>1583.1303711</c:v>
                </c:pt>
                <c:pt idx="5962">
                  <c:v>1583.1468506000001</c:v>
                </c:pt>
                <c:pt idx="5963">
                  <c:v>1583.1633300999999</c:v>
                </c:pt>
                <c:pt idx="5964">
                  <c:v>1583.1796875</c:v>
                </c:pt>
                <c:pt idx="5965">
                  <c:v>1583.1961670000001</c:v>
                </c:pt>
                <c:pt idx="5966">
                  <c:v>1583.2126464999999</c:v>
                </c:pt>
                <c:pt idx="5967">
                  <c:v>1583.229126</c:v>
                </c:pt>
                <c:pt idx="5968">
                  <c:v>1583.2454834</c:v>
                </c:pt>
                <c:pt idx="5969">
                  <c:v>1583.2618408000001</c:v>
                </c:pt>
                <c:pt idx="5970">
                  <c:v>1583.2784423999999</c:v>
                </c:pt>
                <c:pt idx="5971">
                  <c:v>1583.2949219</c:v>
                </c:pt>
                <c:pt idx="5972">
                  <c:v>1583.3112793</c:v>
                </c:pt>
                <c:pt idx="5973">
                  <c:v>1583.3277588000001</c:v>
                </c:pt>
                <c:pt idx="5974">
                  <c:v>1583.3442382999999</c:v>
                </c:pt>
                <c:pt idx="5975">
                  <c:v>1583.3607178</c:v>
                </c:pt>
                <c:pt idx="5976">
                  <c:v>1583.3770752</c:v>
                </c:pt>
                <c:pt idx="5977">
                  <c:v>1583.3936768000001</c:v>
                </c:pt>
                <c:pt idx="5978">
                  <c:v>1583.4100341999999</c:v>
                </c:pt>
                <c:pt idx="5979">
                  <c:v>1583.4265137</c:v>
                </c:pt>
                <c:pt idx="5980">
                  <c:v>1583.4428711</c:v>
                </c:pt>
                <c:pt idx="5981">
                  <c:v>1583.4593506000001</c:v>
                </c:pt>
                <c:pt idx="5982">
                  <c:v>1583.4758300999999</c:v>
                </c:pt>
                <c:pt idx="5983">
                  <c:v>1583.4923096</c:v>
                </c:pt>
                <c:pt idx="5984">
                  <c:v>1583.5086670000001</c:v>
                </c:pt>
                <c:pt idx="5985">
                  <c:v>1583.5251464999999</c:v>
                </c:pt>
                <c:pt idx="5986">
                  <c:v>1583.541626</c:v>
                </c:pt>
                <c:pt idx="5987">
                  <c:v>1583.5581055</c:v>
                </c:pt>
                <c:pt idx="5988">
                  <c:v>1583.5744629000001</c:v>
                </c:pt>
                <c:pt idx="5989">
                  <c:v>1583.5909423999999</c:v>
                </c:pt>
                <c:pt idx="5990">
                  <c:v>1583.6072998</c:v>
                </c:pt>
                <c:pt idx="5991">
                  <c:v>1583.6239014</c:v>
                </c:pt>
                <c:pt idx="5992">
                  <c:v>1583.6402588000001</c:v>
                </c:pt>
                <c:pt idx="5993">
                  <c:v>1583.6567382999999</c:v>
                </c:pt>
                <c:pt idx="5994">
                  <c:v>1583.6732178</c:v>
                </c:pt>
                <c:pt idx="5995">
                  <c:v>1583.6896973</c:v>
                </c:pt>
                <c:pt idx="5996">
                  <c:v>1583.7060547000001</c:v>
                </c:pt>
                <c:pt idx="5997">
                  <c:v>1583.7225341999999</c:v>
                </c:pt>
                <c:pt idx="5998">
                  <c:v>1583.7391356999999</c:v>
                </c:pt>
                <c:pt idx="5999">
                  <c:v>1583.7554932</c:v>
                </c:pt>
                <c:pt idx="6000">
                  <c:v>1583.7718506000001</c:v>
                </c:pt>
                <c:pt idx="6001">
                  <c:v>1583.7883300999999</c:v>
                </c:pt>
                <c:pt idx="6002">
                  <c:v>1583.8048096</c:v>
                </c:pt>
                <c:pt idx="6003">
                  <c:v>1583.8212891000001</c:v>
                </c:pt>
                <c:pt idx="6004">
                  <c:v>1583.8376464999999</c:v>
                </c:pt>
                <c:pt idx="6005">
                  <c:v>1583.854126</c:v>
                </c:pt>
                <c:pt idx="6006">
                  <c:v>1583.8706055</c:v>
                </c:pt>
                <c:pt idx="6007">
                  <c:v>1583.8870850000001</c:v>
                </c:pt>
                <c:pt idx="6008">
                  <c:v>1583.9035644999999</c:v>
                </c:pt>
                <c:pt idx="6009">
                  <c:v>1583.9199219</c:v>
                </c:pt>
                <c:pt idx="6010">
                  <c:v>1583.9364014</c:v>
                </c:pt>
                <c:pt idx="6011">
                  <c:v>1583.9527588000001</c:v>
                </c:pt>
                <c:pt idx="6012">
                  <c:v>1583.9693603999999</c:v>
                </c:pt>
                <c:pt idx="6013">
                  <c:v>1583.9857178</c:v>
                </c:pt>
                <c:pt idx="6014">
                  <c:v>1584.0021973</c:v>
                </c:pt>
                <c:pt idx="6015">
                  <c:v>1584.0186768000001</c:v>
                </c:pt>
                <c:pt idx="6016">
                  <c:v>1584.0351562000001</c:v>
                </c:pt>
                <c:pt idx="6017">
                  <c:v>1584.0516356999999</c:v>
                </c:pt>
                <c:pt idx="6018">
                  <c:v>1584.0679932</c:v>
                </c:pt>
                <c:pt idx="6019">
                  <c:v>1584.0845947</c:v>
                </c:pt>
                <c:pt idx="6020">
                  <c:v>1584.1009521000001</c:v>
                </c:pt>
                <c:pt idx="6021">
                  <c:v>1584.1174315999999</c:v>
                </c:pt>
                <c:pt idx="6022">
                  <c:v>1584.1337891000001</c:v>
                </c:pt>
                <c:pt idx="6023">
                  <c:v>1584.1502685999999</c:v>
                </c:pt>
                <c:pt idx="6024">
                  <c:v>1584.166626</c:v>
                </c:pt>
                <c:pt idx="6025">
                  <c:v>1584.1832274999999</c:v>
                </c:pt>
                <c:pt idx="6026">
                  <c:v>1584.199707</c:v>
                </c:pt>
                <c:pt idx="6027">
                  <c:v>1584.2160644999999</c:v>
                </c:pt>
                <c:pt idx="6028">
                  <c:v>1584.2325439000001</c:v>
                </c:pt>
                <c:pt idx="6029">
                  <c:v>1584.2490233999999</c:v>
                </c:pt>
                <c:pt idx="6030">
                  <c:v>1584.2655029</c:v>
                </c:pt>
                <c:pt idx="6031">
                  <c:v>1584.2819824000001</c:v>
                </c:pt>
                <c:pt idx="6032">
                  <c:v>1584.2984618999999</c:v>
                </c:pt>
                <c:pt idx="6033">
                  <c:v>1584.3148193</c:v>
                </c:pt>
                <c:pt idx="6034">
                  <c:v>1584.3312988</c:v>
                </c:pt>
                <c:pt idx="6035">
                  <c:v>1584.3479004000001</c:v>
                </c:pt>
                <c:pt idx="6036">
                  <c:v>1584.3642577999999</c:v>
                </c:pt>
                <c:pt idx="6037">
                  <c:v>1584.3806152</c:v>
                </c:pt>
                <c:pt idx="6038">
                  <c:v>1584.3970947</c:v>
                </c:pt>
                <c:pt idx="6039">
                  <c:v>1584.4135742000001</c:v>
                </c:pt>
                <c:pt idx="6040">
                  <c:v>1584.4299315999999</c:v>
                </c:pt>
                <c:pt idx="6041">
                  <c:v>1584.4465332</c:v>
                </c:pt>
                <c:pt idx="6042">
                  <c:v>1584.4628906</c:v>
                </c:pt>
                <c:pt idx="6043">
                  <c:v>1584.4793701000001</c:v>
                </c:pt>
                <c:pt idx="6044">
                  <c:v>1584.4958495999999</c:v>
                </c:pt>
                <c:pt idx="6045">
                  <c:v>1584.5123291</c:v>
                </c:pt>
                <c:pt idx="6046">
                  <c:v>1584.5288086</c:v>
                </c:pt>
                <c:pt idx="6047">
                  <c:v>1584.5451660000001</c:v>
                </c:pt>
                <c:pt idx="6048">
                  <c:v>1584.5617675999999</c:v>
                </c:pt>
                <c:pt idx="6049">
                  <c:v>1584.578125</c:v>
                </c:pt>
                <c:pt idx="6050">
                  <c:v>1584.5946045000001</c:v>
                </c:pt>
                <c:pt idx="6051">
                  <c:v>1584.6112060999999</c:v>
                </c:pt>
                <c:pt idx="6052">
                  <c:v>1584.6274414</c:v>
                </c:pt>
                <c:pt idx="6053">
                  <c:v>1584.6439209</c:v>
                </c:pt>
                <c:pt idx="6054">
                  <c:v>1584.6604004000001</c:v>
                </c:pt>
                <c:pt idx="6055">
                  <c:v>1584.6768798999999</c:v>
                </c:pt>
                <c:pt idx="6056">
                  <c:v>1584.6932373</c:v>
                </c:pt>
                <c:pt idx="6057">
                  <c:v>1584.7098389</c:v>
                </c:pt>
                <c:pt idx="6058">
                  <c:v>1584.7261963000001</c:v>
                </c:pt>
                <c:pt idx="6059">
                  <c:v>1584.7426757999999</c:v>
                </c:pt>
                <c:pt idx="6060">
                  <c:v>1584.7591553</c:v>
                </c:pt>
                <c:pt idx="6061">
                  <c:v>1584.7756348</c:v>
                </c:pt>
                <c:pt idx="6062">
                  <c:v>1584.7921143000001</c:v>
                </c:pt>
                <c:pt idx="6063">
                  <c:v>1584.8084716999999</c:v>
                </c:pt>
                <c:pt idx="6064">
                  <c:v>1584.8250731999999</c:v>
                </c:pt>
                <c:pt idx="6065">
                  <c:v>1584.8414307</c:v>
                </c:pt>
                <c:pt idx="6066">
                  <c:v>1584.8579102000001</c:v>
                </c:pt>
                <c:pt idx="6067">
                  <c:v>1584.8745117000001</c:v>
                </c:pt>
                <c:pt idx="6068">
                  <c:v>1584.8908690999999</c:v>
                </c:pt>
                <c:pt idx="6069">
                  <c:v>1584.9072266000001</c:v>
                </c:pt>
                <c:pt idx="6070">
                  <c:v>1584.9237060999999</c:v>
                </c:pt>
                <c:pt idx="6071">
                  <c:v>1584.9401855000001</c:v>
                </c:pt>
                <c:pt idx="6072">
                  <c:v>1584.956543</c:v>
                </c:pt>
                <c:pt idx="6073">
                  <c:v>1584.9731445</c:v>
                </c:pt>
                <c:pt idx="6074">
                  <c:v>1584.989624</c:v>
                </c:pt>
                <c:pt idx="6075">
                  <c:v>1585.0059814000001</c:v>
                </c:pt>
                <c:pt idx="6076">
                  <c:v>1585.0224608999999</c:v>
                </c:pt>
                <c:pt idx="6077">
                  <c:v>1585.0389404</c:v>
                </c:pt>
                <c:pt idx="6078">
                  <c:v>1585.0554199000001</c:v>
                </c:pt>
                <c:pt idx="6079">
                  <c:v>1585.0718993999999</c:v>
                </c:pt>
                <c:pt idx="6080">
                  <c:v>1585.0883789</c:v>
                </c:pt>
                <c:pt idx="6081">
                  <c:v>1585.1047363</c:v>
                </c:pt>
                <c:pt idx="6082">
                  <c:v>1585.1212158000001</c:v>
                </c:pt>
                <c:pt idx="6083">
                  <c:v>1585.1378173999999</c:v>
                </c:pt>
                <c:pt idx="6084">
                  <c:v>1585.1541748</c:v>
                </c:pt>
                <c:pt idx="6085">
                  <c:v>1585.1706543</c:v>
                </c:pt>
                <c:pt idx="6086">
                  <c:v>1585.1871338000001</c:v>
                </c:pt>
                <c:pt idx="6087">
                  <c:v>1585.2036132999999</c:v>
                </c:pt>
                <c:pt idx="6088">
                  <c:v>1585.2198486</c:v>
                </c:pt>
                <c:pt idx="6089">
                  <c:v>1585.2364502</c:v>
                </c:pt>
                <c:pt idx="6090">
                  <c:v>1585.2529297000001</c:v>
                </c:pt>
                <c:pt idx="6091">
                  <c:v>1585.2692870999999</c:v>
                </c:pt>
                <c:pt idx="6092">
                  <c:v>1585.2858887</c:v>
                </c:pt>
                <c:pt idx="6093">
                  <c:v>1585.3023682</c:v>
                </c:pt>
                <c:pt idx="6094">
                  <c:v>1585.3187256000001</c:v>
                </c:pt>
                <c:pt idx="6095">
                  <c:v>1585.3352050999999</c:v>
                </c:pt>
                <c:pt idx="6096">
                  <c:v>1585.3516846</c:v>
                </c:pt>
                <c:pt idx="6097">
                  <c:v>1585.3681641000001</c:v>
                </c:pt>
                <c:pt idx="6098">
                  <c:v>1585.3846435999999</c:v>
                </c:pt>
                <c:pt idx="6099">
                  <c:v>1585.4011230000001</c:v>
                </c:pt>
                <c:pt idx="6100">
                  <c:v>1585.4176024999999</c:v>
                </c:pt>
                <c:pt idx="6101">
                  <c:v>1585.4339600000001</c:v>
                </c:pt>
                <c:pt idx="6102">
                  <c:v>1585.4504394999999</c:v>
                </c:pt>
                <c:pt idx="6103">
                  <c:v>1585.4669189000001</c:v>
                </c:pt>
                <c:pt idx="6104">
                  <c:v>1585.4833983999999</c:v>
                </c:pt>
                <c:pt idx="6105">
                  <c:v>1585.4998779</c:v>
                </c:pt>
                <c:pt idx="6106">
                  <c:v>1585.5163574000001</c:v>
                </c:pt>
                <c:pt idx="6107">
                  <c:v>1585.5328368999999</c:v>
                </c:pt>
                <c:pt idx="6108">
                  <c:v>1585.5491943</c:v>
                </c:pt>
                <c:pt idx="6109">
                  <c:v>1585.5656738</c:v>
                </c:pt>
                <c:pt idx="6110">
                  <c:v>1585.5822754000001</c:v>
                </c:pt>
                <c:pt idx="6111">
                  <c:v>1585.5986327999999</c:v>
                </c:pt>
                <c:pt idx="6112">
                  <c:v>1585.6151123</c:v>
                </c:pt>
                <c:pt idx="6113">
                  <c:v>1585.6315918</c:v>
                </c:pt>
                <c:pt idx="6114">
                  <c:v>1585.6480713000001</c:v>
                </c:pt>
                <c:pt idx="6115">
                  <c:v>1585.6645507999999</c:v>
                </c:pt>
                <c:pt idx="6116">
                  <c:v>1585.6809082</c:v>
                </c:pt>
                <c:pt idx="6117">
                  <c:v>1585.6973877</c:v>
                </c:pt>
                <c:pt idx="6118">
                  <c:v>1585.7137451000001</c:v>
                </c:pt>
                <c:pt idx="6119">
                  <c:v>1585.7303466999999</c:v>
                </c:pt>
                <c:pt idx="6120">
                  <c:v>1585.7468262</c:v>
                </c:pt>
                <c:pt idx="6121">
                  <c:v>1585.7634277</c:v>
                </c:pt>
                <c:pt idx="6122">
                  <c:v>1585.7797852000001</c:v>
                </c:pt>
                <c:pt idx="6123">
                  <c:v>1585.7962646000001</c:v>
                </c:pt>
                <c:pt idx="6124">
                  <c:v>1585.8126221</c:v>
                </c:pt>
                <c:pt idx="6125">
                  <c:v>1585.8291016000001</c:v>
                </c:pt>
                <c:pt idx="6126">
                  <c:v>1585.8455810999999</c:v>
                </c:pt>
                <c:pt idx="6127">
                  <c:v>1585.8620605000001</c:v>
                </c:pt>
                <c:pt idx="6128">
                  <c:v>1585.8785399999999</c:v>
                </c:pt>
                <c:pt idx="6129">
                  <c:v>1585.8948975000001</c:v>
                </c:pt>
                <c:pt idx="6130">
                  <c:v>1585.911499</c:v>
                </c:pt>
                <c:pt idx="6131">
                  <c:v>1585.9279785000001</c:v>
                </c:pt>
                <c:pt idx="6132">
                  <c:v>1585.9443358999999</c:v>
                </c:pt>
                <c:pt idx="6133">
                  <c:v>1585.9608154</c:v>
                </c:pt>
                <c:pt idx="6134">
                  <c:v>1585.9772949000001</c:v>
                </c:pt>
                <c:pt idx="6135">
                  <c:v>1585.9937743999999</c:v>
                </c:pt>
                <c:pt idx="6136">
                  <c:v>1586.0102539</c:v>
                </c:pt>
                <c:pt idx="6137">
                  <c:v>1586.0267334</c:v>
                </c:pt>
                <c:pt idx="6138">
                  <c:v>1586.0432129000001</c:v>
                </c:pt>
                <c:pt idx="6139">
                  <c:v>1586.0596923999999</c:v>
                </c:pt>
                <c:pt idx="6140">
                  <c:v>1586.0761719</c:v>
                </c:pt>
                <c:pt idx="6141">
                  <c:v>1586.0926514</c:v>
                </c:pt>
                <c:pt idx="6142">
                  <c:v>1586.1090088000001</c:v>
                </c:pt>
                <c:pt idx="6143">
                  <c:v>1586.1254882999999</c:v>
                </c:pt>
                <c:pt idx="6144">
                  <c:v>1586.1419678</c:v>
                </c:pt>
                <c:pt idx="6145">
                  <c:v>1586.1584473</c:v>
                </c:pt>
                <c:pt idx="6146">
                  <c:v>1586.1749268000001</c:v>
                </c:pt>
                <c:pt idx="6147">
                  <c:v>1586.1914062000001</c:v>
                </c:pt>
                <c:pt idx="6148">
                  <c:v>1586.2078856999999</c:v>
                </c:pt>
                <c:pt idx="6149">
                  <c:v>1586.2243652</c:v>
                </c:pt>
                <c:pt idx="6150">
                  <c:v>1586.2408447</c:v>
                </c:pt>
                <c:pt idx="6151">
                  <c:v>1586.2573242000001</c:v>
                </c:pt>
                <c:pt idx="6152">
                  <c:v>1586.2736815999999</c:v>
                </c:pt>
                <c:pt idx="6153">
                  <c:v>1586.2901611</c:v>
                </c:pt>
                <c:pt idx="6154">
                  <c:v>1586.3066406</c:v>
                </c:pt>
                <c:pt idx="6155">
                  <c:v>1586.3231201000001</c:v>
                </c:pt>
                <c:pt idx="6156">
                  <c:v>1586.3395995999999</c:v>
                </c:pt>
                <c:pt idx="6157">
                  <c:v>1586.3560791</c:v>
                </c:pt>
                <c:pt idx="6158">
                  <c:v>1586.3725586</c:v>
                </c:pt>
                <c:pt idx="6159">
                  <c:v>1586.3890381000001</c:v>
                </c:pt>
                <c:pt idx="6160">
                  <c:v>1586.4055175999999</c:v>
                </c:pt>
                <c:pt idx="6161">
                  <c:v>1586.4219971</c:v>
                </c:pt>
                <c:pt idx="6162">
                  <c:v>1586.4384766000001</c:v>
                </c:pt>
                <c:pt idx="6163">
                  <c:v>1586.4548339999999</c:v>
                </c:pt>
                <c:pt idx="6164">
                  <c:v>1586.4713135</c:v>
                </c:pt>
                <c:pt idx="6165">
                  <c:v>1586.4879149999999</c:v>
                </c:pt>
                <c:pt idx="6166">
                  <c:v>1586.5042725000001</c:v>
                </c:pt>
                <c:pt idx="6167">
                  <c:v>1586.5207519999999</c:v>
                </c:pt>
                <c:pt idx="6168">
                  <c:v>1586.5372314000001</c:v>
                </c:pt>
                <c:pt idx="6169">
                  <c:v>1586.5537108999999</c:v>
                </c:pt>
                <c:pt idx="6170">
                  <c:v>1586.5701904</c:v>
                </c:pt>
                <c:pt idx="6171">
                  <c:v>1586.5866699000001</c:v>
                </c:pt>
                <c:pt idx="6172">
                  <c:v>1586.6031493999999</c:v>
                </c:pt>
                <c:pt idx="6173">
                  <c:v>1586.6196289</c:v>
                </c:pt>
                <c:pt idx="6174">
                  <c:v>1586.6361084</c:v>
                </c:pt>
                <c:pt idx="6175">
                  <c:v>1586.6525879000001</c:v>
                </c:pt>
                <c:pt idx="6176">
                  <c:v>1586.6690673999999</c:v>
                </c:pt>
                <c:pt idx="6177">
                  <c:v>1586.6854248</c:v>
                </c:pt>
                <c:pt idx="6178">
                  <c:v>1586.7019043</c:v>
                </c:pt>
                <c:pt idx="6179">
                  <c:v>1586.7183838000001</c:v>
                </c:pt>
                <c:pt idx="6180">
                  <c:v>1586.7348632999999</c:v>
                </c:pt>
                <c:pt idx="6181">
                  <c:v>1586.7513428</c:v>
                </c:pt>
                <c:pt idx="6182">
                  <c:v>1586.7678223</c:v>
                </c:pt>
                <c:pt idx="6183">
                  <c:v>1586.7843018000001</c:v>
                </c:pt>
                <c:pt idx="6184">
                  <c:v>1586.8007812000001</c:v>
                </c:pt>
                <c:pt idx="6185">
                  <c:v>1586.8172606999999</c:v>
                </c:pt>
                <c:pt idx="6186">
                  <c:v>1586.8337402</c:v>
                </c:pt>
                <c:pt idx="6187">
                  <c:v>1586.8502197</c:v>
                </c:pt>
                <c:pt idx="6188">
                  <c:v>1586.8666992000001</c:v>
                </c:pt>
                <c:pt idx="6189">
                  <c:v>1586.8831786999999</c:v>
                </c:pt>
                <c:pt idx="6190">
                  <c:v>1586.8996582</c:v>
                </c:pt>
                <c:pt idx="6191">
                  <c:v>1586.9160156</c:v>
                </c:pt>
                <c:pt idx="6192">
                  <c:v>1586.9324951000001</c:v>
                </c:pt>
                <c:pt idx="6193">
                  <c:v>1586.9489745999999</c:v>
                </c:pt>
                <c:pt idx="6194">
                  <c:v>1586.9654541</c:v>
                </c:pt>
                <c:pt idx="6195">
                  <c:v>1586.9819336</c:v>
                </c:pt>
                <c:pt idx="6196">
                  <c:v>1586.9984131000001</c:v>
                </c:pt>
                <c:pt idx="6197">
                  <c:v>1587.0148925999999</c:v>
                </c:pt>
                <c:pt idx="6198">
                  <c:v>1587.0313721</c:v>
                </c:pt>
                <c:pt idx="6199">
                  <c:v>1587.0478516000001</c:v>
                </c:pt>
                <c:pt idx="6200">
                  <c:v>1587.0643310999999</c:v>
                </c:pt>
                <c:pt idx="6201">
                  <c:v>1587.0808105000001</c:v>
                </c:pt>
                <c:pt idx="6202">
                  <c:v>1587.0972899999999</c:v>
                </c:pt>
                <c:pt idx="6203">
                  <c:v>1587.1137695</c:v>
                </c:pt>
                <c:pt idx="6204">
                  <c:v>1587.1301269999999</c:v>
                </c:pt>
                <c:pt idx="6205">
                  <c:v>1587.1467285000001</c:v>
                </c:pt>
                <c:pt idx="6206">
                  <c:v>1587.1632079999999</c:v>
                </c:pt>
                <c:pt idx="6207">
                  <c:v>1587.1795654</c:v>
                </c:pt>
                <c:pt idx="6208">
                  <c:v>1587.1961670000001</c:v>
                </c:pt>
                <c:pt idx="6209">
                  <c:v>1587.2126464999999</c:v>
                </c:pt>
                <c:pt idx="6210">
                  <c:v>1587.2290039</c:v>
                </c:pt>
                <c:pt idx="6211">
                  <c:v>1587.2454834</c:v>
                </c:pt>
                <c:pt idx="6212">
                  <c:v>1587.2619629000001</c:v>
                </c:pt>
                <c:pt idx="6213">
                  <c:v>1587.2784423999999</c:v>
                </c:pt>
                <c:pt idx="6214">
                  <c:v>1587.2949219</c:v>
                </c:pt>
                <c:pt idx="6215">
                  <c:v>1587.3114014</c:v>
                </c:pt>
                <c:pt idx="6216">
                  <c:v>1587.3278809000001</c:v>
                </c:pt>
                <c:pt idx="6217">
                  <c:v>1587.3443603999999</c:v>
                </c:pt>
                <c:pt idx="6218">
                  <c:v>1587.3607178</c:v>
                </c:pt>
                <c:pt idx="6219">
                  <c:v>1587.3773193</c:v>
                </c:pt>
                <c:pt idx="6220">
                  <c:v>1587.3937988</c:v>
                </c:pt>
                <c:pt idx="6221">
                  <c:v>1587.4104004000001</c:v>
                </c:pt>
                <c:pt idx="6222">
                  <c:v>1587.4267577999999</c:v>
                </c:pt>
                <c:pt idx="6223">
                  <c:v>1587.4432373</c:v>
                </c:pt>
                <c:pt idx="6224">
                  <c:v>1587.4597168</c:v>
                </c:pt>
                <c:pt idx="6225">
                  <c:v>1587.4761963000001</c:v>
                </c:pt>
                <c:pt idx="6226">
                  <c:v>1587.4926757999999</c:v>
                </c:pt>
                <c:pt idx="6227">
                  <c:v>1587.5091553</c:v>
                </c:pt>
                <c:pt idx="6228">
                  <c:v>1587.5256348</c:v>
                </c:pt>
                <c:pt idx="6229">
                  <c:v>1587.5421143000001</c:v>
                </c:pt>
                <c:pt idx="6230">
                  <c:v>1587.5585937999999</c:v>
                </c:pt>
                <c:pt idx="6231">
                  <c:v>1587.5750731999999</c:v>
                </c:pt>
                <c:pt idx="6232">
                  <c:v>1587.5915527</c:v>
                </c:pt>
                <c:pt idx="6233">
                  <c:v>1587.6080322</c:v>
                </c:pt>
                <c:pt idx="6234">
                  <c:v>1587.6245117000001</c:v>
                </c:pt>
                <c:pt idx="6235">
                  <c:v>1587.6409911999999</c:v>
                </c:pt>
                <c:pt idx="6236">
                  <c:v>1587.6574707</c:v>
                </c:pt>
                <c:pt idx="6237">
                  <c:v>1587.6739502</c:v>
                </c:pt>
                <c:pt idx="6238">
                  <c:v>1587.6903076000001</c:v>
                </c:pt>
                <c:pt idx="6239">
                  <c:v>1587.7069091999999</c:v>
                </c:pt>
                <c:pt idx="6240">
                  <c:v>1587.7233887</c:v>
                </c:pt>
                <c:pt idx="6241">
                  <c:v>1587.7399902</c:v>
                </c:pt>
                <c:pt idx="6242">
                  <c:v>1587.7563477000001</c:v>
                </c:pt>
                <c:pt idx="6243">
                  <c:v>1587.7728271000001</c:v>
                </c:pt>
                <c:pt idx="6244">
                  <c:v>1587.7894286999999</c:v>
                </c:pt>
                <c:pt idx="6245">
                  <c:v>1587.8057861</c:v>
                </c:pt>
                <c:pt idx="6246">
                  <c:v>1587.8222656</c:v>
                </c:pt>
                <c:pt idx="6247">
                  <c:v>1587.8387451000001</c:v>
                </c:pt>
                <c:pt idx="6248">
                  <c:v>1587.8551024999999</c:v>
                </c:pt>
                <c:pt idx="6249">
                  <c:v>1587.8714600000001</c:v>
                </c:pt>
                <c:pt idx="6250">
                  <c:v>1587.8881836</c:v>
                </c:pt>
                <c:pt idx="6251">
                  <c:v>1587.9045410000001</c:v>
                </c:pt>
                <c:pt idx="6252">
                  <c:v>1587.9208983999999</c:v>
                </c:pt>
                <c:pt idx="6253">
                  <c:v>1587.9375</c:v>
                </c:pt>
                <c:pt idx="6254">
                  <c:v>1587.9539795000001</c:v>
                </c:pt>
                <c:pt idx="6255">
                  <c:v>1587.9705810999999</c:v>
                </c:pt>
                <c:pt idx="6256">
                  <c:v>1587.9869385</c:v>
                </c:pt>
                <c:pt idx="6257">
                  <c:v>1588.003418</c:v>
                </c:pt>
                <c:pt idx="6258">
                  <c:v>1588.0198975000001</c:v>
                </c:pt>
                <c:pt idx="6259">
                  <c:v>1588.0363769999999</c:v>
                </c:pt>
                <c:pt idx="6260">
                  <c:v>1588.0528564000001</c:v>
                </c:pt>
                <c:pt idx="6261">
                  <c:v>1588.0693358999999</c:v>
                </c:pt>
                <c:pt idx="6262">
                  <c:v>1588.0858154</c:v>
                </c:pt>
                <c:pt idx="6263">
                  <c:v>1588.1022949000001</c:v>
                </c:pt>
                <c:pt idx="6264">
                  <c:v>1588.1187743999999</c:v>
                </c:pt>
                <c:pt idx="6265">
                  <c:v>1588.1352539</c:v>
                </c:pt>
                <c:pt idx="6266">
                  <c:v>1588.1517334</c:v>
                </c:pt>
                <c:pt idx="6267">
                  <c:v>1588.1682129000001</c:v>
                </c:pt>
                <c:pt idx="6268">
                  <c:v>1588.1848144999999</c:v>
                </c:pt>
                <c:pt idx="6269">
                  <c:v>1588.2011719</c:v>
                </c:pt>
                <c:pt idx="6270">
                  <c:v>1588.2177733999999</c:v>
                </c:pt>
                <c:pt idx="6271">
                  <c:v>1588.2342529</c:v>
                </c:pt>
                <c:pt idx="6272">
                  <c:v>1588.2504882999999</c:v>
                </c:pt>
                <c:pt idx="6273">
                  <c:v>1588.2672118999999</c:v>
                </c:pt>
                <c:pt idx="6274">
                  <c:v>1588.2836914</c:v>
                </c:pt>
                <c:pt idx="6275">
                  <c:v>1588.3001709</c:v>
                </c:pt>
                <c:pt idx="6276">
                  <c:v>1588.3166504000001</c:v>
                </c:pt>
                <c:pt idx="6277">
                  <c:v>1588.3331298999999</c:v>
                </c:pt>
                <c:pt idx="6278">
                  <c:v>1588.3496094</c:v>
                </c:pt>
                <c:pt idx="6279">
                  <c:v>1588.3660889</c:v>
                </c:pt>
                <c:pt idx="6280">
                  <c:v>1588.3825684000001</c:v>
                </c:pt>
                <c:pt idx="6281">
                  <c:v>1588.3989257999999</c:v>
                </c:pt>
                <c:pt idx="6282">
                  <c:v>1588.4155272999999</c:v>
                </c:pt>
                <c:pt idx="6283">
                  <c:v>1588.4320068</c:v>
                </c:pt>
                <c:pt idx="6284">
                  <c:v>1588.4486084</c:v>
                </c:pt>
                <c:pt idx="6285">
                  <c:v>1588.4649658000001</c:v>
                </c:pt>
                <c:pt idx="6286">
                  <c:v>1588.4814452999999</c:v>
                </c:pt>
                <c:pt idx="6287">
                  <c:v>1588.4980469</c:v>
                </c:pt>
                <c:pt idx="6288">
                  <c:v>1588.5144043</c:v>
                </c:pt>
                <c:pt idx="6289">
                  <c:v>1588.5308838000001</c:v>
                </c:pt>
                <c:pt idx="6290">
                  <c:v>1588.5473632999999</c:v>
                </c:pt>
                <c:pt idx="6291">
                  <c:v>1588.5638428</c:v>
                </c:pt>
                <c:pt idx="6292">
                  <c:v>1588.5803223</c:v>
                </c:pt>
                <c:pt idx="6293">
                  <c:v>1588.5968018000001</c:v>
                </c:pt>
                <c:pt idx="6294">
                  <c:v>1588.6132812000001</c:v>
                </c:pt>
                <c:pt idx="6295">
                  <c:v>1588.6297606999999</c:v>
                </c:pt>
                <c:pt idx="6296">
                  <c:v>1588.6462402</c:v>
                </c:pt>
                <c:pt idx="6297">
                  <c:v>1588.6627197</c:v>
                </c:pt>
                <c:pt idx="6298">
                  <c:v>1588.6791992000001</c:v>
                </c:pt>
                <c:pt idx="6299">
                  <c:v>1588.6956786999999</c:v>
                </c:pt>
                <c:pt idx="6300">
                  <c:v>1588.7121582</c:v>
                </c:pt>
                <c:pt idx="6301">
                  <c:v>1588.7285156</c:v>
                </c:pt>
                <c:pt idx="6302">
                  <c:v>1588.7451172000001</c:v>
                </c:pt>
                <c:pt idx="6303">
                  <c:v>1588.7615966999999</c:v>
                </c:pt>
                <c:pt idx="6304">
                  <c:v>1588.7779541</c:v>
                </c:pt>
                <c:pt idx="6305">
                  <c:v>1588.7945557</c:v>
                </c:pt>
                <c:pt idx="6306">
                  <c:v>1588.8110352000001</c:v>
                </c:pt>
                <c:pt idx="6307">
                  <c:v>1588.8276367000001</c:v>
                </c:pt>
                <c:pt idx="6308">
                  <c:v>1588.8439940999999</c:v>
                </c:pt>
                <c:pt idx="6309">
                  <c:v>1588.8605957</c:v>
                </c:pt>
                <c:pt idx="6310">
                  <c:v>1588.8769531</c:v>
                </c:pt>
                <c:pt idx="6311">
                  <c:v>1588.8935547000001</c:v>
                </c:pt>
                <c:pt idx="6312">
                  <c:v>1588.9100341999999</c:v>
                </c:pt>
                <c:pt idx="6313">
                  <c:v>1588.9263916</c:v>
                </c:pt>
                <c:pt idx="6314">
                  <c:v>1588.9429932</c:v>
                </c:pt>
                <c:pt idx="6315">
                  <c:v>1588.9594727000001</c:v>
                </c:pt>
                <c:pt idx="6316">
                  <c:v>1588.9760742000001</c:v>
                </c:pt>
                <c:pt idx="6317">
                  <c:v>1588.9924315999999</c:v>
                </c:pt>
                <c:pt idx="6318">
                  <c:v>1589.0089111</c:v>
                </c:pt>
                <c:pt idx="6319">
                  <c:v>1589.0253906</c:v>
                </c:pt>
                <c:pt idx="6320">
                  <c:v>1589.0418701000001</c:v>
                </c:pt>
                <c:pt idx="6321">
                  <c:v>1589.0583495999999</c:v>
                </c:pt>
                <c:pt idx="6322">
                  <c:v>1589.0748291</c:v>
                </c:pt>
                <c:pt idx="6323">
                  <c:v>1589.0913086</c:v>
                </c:pt>
                <c:pt idx="6324">
                  <c:v>1589.1077881000001</c:v>
                </c:pt>
                <c:pt idx="6325">
                  <c:v>1589.1242675999999</c:v>
                </c:pt>
                <c:pt idx="6326">
                  <c:v>1589.1407471</c:v>
                </c:pt>
                <c:pt idx="6327">
                  <c:v>1589.1572266000001</c:v>
                </c:pt>
                <c:pt idx="6328">
                  <c:v>1589.1738281</c:v>
                </c:pt>
                <c:pt idx="6329">
                  <c:v>1589.1903076000001</c:v>
                </c:pt>
                <c:pt idx="6330">
                  <c:v>1589.2067870999999</c:v>
                </c:pt>
                <c:pt idx="6331">
                  <c:v>1589.2232666</c:v>
                </c:pt>
                <c:pt idx="6332">
                  <c:v>1589.2397461</c:v>
                </c:pt>
                <c:pt idx="6333">
                  <c:v>1589.2562256000001</c:v>
                </c:pt>
                <c:pt idx="6334">
                  <c:v>1589.2727050999999</c:v>
                </c:pt>
                <c:pt idx="6335">
                  <c:v>1589.2891846</c:v>
                </c:pt>
                <c:pt idx="6336">
                  <c:v>1589.3056641000001</c:v>
                </c:pt>
                <c:pt idx="6337">
                  <c:v>1589.3221435999999</c:v>
                </c:pt>
                <c:pt idx="6338">
                  <c:v>1589.3386230000001</c:v>
                </c:pt>
                <c:pt idx="6339">
                  <c:v>1589.3549805</c:v>
                </c:pt>
                <c:pt idx="6340">
                  <c:v>1589.371582</c:v>
                </c:pt>
                <c:pt idx="6341">
                  <c:v>1589.3880615</c:v>
                </c:pt>
                <c:pt idx="6342">
                  <c:v>1589.4044189000001</c:v>
                </c:pt>
                <c:pt idx="6343">
                  <c:v>1589.4211425999999</c:v>
                </c:pt>
                <c:pt idx="6344">
                  <c:v>1589.4376221</c:v>
                </c:pt>
                <c:pt idx="6345">
                  <c:v>1589.4541016000001</c:v>
                </c:pt>
                <c:pt idx="6346">
                  <c:v>1589.4705810999999</c:v>
                </c:pt>
                <c:pt idx="6347">
                  <c:v>1589.4870605000001</c:v>
                </c:pt>
                <c:pt idx="6348">
                  <c:v>1589.503418</c:v>
                </c:pt>
                <c:pt idx="6349">
                  <c:v>1589.5200195</c:v>
                </c:pt>
                <c:pt idx="6350">
                  <c:v>1589.536499</c:v>
                </c:pt>
                <c:pt idx="6351">
                  <c:v>1589.5528564000001</c:v>
                </c:pt>
                <c:pt idx="6352">
                  <c:v>1589.5694579999999</c:v>
                </c:pt>
                <c:pt idx="6353">
                  <c:v>1589.5859375</c:v>
                </c:pt>
                <c:pt idx="6354">
                  <c:v>1589.6025391000001</c:v>
                </c:pt>
                <c:pt idx="6355">
                  <c:v>1589.6188964999999</c:v>
                </c:pt>
                <c:pt idx="6356">
                  <c:v>1589.635376</c:v>
                </c:pt>
                <c:pt idx="6357">
                  <c:v>1589.6518555</c:v>
                </c:pt>
                <c:pt idx="6358">
                  <c:v>1589.668457</c:v>
                </c:pt>
                <c:pt idx="6359">
                  <c:v>1589.6849365</c:v>
                </c:pt>
                <c:pt idx="6360">
                  <c:v>1589.7012939000001</c:v>
                </c:pt>
                <c:pt idx="6361">
                  <c:v>1589.7178954999999</c:v>
                </c:pt>
                <c:pt idx="6362">
                  <c:v>1589.734375</c:v>
                </c:pt>
                <c:pt idx="6363">
                  <c:v>1589.7509766000001</c:v>
                </c:pt>
                <c:pt idx="6364">
                  <c:v>1589.7673339999999</c:v>
                </c:pt>
                <c:pt idx="6365">
                  <c:v>1589.7838135</c:v>
                </c:pt>
                <c:pt idx="6366">
                  <c:v>1589.800293</c:v>
                </c:pt>
                <c:pt idx="6367">
                  <c:v>1589.8168945</c:v>
                </c:pt>
                <c:pt idx="6368">
                  <c:v>1589.833374</c:v>
                </c:pt>
                <c:pt idx="6369">
                  <c:v>1589.8497314000001</c:v>
                </c:pt>
                <c:pt idx="6370">
                  <c:v>1589.8663329999999</c:v>
                </c:pt>
                <c:pt idx="6371">
                  <c:v>1589.8828125</c:v>
                </c:pt>
                <c:pt idx="6372">
                  <c:v>1589.8994141000001</c:v>
                </c:pt>
                <c:pt idx="6373">
                  <c:v>1589.9157714999999</c:v>
                </c:pt>
                <c:pt idx="6374">
                  <c:v>1589.932251</c:v>
                </c:pt>
                <c:pt idx="6375">
                  <c:v>1589.9487305</c:v>
                </c:pt>
                <c:pt idx="6376">
                  <c:v>1589.9652100000001</c:v>
                </c:pt>
                <c:pt idx="6377">
                  <c:v>1589.9816894999999</c:v>
                </c:pt>
                <c:pt idx="6378">
                  <c:v>1589.9981689000001</c:v>
                </c:pt>
                <c:pt idx="6379">
                  <c:v>1590.0147704999999</c:v>
                </c:pt>
                <c:pt idx="6380">
                  <c:v>1590.03125</c:v>
                </c:pt>
                <c:pt idx="6381">
                  <c:v>1590.0478516000001</c:v>
                </c:pt>
                <c:pt idx="6382">
                  <c:v>1590.0642089999999</c:v>
                </c:pt>
                <c:pt idx="6383">
                  <c:v>1590.0806885</c:v>
                </c:pt>
                <c:pt idx="6384">
                  <c:v>1590.097168</c:v>
                </c:pt>
                <c:pt idx="6385">
                  <c:v>1590.1136475000001</c:v>
                </c:pt>
                <c:pt idx="6386">
                  <c:v>1590.1301269999999</c:v>
                </c:pt>
                <c:pt idx="6387">
                  <c:v>1590.1466064000001</c:v>
                </c:pt>
                <c:pt idx="6388">
                  <c:v>1590.1632079999999</c:v>
                </c:pt>
                <c:pt idx="6389">
                  <c:v>1590.1796875</c:v>
                </c:pt>
                <c:pt idx="6390">
                  <c:v>1590.1962891000001</c:v>
                </c:pt>
                <c:pt idx="6391">
                  <c:v>1590.2126464999999</c:v>
                </c:pt>
                <c:pt idx="6392">
                  <c:v>1590.229126</c:v>
                </c:pt>
                <c:pt idx="6393">
                  <c:v>1590.2456055</c:v>
                </c:pt>
                <c:pt idx="6394">
                  <c:v>1590.2620850000001</c:v>
                </c:pt>
                <c:pt idx="6395">
                  <c:v>1590.2785644999999</c:v>
                </c:pt>
                <c:pt idx="6396">
                  <c:v>1590.2950439000001</c:v>
                </c:pt>
                <c:pt idx="6397">
                  <c:v>1590.3116454999999</c:v>
                </c:pt>
                <c:pt idx="6398">
                  <c:v>1590.328125</c:v>
                </c:pt>
                <c:pt idx="6399">
                  <c:v>1590.3447266000001</c:v>
                </c:pt>
                <c:pt idx="6400">
                  <c:v>1590.3610839999999</c:v>
                </c:pt>
                <c:pt idx="6401">
                  <c:v>1590.3775635</c:v>
                </c:pt>
                <c:pt idx="6402">
                  <c:v>1590.394043</c:v>
                </c:pt>
                <c:pt idx="6403">
                  <c:v>1590.4105225000001</c:v>
                </c:pt>
                <c:pt idx="6404">
                  <c:v>1590.4270019999999</c:v>
                </c:pt>
                <c:pt idx="6405">
                  <c:v>1590.4437256000001</c:v>
                </c:pt>
                <c:pt idx="6406">
                  <c:v>1590.4600829999999</c:v>
                </c:pt>
                <c:pt idx="6407">
                  <c:v>1590.4765625</c:v>
                </c:pt>
                <c:pt idx="6408">
                  <c:v>1590.4931641000001</c:v>
                </c:pt>
                <c:pt idx="6409">
                  <c:v>1590.5095214999999</c:v>
                </c:pt>
                <c:pt idx="6410">
                  <c:v>1590.526001</c:v>
                </c:pt>
                <c:pt idx="6411">
                  <c:v>1590.5424805</c:v>
                </c:pt>
                <c:pt idx="6412">
                  <c:v>1590.559082</c:v>
                </c:pt>
                <c:pt idx="6413">
                  <c:v>1590.5755615</c:v>
                </c:pt>
                <c:pt idx="6414">
                  <c:v>1590.5921631000001</c:v>
                </c:pt>
                <c:pt idx="6415">
                  <c:v>1590.6085204999999</c:v>
                </c:pt>
                <c:pt idx="6416">
                  <c:v>1590.625</c:v>
                </c:pt>
                <c:pt idx="6417">
                  <c:v>1590.6416016000001</c:v>
                </c:pt>
                <c:pt idx="6418">
                  <c:v>1590.6579589999999</c:v>
                </c:pt>
                <c:pt idx="6419">
                  <c:v>1590.6744385</c:v>
                </c:pt>
                <c:pt idx="6420">
                  <c:v>1590.690918</c:v>
                </c:pt>
                <c:pt idx="6421">
                  <c:v>1590.7075195</c:v>
                </c:pt>
                <c:pt idx="6422">
                  <c:v>1590.723999</c:v>
                </c:pt>
                <c:pt idx="6423">
                  <c:v>1590.7406006000001</c:v>
                </c:pt>
                <c:pt idx="6424">
                  <c:v>1590.7569579999999</c:v>
                </c:pt>
                <c:pt idx="6425">
                  <c:v>1590.7734375</c:v>
                </c:pt>
                <c:pt idx="6426">
                  <c:v>1590.7900391000001</c:v>
                </c:pt>
                <c:pt idx="6427">
                  <c:v>1590.8065185999999</c:v>
                </c:pt>
                <c:pt idx="6428">
                  <c:v>1590.8229980000001</c:v>
                </c:pt>
                <c:pt idx="6429">
                  <c:v>1590.8393555</c:v>
                </c:pt>
                <c:pt idx="6430">
                  <c:v>1590.855957</c:v>
                </c:pt>
                <c:pt idx="6431">
                  <c:v>1590.8724365</c:v>
                </c:pt>
                <c:pt idx="6432">
                  <c:v>1590.8890381000001</c:v>
                </c:pt>
                <c:pt idx="6433">
                  <c:v>1590.9053954999999</c:v>
                </c:pt>
                <c:pt idx="6434">
                  <c:v>1590.9219971</c:v>
                </c:pt>
                <c:pt idx="6435">
                  <c:v>1590.9384766000001</c:v>
                </c:pt>
                <c:pt idx="6436">
                  <c:v>1590.9549560999999</c:v>
                </c:pt>
                <c:pt idx="6437">
                  <c:v>1590.9714355000001</c:v>
                </c:pt>
                <c:pt idx="6438">
                  <c:v>1590.987793</c:v>
                </c:pt>
                <c:pt idx="6439">
                  <c:v>1591.0043945</c:v>
                </c:pt>
                <c:pt idx="6440">
                  <c:v>1591.020874</c:v>
                </c:pt>
                <c:pt idx="6441">
                  <c:v>1591.0374756000001</c:v>
                </c:pt>
                <c:pt idx="6442">
                  <c:v>1591.0539550999999</c:v>
                </c:pt>
                <c:pt idx="6443">
                  <c:v>1591.0704346</c:v>
                </c:pt>
                <c:pt idx="6444">
                  <c:v>1591.0869141000001</c:v>
                </c:pt>
                <c:pt idx="6445">
                  <c:v>1591.1033935999999</c:v>
                </c:pt>
                <c:pt idx="6446">
                  <c:v>1591.1198730000001</c:v>
                </c:pt>
                <c:pt idx="6447">
                  <c:v>1591.1364745999999</c:v>
                </c:pt>
                <c:pt idx="6448">
                  <c:v>1591.1529541</c:v>
                </c:pt>
                <c:pt idx="6449">
                  <c:v>1591.1694336</c:v>
                </c:pt>
                <c:pt idx="6450">
                  <c:v>1591.1859131000001</c:v>
                </c:pt>
                <c:pt idx="6451">
                  <c:v>1591.2023925999999</c:v>
                </c:pt>
                <c:pt idx="6452">
                  <c:v>1591.2188721</c:v>
                </c:pt>
                <c:pt idx="6453">
                  <c:v>1591.2354736</c:v>
                </c:pt>
                <c:pt idx="6454">
                  <c:v>1591.2519531</c:v>
                </c:pt>
                <c:pt idx="6455">
                  <c:v>1591.2684326000001</c:v>
                </c:pt>
                <c:pt idx="6456">
                  <c:v>1591.2849120999999</c:v>
                </c:pt>
                <c:pt idx="6457">
                  <c:v>1591.3013916</c:v>
                </c:pt>
                <c:pt idx="6458">
                  <c:v>1591.3178711</c:v>
                </c:pt>
                <c:pt idx="6459">
                  <c:v>1591.3343506000001</c:v>
                </c:pt>
                <c:pt idx="6460">
                  <c:v>1591.3509521000001</c:v>
                </c:pt>
                <c:pt idx="6461">
                  <c:v>1591.3674315999999</c:v>
                </c:pt>
                <c:pt idx="6462">
                  <c:v>1591.3839111</c:v>
                </c:pt>
                <c:pt idx="6463">
                  <c:v>1591.4003906</c:v>
                </c:pt>
                <c:pt idx="6464">
                  <c:v>1591.4168701000001</c:v>
                </c:pt>
                <c:pt idx="6465">
                  <c:v>1591.4334716999999</c:v>
                </c:pt>
                <c:pt idx="6466">
                  <c:v>1591.4500731999999</c:v>
                </c:pt>
                <c:pt idx="6467">
                  <c:v>1591.4664307</c:v>
                </c:pt>
                <c:pt idx="6468">
                  <c:v>1591.4829102000001</c:v>
                </c:pt>
                <c:pt idx="6469">
                  <c:v>1591.4993896000001</c:v>
                </c:pt>
                <c:pt idx="6470">
                  <c:v>1591.5158690999999</c:v>
                </c:pt>
                <c:pt idx="6471">
                  <c:v>1591.5324707</c:v>
                </c:pt>
                <c:pt idx="6472">
                  <c:v>1591.5490723</c:v>
                </c:pt>
                <c:pt idx="6473">
                  <c:v>1591.5654297000001</c:v>
                </c:pt>
                <c:pt idx="6474">
                  <c:v>1591.5819091999999</c:v>
                </c:pt>
                <c:pt idx="6475">
                  <c:v>1591.5985106999999</c:v>
                </c:pt>
                <c:pt idx="6476">
                  <c:v>1591.6148682</c:v>
                </c:pt>
                <c:pt idx="6477">
                  <c:v>1591.6314697</c:v>
                </c:pt>
                <c:pt idx="6478">
                  <c:v>1591.6478271000001</c:v>
                </c:pt>
                <c:pt idx="6479">
                  <c:v>1591.6644286999999</c:v>
                </c:pt>
                <c:pt idx="6480">
                  <c:v>1591.6809082</c:v>
                </c:pt>
                <c:pt idx="6481">
                  <c:v>1591.6975098</c:v>
                </c:pt>
                <c:pt idx="6482">
                  <c:v>1591.7139893000001</c:v>
                </c:pt>
                <c:pt idx="6483">
                  <c:v>1591.7304687999999</c:v>
                </c:pt>
                <c:pt idx="6484">
                  <c:v>1591.7469481999999</c:v>
                </c:pt>
                <c:pt idx="6485">
                  <c:v>1591.7634277</c:v>
                </c:pt>
                <c:pt idx="6486">
                  <c:v>1591.7799072</c:v>
                </c:pt>
                <c:pt idx="6487">
                  <c:v>1591.7965088000001</c:v>
                </c:pt>
                <c:pt idx="6488">
                  <c:v>1591.8129882999999</c:v>
                </c:pt>
                <c:pt idx="6489">
                  <c:v>1591.8294678</c:v>
                </c:pt>
                <c:pt idx="6490">
                  <c:v>1591.8459473</c:v>
                </c:pt>
                <c:pt idx="6491">
                  <c:v>1591.8624268000001</c:v>
                </c:pt>
                <c:pt idx="6492">
                  <c:v>1591.8789062000001</c:v>
                </c:pt>
                <c:pt idx="6493">
                  <c:v>1591.8955077999999</c:v>
                </c:pt>
                <c:pt idx="6494">
                  <c:v>1591.9119873</c:v>
                </c:pt>
                <c:pt idx="6495">
                  <c:v>1591.9284668</c:v>
                </c:pt>
                <c:pt idx="6496">
                  <c:v>1591.9449463000001</c:v>
                </c:pt>
                <c:pt idx="6497">
                  <c:v>1591.9614257999999</c:v>
                </c:pt>
                <c:pt idx="6498">
                  <c:v>1591.9780272999999</c:v>
                </c:pt>
                <c:pt idx="6499">
                  <c:v>1591.9945068</c:v>
                </c:pt>
                <c:pt idx="6500">
                  <c:v>1592.0109863</c:v>
                </c:pt>
                <c:pt idx="6501">
                  <c:v>1592.0274658000001</c:v>
                </c:pt>
                <c:pt idx="6502">
                  <c:v>1592.0440673999999</c:v>
                </c:pt>
                <c:pt idx="6503">
                  <c:v>1592.0604248</c:v>
                </c:pt>
                <c:pt idx="6504">
                  <c:v>1592.0770264</c:v>
                </c:pt>
                <c:pt idx="6505">
                  <c:v>1592.0935059000001</c:v>
                </c:pt>
                <c:pt idx="6506">
                  <c:v>1592.1101074000001</c:v>
                </c:pt>
                <c:pt idx="6507">
                  <c:v>1592.1265868999999</c:v>
                </c:pt>
                <c:pt idx="6508">
                  <c:v>1592.1430664</c:v>
                </c:pt>
                <c:pt idx="6509">
                  <c:v>1592.1594238</c:v>
                </c:pt>
                <c:pt idx="6510">
                  <c:v>1592.1760254000001</c:v>
                </c:pt>
                <c:pt idx="6511">
                  <c:v>1592.1925048999999</c:v>
                </c:pt>
                <c:pt idx="6512">
                  <c:v>1592.2091064000001</c:v>
                </c:pt>
                <c:pt idx="6513">
                  <c:v>1592.2255858999999</c:v>
                </c:pt>
                <c:pt idx="6514">
                  <c:v>1592.2420654</c:v>
                </c:pt>
                <c:pt idx="6515">
                  <c:v>1592.2585449000001</c:v>
                </c:pt>
                <c:pt idx="6516">
                  <c:v>1592.2750243999999</c:v>
                </c:pt>
                <c:pt idx="6517">
                  <c:v>1592.291626</c:v>
                </c:pt>
                <c:pt idx="6518">
                  <c:v>1592.3081055</c:v>
                </c:pt>
                <c:pt idx="6519">
                  <c:v>1592.3245850000001</c:v>
                </c:pt>
                <c:pt idx="6520">
                  <c:v>1592.3410644999999</c:v>
                </c:pt>
                <c:pt idx="6521">
                  <c:v>1592.3575439000001</c:v>
                </c:pt>
                <c:pt idx="6522">
                  <c:v>1592.3741454999999</c:v>
                </c:pt>
                <c:pt idx="6523">
                  <c:v>1592.390625</c:v>
                </c:pt>
                <c:pt idx="6524">
                  <c:v>1592.4071045000001</c:v>
                </c:pt>
                <c:pt idx="6525">
                  <c:v>1592.4235839999999</c:v>
                </c:pt>
                <c:pt idx="6526">
                  <c:v>1592.4401855000001</c:v>
                </c:pt>
                <c:pt idx="6527">
                  <c:v>1592.4566649999999</c:v>
                </c:pt>
                <c:pt idx="6528">
                  <c:v>1592.4732666</c:v>
                </c:pt>
                <c:pt idx="6529">
                  <c:v>1592.489624</c:v>
                </c:pt>
                <c:pt idx="6530">
                  <c:v>1592.5061035000001</c:v>
                </c:pt>
                <c:pt idx="6531">
                  <c:v>1592.5225829999999</c:v>
                </c:pt>
                <c:pt idx="6532">
                  <c:v>1592.5391846</c:v>
                </c:pt>
                <c:pt idx="6533">
                  <c:v>1592.5556641000001</c:v>
                </c:pt>
                <c:pt idx="6534">
                  <c:v>1592.5720214999999</c:v>
                </c:pt>
                <c:pt idx="6535">
                  <c:v>1592.5887451000001</c:v>
                </c:pt>
                <c:pt idx="6536">
                  <c:v>1592.6052245999999</c:v>
                </c:pt>
                <c:pt idx="6537">
                  <c:v>1592.6217041</c:v>
                </c:pt>
                <c:pt idx="6538">
                  <c:v>1592.6381836</c:v>
                </c:pt>
                <c:pt idx="6539">
                  <c:v>1592.6547852000001</c:v>
                </c:pt>
                <c:pt idx="6540">
                  <c:v>1592.6712646000001</c:v>
                </c:pt>
                <c:pt idx="6541">
                  <c:v>1592.6877440999999</c:v>
                </c:pt>
                <c:pt idx="6542">
                  <c:v>1592.7042236</c:v>
                </c:pt>
                <c:pt idx="6543">
                  <c:v>1592.7207031</c:v>
                </c:pt>
                <c:pt idx="6544">
                  <c:v>1592.7374268000001</c:v>
                </c:pt>
                <c:pt idx="6545">
                  <c:v>1592.7537841999999</c:v>
                </c:pt>
                <c:pt idx="6546">
                  <c:v>1592.7702637</c:v>
                </c:pt>
                <c:pt idx="6547">
                  <c:v>1592.7867432</c:v>
                </c:pt>
                <c:pt idx="6548">
                  <c:v>1592.8033447</c:v>
                </c:pt>
                <c:pt idx="6549">
                  <c:v>1592.8198242000001</c:v>
                </c:pt>
                <c:pt idx="6550">
                  <c:v>1592.8364257999999</c:v>
                </c:pt>
                <c:pt idx="6551">
                  <c:v>1592.8527832</c:v>
                </c:pt>
                <c:pt idx="6552">
                  <c:v>1592.8693848</c:v>
                </c:pt>
                <c:pt idx="6553">
                  <c:v>1592.8858643000001</c:v>
                </c:pt>
                <c:pt idx="6554">
                  <c:v>1592.9023437999999</c:v>
                </c:pt>
                <c:pt idx="6555">
                  <c:v>1592.9188231999999</c:v>
                </c:pt>
                <c:pt idx="6556">
                  <c:v>1592.9354248</c:v>
                </c:pt>
                <c:pt idx="6557">
                  <c:v>1592.9519043</c:v>
                </c:pt>
                <c:pt idx="6558">
                  <c:v>1592.9683838000001</c:v>
                </c:pt>
                <c:pt idx="6559">
                  <c:v>1592.9848632999999</c:v>
                </c:pt>
                <c:pt idx="6560">
                  <c:v>1593.0014647999999</c:v>
                </c:pt>
                <c:pt idx="6561">
                  <c:v>1593.0179443</c:v>
                </c:pt>
                <c:pt idx="6562">
                  <c:v>1593.0344238</c:v>
                </c:pt>
                <c:pt idx="6563">
                  <c:v>1593.0509033000001</c:v>
                </c:pt>
                <c:pt idx="6564">
                  <c:v>1593.0675048999999</c:v>
                </c:pt>
                <c:pt idx="6565">
                  <c:v>1593.0839844</c:v>
                </c:pt>
                <c:pt idx="6566">
                  <c:v>1593.1005858999999</c:v>
                </c:pt>
                <c:pt idx="6567">
                  <c:v>1593.1169434000001</c:v>
                </c:pt>
                <c:pt idx="6568">
                  <c:v>1593.1335449000001</c:v>
                </c:pt>
                <c:pt idx="6569">
                  <c:v>1593.1499022999999</c:v>
                </c:pt>
                <c:pt idx="6570">
                  <c:v>1593.1665039</c:v>
                </c:pt>
                <c:pt idx="6571">
                  <c:v>1593.1829834</c:v>
                </c:pt>
                <c:pt idx="6572">
                  <c:v>1593.1995850000001</c:v>
                </c:pt>
                <c:pt idx="6573">
                  <c:v>1593.2160644999999</c:v>
                </c:pt>
                <c:pt idx="6574">
                  <c:v>1593.2325439000001</c:v>
                </c:pt>
                <c:pt idx="6575">
                  <c:v>1593.2490233999999</c:v>
                </c:pt>
                <c:pt idx="6576">
                  <c:v>1593.265625</c:v>
                </c:pt>
                <c:pt idx="6577">
                  <c:v>1593.2821045000001</c:v>
                </c:pt>
                <c:pt idx="6578">
                  <c:v>1593.2985839999999</c:v>
                </c:pt>
                <c:pt idx="6579">
                  <c:v>1593.3150635</c:v>
                </c:pt>
                <c:pt idx="6580">
                  <c:v>1593.3316649999999</c:v>
                </c:pt>
                <c:pt idx="6581">
                  <c:v>1593.3481445</c:v>
                </c:pt>
                <c:pt idx="6582">
                  <c:v>1593.364624</c:v>
                </c:pt>
                <c:pt idx="6583">
                  <c:v>1593.3812256000001</c:v>
                </c:pt>
                <c:pt idx="6584">
                  <c:v>1593.3977050999999</c:v>
                </c:pt>
                <c:pt idx="6585">
                  <c:v>1593.4140625</c:v>
                </c:pt>
                <c:pt idx="6586">
                  <c:v>1593.4306641000001</c:v>
                </c:pt>
                <c:pt idx="6587">
                  <c:v>1593.4472656</c:v>
                </c:pt>
                <c:pt idx="6588">
                  <c:v>1593.4637451000001</c:v>
                </c:pt>
                <c:pt idx="6589">
                  <c:v>1593.4802245999999</c:v>
                </c:pt>
                <c:pt idx="6590">
                  <c:v>1593.4967041</c:v>
                </c:pt>
                <c:pt idx="6591">
                  <c:v>1593.5133057</c:v>
                </c:pt>
                <c:pt idx="6592">
                  <c:v>1593.5297852000001</c:v>
                </c:pt>
                <c:pt idx="6593">
                  <c:v>1593.5462646000001</c:v>
                </c:pt>
                <c:pt idx="6594">
                  <c:v>1593.5628661999999</c:v>
                </c:pt>
                <c:pt idx="6595">
                  <c:v>1593.5794678</c:v>
                </c:pt>
                <c:pt idx="6596">
                  <c:v>1593.5958252</c:v>
                </c:pt>
                <c:pt idx="6597">
                  <c:v>1593.6123047000001</c:v>
                </c:pt>
                <c:pt idx="6598">
                  <c:v>1593.6287841999999</c:v>
                </c:pt>
                <c:pt idx="6599">
                  <c:v>1593.6453856999999</c:v>
                </c:pt>
                <c:pt idx="6600">
                  <c:v>1593.6618652</c:v>
                </c:pt>
                <c:pt idx="6601">
                  <c:v>1593.6784668</c:v>
                </c:pt>
                <c:pt idx="6602">
                  <c:v>1593.6949463000001</c:v>
                </c:pt>
                <c:pt idx="6603">
                  <c:v>1593.7114257999999</c:v>
                </c:pt>
                <c:pt idx="6604">
                  <c:v>1593.7279053</c:v>
                </c:pt>
                <c:pt idx="6605">
                  <c:v>1593.7445068</c:v>
                </c:pt>
                <c:pt idx="6606">
                  <c:v>1593.7609863</c:v>
                </c:pt>
                <c:pt idx="6607">
                  <c:v>1593.7774658000001</c:v>
                </c:pt>
                <c:pt idx="6608">
                  <c:v>1593.7939452999999</c:v>
                </c:pt>
                <c:pt idx="6609">
                  <c:v>1593.8105469</c:v>
                </c:pt>
                <c:pt idx="6610">
                  <c:v>1593.8270264</c:v>
                </c:pt>
                <c:pt idx="6611">
                  <c:v>1593.8435059000001</c:v>
                </c:pt>
                <c:pt idx="6612">
                  <c:v>1593.8601074000001</c:v>
                </c:pt>
                <c:pt idx="6613">
                  <c:v>1593.8765868999999</c:v>
                </c:pt>
                <c:pt idx="6614">
                  <c:v>1593.8931885</c:v>
                </c:pt>
                <c:pt idx="6615">
                  <c:v>1593.9095459</c:v>
                </c:pt>
                <c:pt idx="6616">
                  <c:v>1593.9261475000001</c:v>
                </c:pt>
                <c:pt idx="6617">
                  <c:v>1593.9426269999999</c:v>
                </c:pt>
                <c:pt idx="6618">
                  <c:v>1593.9591064000001</c:v>
                </c:pt>
                <c:pt idx="6619">
                  <c:v>1593.9757079999999</c:v>
                </c:pt>
                <c:pt idx="6620">
                  <c:v>1593.9921875</c:v>
                </c:pt>
                <c:pt idx="6621">
                  <c:v>1594.0086670000001</c:v>
                </c:pt>
                <c:pt idx="6622">
                  <c:v>1594.0252685999999</c:v>
                </c:pt>
                <c:pt idx="6623">
                  <c:v>1594.0417480000001</c:v>
                </c:pt>
                <c:pt idx="6624">
                  <c:v>1594.0582274999999</c:v>
                </c:pt>
                <c:pt idx="6625">
                  <c:v>1594.074707</c:v>
                </c:pt>
                <c:pt idx="6626">
                  <c:v>1594.0913086</c:v>
                </c:pt>
                <c:pt idx="6627">
                  <c:v>1594.1076660000001</c:v>
                </c:pt>
                <c:pt idx="6628">
                  <c:v>1594.1242675999999</c:v>
                </c:pt>
                <c:pt idx="6629">
                  <c:v>1594.1408690999999</c:v>
                </c:pt>
                <c:pt idx="6630">
                  <c:v>1594.1573486</c:v>
                </c:pt>
                <c:pt idx="6631">
                  <c:v>1594.1738281</c:v>
                </c:pt>
                <c:pt idx="6632">
                  <c:v>1594.1904297000001</c:v>
                </c:pt>
                <c:pt idx="6633">
                  <c:v>1594.2069091999999</c:v>
                </c:pt>
                <c:pt idx="6634">
                  <c:v>1594.2233887</c:v>
                </c:pt>
                <c:pt idx="6635">
                  <c:v>1594.2398682</c:v>
                </c:pt>
                <c:pt idx="6636">
                  <c:v>1594.2564697</c:v>
                </c:pt>
                <c:pt idx="6637">
                  <c:v>1594.2730713000001</c:v>
                </c:pt>
                <c:pt idx="6638">
                  <c:v>1594.2894286999999</c:v>
                </c:pt>
                <c:pt idx="6639">
                  <c:v>1594.3060303</c:v>
                </c:pt>
                <c:pt idx="6640">
                  <c:v>1594.3223877</c:v>
                </c:pt>
                <c:pt idx="6641">
                  <c:v>1594.3389893000001</c:v>
                </c:pt>
                <c:pt idx="6642">
                  <c:v>1594.3555908000001</c:v>
                </c:pt>
                <c:pt idx="6643">
                  <c:v>1594.3720702999999</c:v>
                </c:pt>
                <c:pt idx="6644">
                  <c:v>1594.3885498</c:v>
                </c:pt>
                <c:pt idx="6645">
                  <c:v>1594.4051514</c:v>
                </c:pt>
                <c:pt idx="6646">
                  <c:v>1594.4216309000001</c:v>
                </c:pt>
                <c:pt idx="6647">
                  <c:v>1594.4381103999999</c:v>
                </c:pt>
                <c:pt idx="6648">
                  <c:v>1594.4547118999999</c:v>
                </c:pt>
                <c:pt idx="6649">
                  <c:v>1594.4711914</c:v>
                </c:pt>
                <c:pt idx="6650">
                  <c:v>1594.487793</c:v>
                </c:pt>
                <c:pt idx="6651">
                  <c:v>1594.5041504000001</c:v>
                </c:pt>
                <c:pt idx="6652">
                  <c:v>1594.5207519999999</c:v>
                </c:pt>
                <c:pt idx="6653">
                  <c:v>1594.5371094</c:v>
                </c:pt>
                <c:pt idx="6654">
                  <c:v>1594.5537108999999</c:v>
                </c:pt>
                <c:pt idx="6655">
                  <c:v>1594.5703125</c:v>
                </c:pt>
                <c:pt idx="6656">
                  <c:v>1594.5867920000001</c:v>
                </c:pt>
                <c:pt idx="6657">
                  <c:v>1594.6032714999999</c:v>
                </c:pt>
                <c:pt idx="6658">
                  <c:v>1594.6198730000001</c:v>
                </c:pt>
                <c:pt idx="6659">
                  <c:v>1594.6363524999999</c:v>
                </c:pt>
                <c:pt idx="6660">
                  <c:v>1594.652832</c:v>
                </c:pt>
                <c:pt idx="6661">
                  <c:v>1594.6694336</c:v>
                </c:pt>
                <c:pt idx="6662">
                  <c:v>1594.6859131000001</c:v>
                </c:pt>
                <c:pt idx="6663">
                  <c:v>1594.7025146000001</c:v>
                </c:pt>
                <c:pt idx="6664">
                  <c:v>1594.7189940999999</c:v>
                </c:pt>
                <c:pt idx="6665">
                  <c:v>1594.7354736</c:v>
                </c:pt>
                <c:pt idx="6666">
                  <c:v>1594.7518310999999</c:v>
                </c:pt>
                <c:pt idx="6667">
                  <c:v>1594.7685547000001</c:v>
                </c:pt>
                <c:pt idx="6668">
                  <c:v>1594.7850341999999</c:v>
                </c:pt>
                <c:pt idx="6669">
                  <c:v>1594.8015137</c:v>
                </c:pt>
                <c:pt idx="6670">
                  <c:v>1594.8182373</c:v>
                </c:pt>
                <c:pt idx="6671">
                  <c:v>1594.8345947</c:v>
                </c:pt>
                <c:pt idx="6672">
                  <c:v>1594.8510742000001</c:v>
                </c:pt>
                <c:pt idx="6673">
                  <c:v>1594.8675536999999</c:v>
                </c:pt>
                <c:pt idx="6674">
                  <c:v>1594.8841553</c:v>
                </c:pt>
                <c:pt idx="6675">
                  <c:v>1594.9006348</c:v>
                </c:pt>
                <c:pt idx="6676">
                  <c:v>1594.9172363</c:v>
                </c:pt>
                <c:pt idx="6677">
                  <c:v>1594.9337158000001</c:v>
                </c:pt>
                <c:pt idx="6678">
                  <c:v>1594.9501952999999</c:v>
                </c:pt>
                <c:pt idx="6679">
                  <c:v>1594.9667969</c:v>
                </c:pt>
                <c:pt idx="6680">
                  <c:v>1594.9832764</c:v>
                </c:pt>
                <c:pt idx="6681">
                  <c:v>1594.9997559000001</c:v>
                </c:pt>
                <c:pt idx="6682">
                  <c:v>1595.0163574000001</c:v>
                </c:pt>
                <c:pt idx="6683">
                  <c:v>1595.0329589999999</c:v>
                </c:pt>
                <c:pt idx="6684">
                  <c:v>1595.0493164</c:v>
                </c:pt>
                <c:pt idx="6685">
                  <c:v>1595.065918</c:v>
                </c:pt>
                <c:pt idx="6686">
                  <c:v>1595.0822754000001</c:v>
                </c:pt>
                <c:pt idx="6687">
                  <c:v>1595.0988769999999</c:v>
                </c:pt>
                <c:pt idx="6688">
                  <c:v>1595.1154785000001</c:v>
                </c:pt>
                <c:pt idx="6689">
                  <c:v>1595.1319579999999</c:v>
                </c:pt>
                <c:pt idx="6690">
                  <c:v>1595.1485596</c:v>
                </c:pt>
                <c:pt idx="6691">
                  <c:v>1595.1650391000001</c:v>
                </c:pt>
                <c:pt idx="6692">
                  <c:v>1595.1815185999999</c:v>
                </c:pt>
                <c:pt idx="6693">
                  <c:v>1595.1979980000001</c:v>
                </c:pt>
                <c:pt idx="6694">
                  <c:v>1595.2145995999999</c:v>
                </c:pt>
                <c:pt idx="6695">
                  <c:v>1595.2310791</c:v>
                </c:pt>
                <c:pt idx="6696">
                  <c:v>1595.2476807</c:v>
                </c:pt>
                <c:pt idx="6697">
                  <c:v>1595.2641602000001</c:v>
                </c:pt>
                <c:pt idx="6698">
                  <c:v>1595.2806396000001</c:v>
                </c:pt>
                <c:pt idx="6699">
                  <c:v>1595.2972411999999</c:v>
                </c:pt>
                <c:pt idx="6700">
                  <c:v>1595.3137207</c:v>
                </c:pt>
                <c:pt idx="6701">
                  <c:v>1595.3302002</c:v>
                </c:pt>
                <c:pt idx="6702">
                  <c:v>1595.3468018000001</c:v>
                </c:pt>
                <c:pt idx="6703">
                  <c:v>1595.3634033000001</c:v>
                </c:pt>
                <c:pt idx="6704">
                  <c:v>1595.3797606999999</c:v>
                </c:pt>
                <c:pt idx="6705">
                  <c:v>1595.3963623</c:v>
                </c:pt>
                <c:pt idx="6706">
                  <c:v>1595.4127197</c:v>
                </c:pt>
                <c:pt idx="6707">
                  <c:v>1595.4294434000001</c:v>
                </c:pt>
                <c:pt idx="6708">
                  <c:v>1595.4459228999999</c:v>
                </c:pt>
                <c:pt idx="6709">
                  <c:v>1595.4624022999999</c:v>
                </c:pt>
                <c:pt idx="6710">
                  <c:v>1595.4790039</c:v>
                </c:pt>
                <c:pt idx="6711">
                  <c:v>1595.4954834</c:v>
                </c:pt>
                <c:pt idx="6712">
                  <c:v>1595.5119629000001</c:v>
                </c:pt>
                <c:pt idx="6713">
                  <c:v>1595.5286865</c:v>
                </c:pt>
                <c:pt idx="6714">
                  <c:v>1595.5450439000001</c:v>
                </c:pt>
                <c:pt idx="6715">
                  <c:v>1595.5616454999999</c:v>
                </c:pt>
                <c:pt idx="6716">
                  <c:v>1595.578125</c:v>
                </c:pt>
                <c:pt idx="6717">
                  <c:v>1595.5946045000001</c:v>
                </c:pt>
                <c:pt idx="6718">
                  <c:v>1595.6112060999999</c:v>
                </c:pt>
                <c:pt idx="6719">
                  <c:v>1595.6276855000001</c:v>
                </c:pt>
                <c:pt idx="6720">
                  <c:v>1595.6441649999999</c:v>
                </c:pt>
                <c:pt idx="6721">
                  <c:v>1595.6607666</c:v>
                </c:pt>
                <c:pt idx="6722">
                  <c:v>1595.6772461</c:v>
                </c:pt>
                <c:pt idx="6723">
                  <c:v>1595.6937256000001</c:v>
                </c:pt>
                <c:pt idx="6724">
                  <c:v>1595.7103271000001</c:v>
                </c:pt>
                <c:pt idx="6725">
                  <c:v>1595.7268065999999</c:v>
                </c:pt>
                <c:pt idx="6726">
                  <c:v>1595.7434082</c:v>
                </c:pt>
                <c:pt idx="6727">
                  <c:v>1595.7598877</c:v>
                </c:pt>
                <c:pt idx="6728">
                  <c:v>1595.7763672000001</c:v>
                </c:pt>
                <c:pt idx="6729">
                  <c:v>1595.7929687999999</c:v>
                </c:pt>
                <c:pt idx="6730">
                  <c:v>1595.8094481999999</c:v>
                </c:pt>
                <c:pt idx="6731">
                  <c:v>1595.8259277</c:v>
                </c:pt>
                <c:pt idx="6732">
                  <c:v>1595.8425293</c:v>
                </c:pt>
                <c:pt idx="6733">
                  <c:v>1595.8591309000001</c:v>
                </c:pt>
                <c:pt idx="6734">
                  <c:v>1595.8756103999999</c:v>
                </c:pt>
                <c:pt idx="6735">
                  <c:v>1595.8920897999999</c:v>
                </c:pt>
                <c:pt idx="6736">
                  <c:v>1595.9085693</c:v>
                </c:pt>
                <c:pt idx="6737">
                  <c:v>1595.9251709</c:v>
                </c:pt>
                <c:pt idx="6738">
                  <c:v>1595.9416504000001</c:v>
                </c:pt>
                <c:pt idx="6739">
                  <c:v>1595.9582519999999</c:v>
                </c:pt>
                <c:pt idx="6740">
                  <c:v>1595.9748535000001</c:v>
                </c:pt>
                <c:pt idx="6741">
                  <c:v>1595.9912108999999</c:v>
                </c:pt>
                <c:pt idx="6742">
                  <c:v>1596.0078125</c:v>
                </c:pt>
                <c:pt idx="6743">
                  <c:v>1596.0241699000001</c:v>
                </c:pt>
                <c:pt idx="6744">
                  <c:v>1596.0407714999999</c:v>
                </c:pt>
                <c:pt idx="6745">
                  <c:v>1596.0573730000001</c:v>
                </c:pt>
                <c:pt idx="6746">
                  <c:v>1596.0738524999999</c:v>
                </c:pt>
                <c:pt idx="6747">
                  <c:v>1596.0904541</c:v>
                </c:pt>
                <c:pt idx="6748">
                  <c:v>1596.1069336</c:v>
                </c:pt>
                <c:pt idx="6749">
                  <c:v>1596.1234131000001</c:v>
                </c:pt>
                <c:pt idx="6750">
                  <c:v>1596.1398925999999</c:v>
                </c:pt>
                <c:pt idx="6751">
                  <c:v>1596.1564940999999</c:v>
                </c:pt>
                <c:pt idx="6752">
                  <c:v>1596.1730957</c:v>
                </c:pt>
                <c:pt idx="6753">
                  <c:v>1596.1895752</c:v>
                </c:pt>
                <c:pt idx="6754">
                  <c:v>1596.2060547000001</c:v>
                </c:pt>
                <c:pt idx="6755">
                  <c:v>1596.2226562000001</c:v>
                </c:pt>
                <c:pt idx="6756">
                  <c:v>1596.2391356999999</c:v>
                </c:pt>
                <c:pt idx="6757">
                  <c:v>1596.2558594</c:v>
                </c:pt>
                <c:pt idx="6758">
                  <c:v>1596.2722168</c:v>
                </c:pt>
                <c:pt idx="6759">
                  <c:v>1596.2886963000001</c:v>
                </c:pt>
                <c:pt idx="6760">
                  <c:v>1596.3052978999999</c:v>
                </c:pt>
                <c:pt idx="6761">
                  <c:v>1596.3217772999999</c:v>
                </c:pt>
                <c:pt idx="6762">
                  <c:v>1596.3383789</c:v>
                </c:pt>
                <c:pt idx="6763">
                  <c:v>1596.3548584</c:v>
                </c:pt>
                <c:pt idx="6764">
                  <c:v>1596.3713379000001</c:v>
                </c:pt>
                <c:pt idx="6765">
                  <c:v>1596.3879394999999</c:v>
                </c:pt>
                <c:pt idx="6766">
                  <c:v>1596.4044189000001</c:v>
                </c:pt>
                <c:pt idx="6767">
                  <c:v>1596.4208983999999</c:v>
                </c:pt>
                <c:pt idx="6768">
                  <c:v>1596.4375</c:v>
                </c:pt>
                <c:pt idx="6769">
                  <c:v>1596.4539795000001</c:v>
                </c:pt>
                <c:pt idx="6770">
                  <c:v>1596.4705810999999</c:v>
                </c:pt>
                <c:pt idx="6771">
                  <c:v>1596.4870605000001</c:v>
                </c:pt>
                <c:pt idx="6772">
                  <c:v>1596.5036620999999</c:v>
                </c:pt>
                <c:pt idx="6773">
                  <c:v>1596.5201416</c:v>
                </c:pt>
                <c:pt idx="6774">
                  <c:v>1596.5366211</c:v>
                </c:pt>
                <c:pt idx="6775">
                  <c:v>1596.5532227000001</c:v>
                </c:pt>
                <c:pt idx="6776">
                  <c:v>1596.5697021000001</c:v>
                </c:pt>
                <c:pt idx="6777">
                  <c:v>1596.5863036999999</c:v>
                </c:pt>
                <c:pt idx="6778">
                  <c:v>1596.6027832</c:v>
                </c:pt>
                <c:pt idx="6779">
                  <c:v>1596.6193848</c:v>
                </c:pt>
                <c:pt idx="6780">
                  <c:v>1596.6358643000001</c:v>
                </c:pt>
                <c:pt idx="6781">
                  <c:v>1596.6523437999999</c:v>
                </c:pt>
                <c:pt idx="6782">
                  <c:v>1596.6689452999999</c:v>
                </c:pt>
                <c:pt idx="6783">
                  <c:v>1596.6854248</c:v>
                </c:pt>
                <c:pt idx="6784">
                  <c:v>1596.7020264</c:v>
                </c:pt>
                <c:pt idx="6785">
                  <c:v>1596.7185059000001</c:v>
                </c:pt>
                <c:pt idx="6786">
                  <c:v>1596.7349853999999</c:v>
                </c:pt>
                <c:pt idx="6787">
                  <c:v>1596.7515868999999</c:v>
                </c:pt>
                <c:pt idx="6788">
                  <c:v>1596.7680664</c:v>
                </c:pt>
                <c:pt idx="6789">
                  <c:v>1596.784668</c:v>
                </c:pt>
                <c:pt idx="6790">
                  <c:v>1596.8011475000001</c:v>
                </c:pt>
                <c:pt idx="6791">
                  <c:v>1596.8176269999999</c:v>
                </c:pt>
                <c:pt idx="6792">
                  <c:v>1596.8342285000001</c:v>
                </c:pt>
                <c:pt idx="6793">
                  <c:v>1596.8507079999999</c:v>
                </c:pt>
                <c:pt idx="6794">
                  <c:v>1596.8673096</c:v>
                </c:pt>
                <c:pt idx="6795">
                  <c:v>1596.8837891000001</c:v>
                </c:pt>
                <c:pt idx="6796">
                  <c:v>1596.9003906</c:v>
                </c:pt>
                <c:pt idx="6797">
                  <c:v>1596.9168701000001</c:v>
                </c:pt>
                <c:pt idx="6798">
                  <c:v>1596.9333495999999</c:v>
                </c:pt>
                <c:pt idx="6799">
                  <c:v>1596.9499512</c:v>
                </c:pt>
                <c:pt idx="6800">
                  <c:v>1596.9664307</c:v>
                </c:pt>
                <c:pt idx="6801">
                  <c:v>1596.9830322</c:v>
                </c:pt>
                <c:pt idx="6802">
                  <c:v>1596.9995117000001</c:v>
                </c:pt>
                <c:pt idx="6803">
                  <c:v>1597.0161132999999</c:v>
                </c:pt>
                <c:pt idx="6804">
                  <c:v>1597.0325928</c:v>
                </c:pt>
                <c:pt idx="6805">
                  <c:v>1597.0490723</c:v>
                </c:pt>
                <c:pt idx="6806">
                  <c:v>1597.0656738</c:v>
                </c:pt>
                <c:pt idx="6807">
                  <c:v>1597.0821533000001</c:v>
                </c:pt>
                <c:pt idx="6808">
                  <c:v>1597.0987548999999</c:v>
                </c:pt>
                <c:pt idx="6809">
                  <c:v>1597.1152344</c:v>
                </c:pt>
                <c:pt idx="6810">
                  <c:v>1597.1318358999999</c:v>
                </c:pt>
                <c:pt idx="6811">
                  <c:v>1597.1483154</c:v>
                </c:pt>
                <c:pt idx="6812">
                  <c:v>1597.1650391000001</c:v>
                </c:pt>
                <c:pt idx="6813">
                  <c:v>1597.1813964999999</c:v>
                </c:pt>
                <c:pt idx="6814">
                  <c:v>1597.1979980000001</c:v>
                </c:pt>
                <c:pt idx="6815">
                  <c:v>1597.2143555</c:v>
                </c:pt>
                <c:pt idx="6816">
                  <c:v>1597.230957</c:v>
                </c:pt>
                <c:pt idx="6817">
                  <c:v>1597.2475586</c:v>
                </c:pt>
                <c:pt idx="6818">
                  <c:v>1597.2640381000001</c:v>
                </c:pt>
                <c:pt idx="6819">
                  <c:v>1597.2807617000001</c:v>
                </c:pt>
                <c:pt idx="6820">
                  <c:v>1597.2971190999999</c:v>
                </c:pt>
                <c:pt idx="6821">
                  <c:v>1597.3137207</c:v>
                </c:pt>
                <c:pt idx="6822">
                  <c:v>1597.3300781</c:v>
                </c:pt>
                <c:pt idx="6823">
                  <c:v>1597.3468018000001</c:v>
                </c:pt>
                <c:pt idx="6824">
                  <c:v>1597.3632812000001</c:v>
                </c:pt>
                <c:pt idx="6825">
                  <c:v>1597.3797606999999</c:v>
                </c:pt>
                <c:pt idx="6826">
                  <c:v>1597.3963623</c:v>
                </c:pt>
                <c:pt idx="6827">
                  <c:v>1597.4128418</c:v>
                </c:pt>
                <c:pt idx="6828">
                  <c:v>1597.4294434000001</c:v>
                </c:pt>
                <c:pt idx="6829">
                  <c:v>1597.4458007999999</c:v>
                </c:pt>
                <c:pt idx="6830">
                  <c:v>1597.4625243999999</c:v>
                </c:pt>
                <c:pt idx="6831">
                  <c:v>1597.4790039</c:v>
                </c:pt>
                <c:pt idx="6832">
                  <c:v>1597.4956055</c:v>
                </c:pt>
                <c:pt idx="6833">
                  <c:v>1597.5120850000001</c:v>
                </c:pt>
                <c:pt idx="6834">
                  <c:v>1597.5285644999999</c:v>
                </c:pt>
                <c:pt idx="6835">
                  <c:v>1597.5451660000001</c:v>
                </c:pt>
                <c:pt idx="6836">
                  <c:v>1597.5617675999999</c:v>
                </c:pt>
                <c:pt idx="6837">
                  <c:v>1597.5782471</c:v>
                </c:pt>
                <c:pt idx="6838">
                  <c:v>1597.5947266000001</c:v>
                </c:pt>
                <c:pt idx="6839">
                  <c:v>1597.6113281</c:v>
                </c:pt>
                <c:pt idx="6840">
                  <c:v>1597.6278076000001</c:v>
                </c:pt>
                <c:pt idx="6841">
                  <c:v>1597.6444091999999</c:v>
                </c:pt>
                <c:pt idx="6842">
                  <c:v>1597.6608887</c:v>
                </c:pt>
                <c:pt idx="6843">
                  <c:v>1597.6774902</c:v>
                </c:pt>
                <c:pt idx="6844">
                  <c:v>1597.6939697</c:v>
                </c:pt>
                <c:pt idx="6845">
                  <c:v>1597.7104492000001</c:v>
                </c:pt>
                <c:pt idx="6846">
                  <c:v>1597.7270507999999</c:v>
                </c:pt>
                <c:pt idx="6847">
                  <c:v>1597.7435303</c:v>
                </c:pt>
                <c:pt idx="6848">
                  <c:v>1597.7601318</c:v>
                </c:pt>
                <c:pt idx="6849">
                  <c:v>1597.7766113</c:v>
                </c:pt>
                <c:pt idx="6850">
                  <c:v>1597.7930908000001</c:v>
                </c:pt>
                <c:pt idx="6851">
                  <c:v>1597.8096923999999</c:v>
                </c:pt>
                <c:pt idx="6852">
                  <c:v>1597.8262939000001</c:v>
                </c:pt>
                <c:pt idx="6853">
                  <c:v>1597.8427733999999</c:v>
                </c:pt>
                <c:pt idx="6854">
                  <c:v>1597.8594971</c:v>
                </c:pt>
                <c:pt idx="6855">
                  <c:v>1597.8758545000001</c:v>
                </c:pt>
                <c:pt idx="6856">
                  <c:v>1597.8924560999999</c:v>
                </c:pt>
                <c:pt idx="6857">
                  <c:v>1597.9088135</c:v>
                </c:pt>
                <c:pt idx="6858">
                  <c:v>1597.9255370999999</c:v>
                </c:pt>
                <c:pt idx="6859">
                  <c:v>1597.9420166</c:v>
                </c:pt>
                <c:pt idx="6860">
                  <c:v>1597.9586182</c:v>
                </c:pt>
                <c:pt idx="6861">
                  <c:v>1597.9750977000001</c:v>
                </c:pt>
                <c:pt idx="6862">
                  <c:v>1597.9916992000001</c:v>
                </c:pt>
                <c:pt idx="6863">
                  <c:v>1598.0081786999999</c:v>
                </c:pt>
                <c:pt idx="6864">
                  <c:v>1598.0245361</c:v>
                </c:pt>
                <c:pt idx="6865">
                  <c:v>1598.0412598</c:v>
                </c:pt>
                <c:pt idx="6866">
                  <c:v>1598.0577393000001</c:v>
                </c:pt>
                <c:pt idx="6867">
                  <c:v>1598.0743408000001</c:v>
                </c:pt>
                <c:pt idx="6868">
                  <c:v>1598.0908202999999</c:v>
                </c:pt>
                <c:pt idx="6869">
                  <c:v>1598.1074219</c:v>
                </c:pt>
                <c:pt idx="6870">
                  <c:v>1598.1239014</c:v>
                </c:pt>
                <c:pt idx="6871">
                  <c:v>1598.1405029</c:v>
                </c:pt>
                <c:pt idx="6872">
                  <c:v>1598.1569824000001</c:v>
                </c:pt>
                <c:pt idx="6873">
                  <c:v>1598.1735839999999</c:v>
                </c:pt>
                <c:pt idx="6874">
                  <c:v>1598.1900635</c:v>
                </c:pt>
                <c:pt idx="6875">
                  <c:v>1598.2067870999999</c:v>
                </c:pt>
                <c:pt idx="6876">
                  <c:v>1598.2231445</c:v>
                </c:pt>
                <c:pt idx="6877">
                  <c:v>1598.2397461</c:v>
                </c:pt>
                <c:pt idx="6878">
                  <c:v>1598.2562256000001</c:v>
                </c:pt>
                <c:pt idx="6879">
                  <c:v>1598.2728271000001</c:v>
                </c:pt>
                <c:pt idx="6880">
                  <c:v>1598.2893065999999</c:v>
                </c:pt>
                <c:pt idx="6881">
                  <c:v>1598.3059082</c:v>
                </c:pt>
                <c:pt idx="6882">
                  <c:v>1598.3225098</c:v>
                </c:pt>
                <c:pt idx="6883">
                  <c:v>1598.3389893000001</c:v>
                </c:pt>
                <c:pt idx="6884">
                  <c:v>1598.3554687999999</c:v>
                </c:pt>
                <c:pt idx="6885">
                  <c:v>1598.3720702999999</c:v>
                </c:pt>
                <c:pt idx="6886">
                  <c:v>1598.3885498</c:v>
                </c:pt>
                <c:pt idx="6887">
                  <c:v>1598.4051514</c:v>
                </c:pt>
                <c:pt idx="6888">
                  <c:v>1598.4216309000001</c:v>
                </c:pt>
                <c:pt idx="6889">
                  <c:v>1598.4382324000001</c:v>
                </c:pt>
                <c:pt idx="6890">
                  <c:v>1598.4547118999999</c:v>
                </c:pt>
                <c:pt idx="6891">
                  <c:v>1598.4713135</c:v>
                </c:pt>
                <c:pt idx="6892">
                  <c:v>1598.487793</c:v>
                </c:pt>
                <c:pt idx="6893">
                  <c:v>1598.5045166</c:v>
                </c:pt>
                <c:pt idx="6894">
                  <c:v>1598.520874</c:v>
                </c:pt>
                <c:pt idx="6895">
                  <c:v>1598.5374756000001</c:v>
                </c:pt>
                <c:pt idx="6896">
                  <c:v>1598.5538329999999</c:v>
                </c:pt>
                <c:pt idx="6897">
                  <c:v>1598.5705565999999</c:v>
                </c:pt>
                <c:pt idx="6898">
                  <c:v>1598.5870361</c:v>
                </c:pt>
                <c:pt idx="6899">
                  <c:v>1598.6036377</c:v>
                </c:pt>
                <c:pt idx="6900">
                  <c:v>1598.6201172000001</c:v>
                </c:pt>
                <c:pt idx="6901">
                  <c:v>1598.6367187999999</c:v>
                </c:pt>
                <c:pt idx="6902">
                  <c:v>1598.6531981999999</c:v>
                </c:pt>
                <c:pt idx="6903">
                  <c:v>1598.6697998</c:v>
                </c:pt>
                <c:pt idx="6904">
                  <c:v>1598.6862793</c:v>
                </c:pt>
                <c:pt idx="6905">
                  <c:v>1598.7028809000001</c:v>
                </c:pt>
                <c:pt idx="6906">
                  <c:v>1598.7193603999999</c:v>
                </c:pt>
                <c:pt idx="6907">
                  <c:v>1598.7358397999999</c:v>
                </c:pt>
                <c:pt idx="6908">
                  <c:v>1598.7524414</c:v>
                </c:pt>
                <c:pt idx="6909">
                  <c:v>1598.769043</c:v>
                </c:pt>
                <c:pt idx="6910">
                  <c:v>1598.7855225000001</c:v>
                </c:pt>
                <c:pt idx="6911">
                  <c:v>1598.802124</c:v>
                </c:pt>
                <c:pt idx="6912">
                  <c:v>1598.8186035000001</c:v>
                </c:pt>
                <c:pt idx="6913">
                  <c:v>1598.8352050999999</c:v>
                </c:pt>
                <c:pt idx="6914">
                  <c:v>1598.8515625</c:v>
                </c:pt>
                <c:pt idx="6915">
                  <c:v>1598.8682861</c:v>
                </c:pt>
                <c:pt idx="6916">
                  <c:v>1598.8847656</c:v>
                </c:pt>
                <c:pt idx="6917">
                  <c:v>1598.9013672000001</c:v>
                </c:pt>
                <c:pt idx="6918">
                  <c:v>1598.9178466999999</c:v>
                </c:pt>
                <c:pt idx="6919">
                  <c:v>1598.9344481999999</c:v>
                </c:pt>
                <c:pt idx="6920">
                  <c:v>1598.9509277</c:v>
                </c:pt>
                <c:pt idx="6921">
                  <c:v>1598.9675293</c:v>
                </c:pt>
                <c:pt idx="6922">
                  <c:v>1598.9840088000001</c:v>
                </c:pt>
                <c:pt idx="6923">
                  <c:v>1599.0006103999999</c:v>
                </c:pt>
                <c:pt idx="6924">
                  <c:v>1599.0170897999999</c:v>
                </c:pt>
                <c:pt idx="6925">
                  <c:v>1599.0338135</c:v>
                </c:pt>
                <c:pt idx="6926">
                  <c:v>1599.0501709</c:v>
                </c:pt>
                <c:pt idx="6927">
                  <c:v>1599.0667725000001</c:v>
                </c:pt>
                <c:pt idx="6928">
                  <c:v>1599.0832519999999</c:v>
                </c:pt>
                <c:pt idx="6929">
                  <c:v>1599.0998535000001</c:v>
                </c:pt>
                <c:pt idx="6930">
                  <c:v>1599.1163329999999</c:v>
                </c:pt>
                <c:pt idx="6931">
                  <c:v>1599.1329346</c:v>
                </c:pt>
                <c:pt idx="6932">
                  <c:v>1599.1495361</c:v>
                </c:pt>
                <c:pt idx="6933">
                  <c:v>1599.1660156</c:v>
                </c:pt>
                <c:pt idx="6934">
                  <c:v>1599.1826172000001</c:v>
                </c:pt>
                <c:pt idx="6935">
                  <c:v>1599.1990966999999</c:v>
                </c:pt>
                <c:pt idx="6936">
                  <c:v>1599.2158202999999</c:v>
                </c:pt>
                <c:pt idx="6937">
                  <c:v>1599.2321777</c:v>
                </c:pt>
                <c:pt idx="6938">
                  <c:v>1599.2487793</c:v>
                </c:pt>
                <c:pt idx="6939">
                  <c:v>1599.2652588000001</c:v>
                </c:pt>
                <c:pt idx="6940">
                  <c:v>1599.2818603999999</c:v>
                </c:pt>
                <c:pt idx="6941">
                  <c:v>1599.2983397999999</c:v>
                </c:pt>
                <c:pt idx="6942">
                  <c:v>1599.3149414</c:v>
                </c:pt>
                <c:pt idx="6943">
                  <c:v>1599.331543</c:v>
                </c:pt>
                <c:pt idx="6944">
                  <c:v>1599.3480225000001</c:v>
                </c:pt>
                <c:pt idx="6945">
                  <c:v>1599.3645019999999</c:v>
                </c:pt>
                <c:pt idx="6946">
                  <c:v>1599.3811035000001</c:v>
                </c:pt>
                <c:pt idx="6947">
                  <c:v>1599.3975829999999</c:v>
                </c:pt>
                <c:pt idx="6948">
                  <c:v>1599.4141846</c:v>
                </c:pt>
                <c:pt idx="6949">
                  <c:v>1599.4306641000001</c:v>
                </c:pt>
                <c:pt idx="6950">
                  <c:v>1599.4471435999999</c:v>
                </c:pt>
                <c:pt idx="6951">
                  <c:v>1599.4638672000001</c:v>
                </c:pt>
                <c:pt idx="6952">
                  <c:v>1599.4803466999999</c:v>
                </c:pt>
                <c:pt idx="6953">
                  <c:v>1599.4969481999999</c:v>
                </c:pt>
                <c:pt idx="6954">
                  <c:v>1599.5135498</c:v>
                </c:pt>
                <c:pt idx="6955">
                  <c:v>1599.5300293</c:v>
                </c:pt>
                <c:pt idx="6956">
                  <c:v>1599.5465088000001</c:v>
                </c:pt>
                <c:pt idx="6957">
                  <c:v>1599.5631103999999</c:v>
                </c:pt>
                <c:pt idx="6958">
                  <c:v>1599.5795897999999</c:v>
                </c:pt>
                <c:pt idx="6959">
                  <c:v>1599.5961914</c:v>
                </c:pt>
                <c:pt idx="6960">
                  <c:v>1599.6126709</c:v>
                </c:pt>
                <c:pt idx="6961">
                  <c:v>1599.6291504000001</c:v>
                </c:pt>
                <c:pt idx="6962">
                  <c:v>1599.6457519999999</c:v>
                </c:pt>
                <c:pt idx="6963">
                  <c:v>1599.6623535000001</c:v>
                </c:pt>
                <c:pt idx="6964">
                  <c:v>1599.6789550999999</c:v>
                </c:pt>
                <c:pt idx="6965">
                  <c:v>1599.6955565999999</c:v>
                </c:pt>
                <c:pt idx="6966">
                  <c:v>1599.7120361</c:v>
                </c:pt>
                <c:pt idx="6967">
                  <c:v>1599.7285156</c:v>
                </c:pt>
                <c:pt idx="6968">
                  <c:v>1599.7451172000001</c:v>
                </c:pt>
                <c:pt idx="6969">
                  <c:v>1599.7615966999999</c:v>
                </c:pt>
                <c:pt idx="6970">
                  <c:v>1599.7781981999999</c:v>
                </c:pt>
                <c:pt idx="6971">
                  <c:v>1599.7946777</c:v>
                </c:pt>
                <c:pt idx="6972">
                  <c:v>1599.8111572</c:v>
                </c:pt>
                <c:pt idx="6973">
                  <c:v>1599.8278809000001</c:v>
                </c:pt>
                <c:pt idx="6974">
                  <c:v>1599.8443603999999</c:v>
                </c:pt>
                <c:pt idx="6975">
                  <c:v>1599.8609618999999</c:v>
                </c:pt>
                <c:pt idx="6976">
                  <c:v>1599.8774414</c:v>
                </c:pt>
                <c:pt idx="6977">
                  <c:v>1599.894043</c:v>
                </c:pt>
                <c:pt idx="6978">
                  <c:v>1599.9105225000001</c:v>
                </c:pt>
                <c:pt idx="6979">
                  <c:v>1599.927124</c:v>
                </c:pt>
                <c:pt idx="6980">
                  <c:v>1599.9436035000001</c:v>
                </c:pt>
                <c:pt idx="6981">
                  <c:v>1599.9602050999999</c:v>
                </c:pt>
                <c:pt idx="6982">
                  <c:v>1599.9768065999999</c:v>
                </c:pt>
                <c:pt idx="6983">
                  <c:v>1599.9931641000001</c:v>
                </c:pt>
                <c:pt idx="6984">
                  <c:v>1600.0098877</c:v>
                </c:pt>
                <c:pt idx="6985">
                  <c:v>1600.0263672000001</c:v>
                </c:pt>
                <c:pt idx="6986">
                  <c:v>1600.0429687999999</c:v>
                </c:pt>
                <c:pt idx="6987">
                  <c:v>1600.0594481999999</c:v>
                </c:pt>
                <c:pt idx="6988">
                  <c:v>1600.0760498</c:v>
                </c:pt>
                <c:pt idx="6989">
                  <c:v>1600.0925293</c:v>
                </c:pt>
                <c:pt idx="6990">
                  <c:v>1600.1091309000001</c:v>
                </c:pt>
                <c:pt idx="6991">
                  <c:v>1600.1258545000001</c:v>
                </c:pt>
                <c:pt idx="6992">
                  <c:v>1600.1422118999999</c:v>
                </c:pt>
                <c:pt idx="6993">
                  <c:v>1600.1588135</c:v>
                </c:pt>
                <c:pt idx="6994">
                  <c:v>1600.1751709</c:v>
                </c:pt>
                <c:pt idx="6995">
                  <c:v>1600.1918945</c:v>
                </c:pt>
                <c:pt idx="6996">
                  <c:v>1600.208374</c:v>
                </c:pt>
                <c:pt idx="6997">
                  <c:v>1600.2249756000001</c:v>
                </c:pt>
                <c:pt idx="6998">
                  <c:v>1600.2414550999999</c:v>
                </c:pt>
                <c:pt idx="6999">
                  <c:v>1600.2580565999999</c:v>
                </c:pt>
                <c:pt idx="7000">
                  <c:v>1600.2746582</c:v>
                </c:pt>
                <c:pt idx="7001">
                  <c:v>1600.2911377</c:v>
                </c:pt>
                <c:pt idx="7002">
                  <c:v>1600.3077393000001</c:v>
                </c:pt>
                <c:pt idx="7003">
                  <c:v>1600.3242187999999</c:v>
                </c:pt>
                <c:pt idx="7004">
                  <c:v>1600.3408202999999</c:v>
                </c:pt>
                <c:pt idx="7005">
                  <c:v>1600.3574219</c:v>
                </c:pt>
                <c:pt idx="7006">
                  <c:v>1600.3739014</c:v>
                </c:pt>
                <c:pt idx="7007">
                  <c:v>1600.3905029</c:v>
                </c:pt>
                <c:pt idx="7008">
                  <c:v>1600.4069824000001</c:v>
                </c:pt>
                <c:pt idx="7009">
                  <c:v>1600.4234618999999</c:v>
                </c:pt>
                <c:pt idx="7010">
                  <c:v>1600.4400635</c:v>
                </c:pt>
                <c:pt idx="7011">
                  <c:v>1600.4566649999999</c:v>
                </c:pt>
                <c:pt idx="7012">
                  <c:v>1600.4732666</c:v>
                </c:pt>
                <c:pt idx="7013">
                  <c:v>1600.4897461</c:v>
                </c:pt>
                <c:pt idx="7014">
                  <c:v>1600.5063477000001</c:v>
                </c:pt>
                <c:pt idx="7015">
                  <c:v>1600.5228271000001</c:v>
                </c:pt>
                <c:pt idx="7016">
                  <c:v>1600.5394286999999</c:v>
                </c:pt>
                <c:pt idx="7017">
                  <c:v>1600.5560303</c:v>
                </c:pt>
                <c:pt idx="7018">
                  <c:v>1600.5725098</c:v>
                </c:pt>
                <c:pt idx="7019">
                  <c:v>1600.5891113</c:v>
                </c:pt>
                <c:pt idx="7020">
                  <c:v>1600.6054687999999</c:v>
                </c:pt>
                <c:pt idx="7021">
                  <c:v>1600.6221923999999</c:v>
                </c:pt>
                <c:pt idx="7022">
                  <c:v>1600.6386719</c:v>
                </c:pt>
                <c:pt idx="7023">
                  <c:v>1600.6552733999999</c:v>
                </c:pt>
                <c:pt idx="7024">
                  <c:v>1600.6717529</c:v>
                </c:pt>
                <c:pt idx="7025">
                  <c:v>1600.6883545000001</c:v>
                </c:pt>
                <c:pt idx="7026">
                  <c:v>1600.7049560999999</c:v>
                </c:pt>
                <c:pt idx="7027">
                  <c:v>1600.7214355000001</c:v>
                </c:pt>
                <c:pt idx="7028">
                  <c:v>1600.7380370999999</c:v>
                </c:pt>
                <c:pt idx="7029">
                  <c:v>1600.7546387</c:v>
                </c:pt>
                <c:pt idx="7030">
                  <c:v>1600.7711182</c:v>
                </c:pt>
                <c:pt idx="7031">
                  <c:v>1600.7877197</c:v>
                </c:pt>
                <c:pt idx="7032">
                  <c:v>1600.8041992000001</c:v>
                </c:pt>
                <c:pt idx="7033">
                  <c:v>1600.8208007999999</c:v>
                </c:pt>
                <c:pt idx="7034">
                  <c:v>1600.8372803</c:v>
                </c:pt>
                <c:pt idx="7035">
                  <c:v>1600.8537598</c:v>
                </c:pt>
                <c:pt idx="7036">
                  <c:v>1600.8704834</c:v>
                </c:pt>
                <c:pt idx="7037">
                  <c:v>1600.8869629000001</c:v>
                </c:pt>
                <c:pt idx="7038">
                  <c:v>1600.9035644999999</c:v>
                </c:pt>
                <c:pt idx="7039">
                  <c:v>1600.9200439000001</c:v>
                </c:pt>
                <c:pt idx="7040">
                  <c:v>1600.9366454999999</c:v>
                </c:pt>
                <c:pt idx="7041">
                  <c:v>1600.9532471</c:v>
                </c:pt>
                <c:pt idx="7042">
                  <c:v>1600.9697266000001</c:v>
                </c:pt>
                <c:pt idx="7043">
                  <c:v>1600.9863281</c:v>
                </c:pt>
                <c:pt idx="7044">
                  <c:v>1601.0028076000001</c:v>
                </c:pt>
                <c:pt idx="7045">
                  <c:v>1601.0194091999999</c:v>
                </c:pt>
                <c:pt idx="7046">
                  <c:v>1601.0360106999999</c:v>
                </c:pt>
                <c:pt idx="7047">
                  <c:v>1601.0524902</c:v>
                </c:pt>
                <c:pt idx="7048">
                  <c:v>1601.0690918</c:v>
                </c:pt>
                <c:pt idx="7049">
                  <c:v>1601.0855713000001</c:v>
                </c:pt>
                <c:pt idx="7050">
                  <c:v>1601.1020507999999</c:v>
                </c:pt>
                <c:pt idx="7051">
                  <c:v>1601.1187743999999</c:v>
                </c:pt>
                <c:pt idx="7052">
                  <c:v>1601.1352539</c:v>
                </c:pt>
                <c:pt idx="7053">
                  <c:v>1601.1518555</c:v>
                </c:pt>
                <c:pt idx="7054">
                  <c:v>1601.1683350000001</c:v>
                </c:pt>
                <c:pt idx="7055">
                  <c:v>1601.1849365</c:v>
                </c:pt>
                <c:pt idx="7056">
                  <c:v>1601.2015381000001</c:v>
                </c:pt>
                <c:pt idx="7057">
                  <c:v>1601.2180175999999</c:v>
                </c:pt>
                <c:pt idx="7058">
                  <c:v>1601.2347411999999</c:v>
                </c:pt>
                <c:pt idx="7059">
                  <c:v>1601.2512207</c:v>
                </c:pt>
                <c:pt idx="7060">
                  <c:v>1601.2677002</c:v>
                </c:pt>
                <c:pt idx="7061">
                  <c:v>1601.2843018000001</c:v>
                </c:pt>
                <c:pt idx="7062">
                  <c:v>1601.3007812000001</c:v>
                </c:pt>
                <c:pt idx="7063">
                  <c:v>1601.3173827999999</c:v>
                </c:pt>
                <c:pt idx="7064">
                  <c:v>1601.3339844</c:v>
                </c:pt>
                <c:pt idx="7065">
                  <c:v>1601.3503418</c:v>
                </c:pt>
                <c:pt idx="7066">
                  <c:v>1601.3670654</c:v>
                </c:pt>
                <c:pt idx="7067">
                  <c:v>1601.3835449000001</c:v>
                </c:pt>
                <c:pt idx="7068">
                  <c:v>1601.4001464999999</c:v>
                </c:pt>
                <c:pt idx="7069">
                  <c:v>1601.416626</c:v>
                </c:pt>
                <c:pt idx="7070">
                  <c:v>1601.4332274999999</c:v>
                </c:pt>
                <c:pt idx="7071">
                  <c:v>1601.4498291</c:v>
                </c:pt>
                <c:pt idx="7072">
                  <c:v>1601.4664307</c:v>
                </c:pt>
                <c:pt idx="7073">
                  <c:v>1601.4830322</c:v>
                </c:pt>
                <c:pt idx="7074">
                  <c:v>1601.4995117000001</c:v>
                </c:pt>
                <c:pt idx="7075">
                  <c:v>1601.5159911999999</c:v>
                </c:pt>
                <c:pt idx="7076">
                  <c:v>1601.5325928</c:v>
                </c:pt>
                <c:pt idx="7077">
                  <c:v>1601.5493164</c:v>
                </c:pt>
                <c:pt idx="7078">
                  <c:v>1601.5656738</c:v>
                </c:pt>
                <c:pt idx="7079">
                  <c:v>1601.5822754000001</c:v>
                </c:pt>
                <c:pt idx="7080">
                  <c:v>1601.5988769999999</c:v>
                </c:pt>
                <c:pt idx="7081">
                  <c:v>1601.6153564000001</c:v>
                </c:pt>
                <c:pt idx="7082">
                  <c:v>1601.6319579999999</c:v>
                </c:pt>
                <c:pt idx="7083">
                  <c:v>1601.6484375</c:v>
                </c:pt>
                <c:pt idx="7084">
                  <c:v>1601.6650391000001</c:v>
                </c:pt>
                <c:pt idx="7085">
                  <c:v>1601.6816406</c:v>
                </c:pt>
                <c:pt idx="7086">
                  <c:v>1601.6981201000001</c:v>
                </c:pt>
                <c:pt idx="7087">
                  <c:v>1601.7147216999999</c:v>
                </c:pt>
                <c:pt idx="7088">
                  <c:v>1601.7313231999999</c:v>
                </c:pt>
                <c:pt idx="7089">
                  <c:v>1601.7478027</c:v>
                </c:pt>
                <c:pt idx="7090">
                  <c:v>1601.7644043</c:v>
                </c:pt>
                <c:pt idx="7091">
                  <c:v>1601.7808838000001</c:v>
                </c:pt>
                <c:pt idx="7092">
                  <c:v>1601.7976074000001</c:v>
                </c:pt>
                <c:pt idx="7093">
                  <c:v>1601.8140868999999</c:v>
                </c:pt>
                <c:pt idx="7094">
                  <c:v>1601.8305664</c:v>
                </c:pt>
                <c:pt idx="7095">
                  <c:v>1601.847168</c:v>
                </c:pt>
                <c:pt idx="7096">
                  <c:v>1601.8638916</c:v>
                </c:pt>
                <c:pt idx="7097">
                  <c:v>1601.880249</c:v>
                </c:pt>
                <c:pt idx="7098">
                  <c:v>1601.8968506000001</c:v>
                </c:pt>
                <c:pt idx="7099">
                  <c:v>1601.9134521000001</c:v>
                </c:pt>
                <c:pt idx="7100">
                  <c:v>1601.9299315999999</c:v>
                </c:pt>
                <c:pt idx="7101">
                  <c:v>1601.9465332</c:v>
                </c:pt>
                <c:pt idx="7102">
                  <c:v>1601.9630127</c:v>
                </c:pt>
                <c:pt idx="7103">
                  <c:v>1601.9796143000001</c:v>
                </c:pt>
                <c:pt idx="7104">
                  <c:v>1601.9962158000001</c:v>
                </c:pt>
                <c:pt idx="7105">
                  <c:v>1602.0126952999999</c:v>
                </c:pt>
                <c:pt idx="7106">
                  <c:v>1602.0292969</c:v>
                </c:pt>
                <c:pt idx="7107">
                  <c:v>1602.0458983999999</c:v>
                </c:pt>
                <c:pt idx="7108">
                  <c:v>1602.0623779</c:v>
                </c:pt>
                <c:pt idx="7109">
                  <c:v>1602.0789795000001</c:v>
                </c:pt>
                <c:pt idx="7110">
                  <c:v>1602.0955810999999</c:v>
                </c:pt>
                <c:pt idx="7111">
                  <c:v>1602.1121826000001</c:v>
                </c:pt>
                <c:pt idx="7112">
                  <c:v>1602.1286620999999</c:v>
                </c:pt>
                <c:pt idx="7113">
                  <c:v>1602.1451416</c:v>
                </c:pt>
                <c:pt idx="7114">
                  <c:v>1602.1617432</c:v>
                </c:pt>
                <c:pt idx="7115">
                  <c:v>1602.1782227000001</c:v>
                </c:pt>
                <c:pt idx="7116">
                  <c:v>1602.1948242000001</c:v>
                </c:pt>
                <c:pt idx="7117">
                  <c:v>1602.2114257999999</c:v>
                </c:pt>
                <c:pt idx="7118">
                  <c:v>1602.2280272999999</c:v>
                </c:pt>
                <c:pt idx="7119">
                  <c:v>1602.2445068</c:v>
                </c:pt>
                <c:pt idx="7120">
                  <c:v>1602.2611084</c:v>
                </c:pt>
                <c:pt idx="7121">
                  <c:v>1602.2777100000001</c:v>
                </c:pt>
                <c:pt idx="7122">
                  <c:v>1602.2941894999999</c:v>
                </c:pt>
                <c:pt idx="7123">
                  <c:v>1602.3107910000001</c:v>
                </c:pt>
                <c:pt idx="7124">
                  <c:v>1602.3273925999999</c:v>
                </c:pt>
                <c:pt idx="7125">
                  <c:v>1602.3438721</c:v>
                </c:pt>
                <c:pt idx="7126">
                  <c:v>1602.3604736</c:v>
                </c:pt>
                <c:pt idx="7127">
                  <c:v>1602.3770752</c:v>
                </c:pt>
                <c:pt idx="7128">
                  <c:v>1602.3935547000001</c:v>
                </c:pt>
                <c:pt idx="7129">
                  <c:v>1602.4101562000001</c:v>
                </c:pt>
                <c:pt idx="7130">
                  <c:v>1602.4267577999999</c:v>
                </c:pt>
                <c:pt idx="7131">
                  <c:v>1602.4432373</c:v>
                </c:pt>
                <c:pt idx="7132">
                  <c:v>1602.4598389</c:v>
                </c:pt>
                <c:pt idx="7133">
                  <c:v>1602.4764404</c:v>
                </c:pt>
                <c:pt idx="7134">
                  <c:v>1602.4927978999999</c:v>
                </c:pt>
                <c:pt idx="7135">
                  <c:v>1602.5095214999999</c:v>
                </c:pt>
                <c:pt idx="7136">
                  <c:v>1602.526001</c:v>
                </c:pt>
                <c:pt idx="7137">
                  <c:v>1602.5426024999999</c:v>
                </c:pt>
                <c:pt idx="7138">
                  <c:v>1602.559082</c:v>
                </c:pt>
                <c:pt idx="7139">
                  <c:v>1602.5756836</c:v>
                </c:pt>
                <c:pt idx="7140">
                  <c:v>1602.5922852000001</c:v>
                </c:pt>
                <c:pt idx="7141">
                  <c:v>1602.6088867000001</c:v>
                </c:pt>
                <c:pt idx="7142">
                  <c:v>1602.6254882999999</c:v>
                </c:pt>
                <c:pt idx="7143">
                  <c:v>1602.6419678</c:v>
                </c:pt>
                <c:pt idx="7144">
                  <c:v>1602.6585693</c:v>
                </c:pt>
                <c:pt idx="7145">
                  <c:v>1602.6750488</c:v>
                </c:pt>
                <c:pt idx="7146">
                  <c:v>1602.6917725000001</c:v>
                </c:pt>
                <c:pt idx="7147">
                  <c:v>1602.7082519999999</c:v>
                </c:pt>
                <c:pt idx="7148">
                  <c:v>1602.7247314000001</c:v>
                </c:pt>
                <c:pt idx="7149">
                  <c:v>1602.7413329999999</c:v>
                </c:pt>
                <c:pt idx="7150">
                  <c:v>1602.7580565999999</c:v>
                </c:pt>
                <c:pt idx="7151">
                  <c:v>1602.7744141000001</c:v>
                </c:pt>
                <c:pt idx="7152">
                  <c:v>1602.7910156</c:v>
                </c:pt>
                <c:pt idx="7153">
                  <c:v>1602.8076172000001</c:v>
                </c:pt>
                <c:pt idx="7154">
                  <c:v>1602.8240966999999</c:v>
                </c:pt>
                <c:pt idx="7155">
                  <c:v>1602.8406981999999</c:v>
                </c:pt>
                <c:pt idx="7156">
                  <c:v>1602.8572998</c:v>
                </c:pt>
                <c:pt idx="7157">
                  <c:v>1602.8739014</c:v>
                </c:pt>
                <c:pt idx="7158">
                  <c:v>1602.8903809000001</c:v>
                </c:pt>
                <c:pt idx="7159">
                  <c:v>1602.9069824000001</c:v>
                </c:pt>
                <c:pt idx="7160">
                  <c:v>1602.9235839999999</c:v>
                </c:pt>
                <c:pt idx="7161">
                  <c:v>1602.9400635</c:v>
                </c:pt>
                <c:pt idx="7162">
                  <c:v>1602.9566649999999</c:v>
                </c:pt>
                <c:pt idx="7163">
                  <c:v>1602.9732666</c:v>
                </c:pt>
                <c:pt idx="7164">
                  <c:v>1602.9897461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4B-4472-8B0A-B036611C7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1297711"/>
        <c:axId val="1221298191"/>
      </c:scatterChart>
      <c:valAx>
        <c:axId val="122129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1298191"/>
        <c:crosses val="autoZero"/>
        <c:crossBetween val="midCat"/>
      </c:valAx>
      <c:valAx>
        <c:axId val="122129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129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参数拟合!$H$201:$H$217</c:f>
              <c:numCache>
                <c:formatCode>General</c:formatCode>
                <c:ptCount val="17"/>
              </c:numCache>
            </c:numRef>
          </c:xVal>
          <c:yVal>
            <c:numRef>
              <c:f>参数拟合!$I$3:$I$217</c:f>
              <c:numCache>
                <c:formatCode>General</c:formatCode>
                <c:ptCount val="215"/>
                <c:pt idx="0">
                  <c:v>1.9245830311820161E-6</c:v>
                </c:pt>
                <c:pt idx="1">
                  <c:v>2.0406091370558373E-6</c:v>
                </c:pt>
                <c:pt idx="2">
                  <c:v>2.1566352429296593E-6</c:v>
                </c:pt>
                <c:pt idx="3">
                  <c:v>2.2828136330674401E-6</c:v>
                </c:pt>
                <c:pt idx="4">
                  <c:v>2.4205946337926035E-6</c:v>
                </c:pt>
                <c:pt idx="5">
                  <c:v>2.5873821609862221E-6</c:v>
                </c:pt>
                <c:pt idx="6">
                  <c:v>2.7541696881798403E-6</c:v>
                </c:pt>
                <c:pt idx="7">
                  <c:v>2.9398114575779549E-6</c:v>
                </c:pt>
                <c:pt idx="8">
                  <c:v>3.0877447425670775E-6</c:v>
                </c:pt>
                <c:pt idx="9">
                  <c:v>3.2356780275562002E-6</c:v>
                </c:pt>
                <c:pt idx="10">
                  <c:v>1.9724437998549674E-5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AC-4D65-9895-06A4EA633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077568"/>
        <c:axId val="986092960"/>
      </c:scatterChart>
      <c:valAx>
        <c:axId val="9860775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6092960"/>
        <c:crosses val="autoZero"/>
        <c:crossBetween val="midCat"/>
      </c:valAx>
      <c:valAx>
        <c:axId val="98609296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607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9886234385533588"/>
                  <c:y val="-0.499729512977544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参数拟合!$F$2:$F$4</c:f>
              <c:numCache>
                <c:formatCode>0.00E+00</c:formatCode>
                <c:ptCount val="3"/>
                <c:pt idx="0">
                  <c:v>362.5</c:v>
                </c:pt>
                <c:pt idx="1">
                  <c:v>841</c:v>
                </c:pt>
                <c:pt idx="2">
                  <c:v>1522.5</c:v>
                </c:pt>
              </c:numCache>
            </c:numRef>
          </c:xVal>
          <c:yVal>
            <c:numRef>
              <c:f>参数拟合!$B$2:$B$4</c:f>
              <c:numCache>
                <c:formatCode>General</c:formatCode>
                <c:ptCount val="3"/>
                <c:pt idx="0">
                  <c:v>4.1000000000000002E-2</c:v>
                </c:pt>
                <c:pt idx="1">
                  <c:v>3.2800000000000003E-2</c:v>
                </c:pt>
                <c:pt idx="2">
                  <c:v>2.2800000000000001E-2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16-43D6-9EBF-3014D6C8B50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92825896762904E-4"/>
                  <c:y val="-6.645705745115189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baseline="0"/>
                      <a:t>y = 1E-06x + 0.0119</a:t>
                    </a:r>
                    <a:br>
                      <a:rPr lang="en-US" altLang="zh-CN" baseline="0"/>
                    </a:br>
                    <a:endParaRPr lang="en-US" altLang="zh-CN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 altLang="zh-CN"/>
                </a:p>
              </c:txPr>
            </c:trendlineLbl>
          </c:trendline>
          <c:xVal>
            <c:numRef>
              <c:f>参数拟合!$F$2:$F$12</c:f>
              <c:numCache>
                <c:formatCode>0.00E+00</c:formatCode>
                <c:ptCount val="11"/>
                <c:pt idx="0">
                  <c:v>362.5</c:v>
                </c:pt>
                <c:pt idx="1">
                  <c:v>841</c:v>
                </c:pt>
                <c:pt idx="2">
                  <c:v>1522.5</c:v>
                </c:pt>
                <c:pt idx="3">
                  <c:v>2247.5</c:v>
                </c:pt>
                <c:pt idx="4">
                  <c:v>2900</c:v>
                </c:pt>
                <c:pt idx="5">
                  <c:v>3625</c:v>
                </c:pt>
                <c:pt idx="6">
                  <c:v>4350</c:v>
                </c:pt>
                <c:pt idx="7">
                  <c:v>5075</c:v>
                </c:pt>
                <c:pt idx="8">
                  <c:v>5988.5</c:v>
                </c:pt>
                <c:pt idx="9">
                  <c:v>6670</c:v>
                </c:pt>
                <c:pt idx="10">
                  <c:v>7250</c:v>
                </c:pt>
              </c:numCache>
            </c:numRef>
          </c:xVal>
          <c:yVal>
            <c:numRef>
              <c:f>参数拟合!$I$2:$I$12</c:f>
              <c:numCache>
                <c:formatCode>General</c:formatCode>
                <c:ptCount val="11"/>
                <c:pt idx="0">
                  <c:v>1.8564176939811458E-6</c:v>
                </c:pt>
                <c:pt idx="1">
                  <c:v>1.9245830311820161E-6</c:v>
                </c:pt>
                <c:pt idx="2">
                  <c:v>2.0406091370558373E-6</c:v>
                </c:pt>
                <c:pt idx="3">
                  <c:v>2.1566352429296593E-6</c:v>
                </c:pt>
                <c:pt idx="4">
                  <c:v>2.2828136330674401E-6</c:v>
                </c:pt>
                <c:pt idx="5">
                  <c:v>2.4205946337926035E-6</c:v>
                </c:pt>
                <c:pt idx="6">
                  <c:v>2.5873821609862221E-6</c:v>
                </c:pt>
                <c:pt idx="7">
                  <c:v>2.7541696881798403E-6</c:v>
                </c:pt>
                <c:pt idx="8">
                  <c:v>2.9398114575779549E-6</c:v>
                </c:pt>
                <c:pt idx="9">
                  <c:v>3.0877447425670775E-6</c:v>
                </c:pt>
                <c:pt idx="10">
                  <c:v>3.2356780275562002E-6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16-43D6-9EBF-3014D6C8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906368"/>
        <c:axId val="1606907200"/>
      </c:scatterChart>
      <c:valAx>
        <c:axId val="160690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6907200"/>
        <c:crosses val="autoZero"/>
        <c:crossBetween val="midCat"/>
      </c:valAx>
      <c:valAx>
        <c:axId val="16069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690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Sheet3!$I$2:$I$621</c:f>
              <c:numCache>
                <c:formatCode>0.00E+00</c:formatCode>
                <c:ptCount val="620"/>
                <c:pt idx="0" formatCode="General">
                  <c:v>0</c:v>
                </c:pt>
                <c:pt idx="1">
                  <c:v>4.5732449393900401E-4</c:v>
                </c:pt>
                <c:pt idx="2">
                  <c:v>1.3724407502234499E-3</c:v>
                </c:pt>
                <c:pt idx="3">
                  <c:v>2.28847809443219E-3</c:v>
                </c:pt>
                <c:pt idx="4">
                  <c:v>3.2054176829118498E-3</c:v>
                </c:pt>
                <c:pt idx="5" formatCode="General">
                  <c:v>4.12325386769414E-3</c:v>
                </c:pt>
                <c:pt idx="6" formatCode="General">
                  <c:v>5.0419840498022199E-3</c:v>
                </c:pt>
                <c:pt idx="7" formatCode="General">
                  <c:v>5.9616068350277201E-3</c:v>
                </c:pt>
                <c:pt idx="8" formatCode="General">
                  <c:v>6.8821217413238198E-3</c:v>
                </c:pt>
                <c:pt idx="9" formatCode="General">
                  <c:v>7.8035323115998702E-3</c:v>
                </c:pt>
                <c:pt idx="10" formatCode="General">
                  <c:v>8.7258447381683996E-3</c:v>
                </c:pt>
                <c:pt idx="11" formatCode="General">
                  <c:v>9.6490610363187696E-3</c:v>
                </c:pt>
                <c:pt idx="12" formatCode="General">
                  <c:v>1.05731863855286E-2</c:v>
                </c:pt>
                <c:pt idx="13" formatCode="General">
                  <c:v>1.1498221459284899E-2</c:v>
                </c:pt>
                <c:pt idx="14" formatCode="General">
                  <c:v>1.2424170760477899E-2</c:v>
                </c:pt>
                <c:pt idx="15" formatCode="General">
                  <c:v>1.3351033277588799E-2</c:v>
                </c:pt>
                <c:pt idx="16" formatCode="General">
                  <c:v>1.4278812990395E-2</c:v>
                </c:pt>
                <c:pt idx="17" formatCode="General">
                  <c:v>1.5207507092328799E-2</c:v>
                </c:pt>
                <c:pt idx="18" formatCode="General">
                  <c:v>1.6137119179257801E-2</c:v>
                </c:pt>
                <c:pt idx="19" formatCode="General">
                  <c:v>1.70676489194664E-2</c:v>
                </c:pt>
                <c:pt idx="20" formatCode="General">
                  <c:v>1.79990974268372E-2</c:v>
                </c:pt>
                <c:pt idx="21" formatCode="General">
                  <c:v>1.8931462947564301E-2</c:v>
                </c:pt>
                <c:pt idx="22" formatCode="General">
                  <c:v>1.9864751710794101E-2</c:v>
                </c:pt>
                <c:pt idx="23" formatCode="General">
                  <c:v>2.0798960564959799E-2</c:v>
                </c:pt>
                <c:pt idx="24" formatCode="General">
                  <c:v>2.1734090901779999E-2</c:v>
                </c:pt>
                <c:pt idx="25" formatCode="General">
                  <c:v>2.2670132340851499E-2</c:v>
                </c:pt>
                <c:pt idx="26" formatCode="General">
                  <c:v>2.3607082909494301E-2</c:v>
                </c:pt>
                <c:pt idx="27" formatCode="General">
                  <c:v>2.4544935078337701E-2</c:v>
                </c:pt>
                <c:pt idx="28" formatCode="General">
                  <c:v>2.54836856514968E-2</c:v>
                </c:pt>
                <c:pt idx="29" formatCode="General">
                  <c:v>2.64233323635404E-2</c:v>
                </c:pt>
                <c:pt idx="30" formatCode="General">
                  <c:v>2.73638699109553E-2</c:v>
                </c:pt>
                <c:pt idx="31" formatCode="General">
                  <c:v>2.8305301547752602E-2</c:v>
                </c:pt>
                <c:pt idx="32" formatCode="General">
                  <c:v>2.9247621713553398E-2</c:v>
                </c:pt>
                <c:pt idx="33" formatCode="General">
                  <c:v>3.01908316730581E-2</c:v>
                </c:pt>
                <c:pt idx="34" formatCode="General">
                  <c:v>3.1134925574845498E-2</c:v>
                </c:pt>
                <c:pt idx="35" formatCode="General">
                  <c:v>3.2079907304922099E-2</c:v>
                </c:pt>
                <c:pt idx="36" formatCode="General">
                  <c:v>3.3025773120298502E-2</c:v>
                </c:pt>
                <c:pt idx="37" formatCode="General">
                  <c:v>3.3972521391902502E-2</c:v>
                </c:pt>
                <c:pt idx="38" formatCode="General">
                  <c:v>3.4920151821601103E-2</c:v>
                </c:pt>
                <c:pt idx="39" formatCode="General">
                  <c:v>3.5868669878404202E-2</c:v>
                </c:pt>
                <c:pt idx="40" formatCode="General">
                  <c:v>3.6818087302617798E-2</c:v>
                </c:pt>
                <c:pt idx="41" formatCode="General">
                  <c:v>3.7768403597819702E-2</c:v>
                </c:pt>
                <c:pt idx="42" formatCode="General">
                  <c:v>3.8719630969025302E-2</c:v>
                </c:pt>
                <c:pt idx="43" formatCode="General">
                  <c:v>3.9671767537880799E-2</c:v>
                </c:pt>
                <c:pt idx="44" formatCode="General">
                  <c:v>4.0624818571598602E-2</c:v>
                </c:pt>
                <c:pt idx="45" formatCode="General">
                  <c:v>4.1578784710452801E-2</c:v>
                </c:pt>
                <c:pt idx="46" formatCode="General">
                  <c:v>4.2533668073728798E-2</c:v>
                </c:pt>
                <c:pt idx="47" formatCode="General">
                  <c:v>4.3489470406114901E-2</c:v>
                </c:pt>
                <c:pt idx="48" formatCode="General">
                  <c:v>4.44461912931454E-2</c:v>
                </c:pt>
                <c:pt idx="49" formatCode="General">
                  <c:v>4.54038345018732E-2</c:v>
                </c:pt>
                <c:pt idx="50" formatCode="General">
                  <c:v>4.6362395590254499E-2</c:v>
                </c:pt>
                <c:pt idx="51" formatCode="General">
                  <c:v>4.7321883330696701E-2</c:v>
                </c:pt>
                <c:pt idx="52" formatCode="General">
                  <c:v>4.8282292898129797E-2</c:v>
                </c:pt>
                <c:pt idx="53" formatCode="General">
                  <c:v>4.9243628088780703E-2</c:v>
                </c:pt>
                <c:pt idx="54" formatCode="General">
                  <c:v>5.0205882836781499E-2</c:v>
                </c:pt>
                <c:pt idx="55" formatCode="General">
                  <c:v>5.1169049231504803E-2</c:v>
                </c:pt>
                <c:pt idx="56" formatCode="General">
                  <c:v>5.2133122834116002E-2</c:v>
                </c:pt>
                <c:pt idx="57" formatCode="General">
                  <c:v>5.3098099434226699E-2</c:v>
                </c:pt>
                <c:pt idx="58" formatCode="General">
                  <c:v>5.4063979421160903E-2</c:v>
                </c:pt>
                <c:pt idx="59" formatCode="General">
                  <c:v>5.5030755313300497E-2</c:v>
                </c:pt>
                <c:pt idx="60" formatCode="General">
                  <c:v>5.59984336845369E-2</c:v>
                </c:pt>
                <c:pt idx="61" formatCode="General">
                  <c:v>5.69670070433443E-2</c:v>
                </c:pt>
                <c:pt idx="62" formatCode="General">
                  <c:v>5.7936476690957799E-2</c:v>
                </c:pt>
                <c:pt idx="63" formatCode="General">
                  <c:v>5.8906839561114699E-2</c:v>
                </c:pt>
                <c:pt idx="64" formatCode="General">
                  <c:v>5.9878094265205503E-2</c:v>
                </c:pt>
                <c:pt idx="65" formatCode="General">
                  <c:v>6.0850239630163297E-2</c:v>
                </c:pt>
                <c:pt idx="66" formatCode="General">
                  <c:v>6.1823272650157399E-2</c:v>
                </c:pt>
                <c:pt idx="67" formatCode="General">
                  <c:v>6.2797194810673196E-2</c:v>
                </c:pt>
                <c:pt idx="68" formatCode="General">
                  <c:v>6.3771999108038199E-2</c:v>
                </c:pt>
                <c:pt idx="69" formatCode="General">
                  <c:v>6.4747692571365104E-2</c:v>
                </c:pt>
                <c:pt idx="70" formatCode="General">
                  <c:v>6.5724268438105804E-2</c:v>
                </c:pt>
                <c:pt idx="71" formatCode="General">
                  <c:v>6.6701728265465096E-2</c:v>
                </c:pt>
                <c:pt idx="72" formatCode="General">
                  <c:v>6.7680069107249594E-2</c:v>
                </c:pt>
                <c:pt idx="73" formatCode="General">
                  <c:v>6.8659285550650595E-2</c:v>
                </c:pt>
                <c:pt idx="74" formatCode="General">
                  <c:v>6.9639389171885599E-2</c:v>
                </c:pt>
                <c:pt idx="75" formatCode="General">
                  <c:v>7.0620359819626596E-2</c:v>
                </c:pt>
                <c:pt idx="76" formatCode="General">
                  <c:v>7.1602218045739296E-2</c:v>
                </c:pt>
                <c:pt idx="77" formatCode="General">
                  <c:v>7.2584948562951404E-2</c:v>
                </c:pt>
                <c:pt idx="78" formatCode="General">
                  <c:v>7.3568569753889299E-2</c:v>
                </c:pt>
                <c:pt idx="79" formatCode="General">
                  <c:v>7.4553063466847105E-2</c:v>
                </c:pt>
                <c:pt idx="80" formatCode="General">
                  <c:v>7.5538449398821594E-2</c:v>
                </c:pt>
                <c:pt idx="81" formatCode="General">
                  <c:v>7.65247082395661E-2</c:v>
                </c:pt>
                <c:pt idx="82" formatCode="General">
                  <c:v>7.7511847125454003E-2</c:v>
                </c:pt>
                <c:pt idx="83" formatCode="General">
                  <c:v>7.8499871944457594E-2</c:v>
                </c:pt>
                <c:pt idx="84" formatCode="General">
                  <c:v>7.9488760602688599E-2</c:v>
                </c:pt>
                <c:pt idx="85" formatCode="General">
                  <c:v>8.0478531835864606E-2</c:v>
                </c:pt>
                <c:pt idx="86" formatCode="General">
                  <c:v>8.1469168400436498E-2</c:v>
                </c:pt>
                <c:pt idx="87" formatCode="General">
                  <c:v>8.2460688431894094E-2</c:v>
                </c:pt>
                <c:pt idx="88" formatCode="General">
                  <c:v>8.3453074407561195E-2</c:v>
                </c:pt>
                <c:pt idx="89" formatCode="General">
                  <c:v>8.4446347567032995E-2</c:v>
                </c:pt>
                <c:pt idx="90" formatCode="General">
                  <c:v>8.5440490368964395E-2</c:v>
                </c:pt>
                <c:pt idx="91" formatCode="General">
                  <c:v>8.6435512444976006E-2</c:v>
                </c:pt>
                <c:pt idx="92" formatCode="General">
                  <c:v>8.7431423449292306E-2</c:v>
                </c:pt>
                <c:pt idx="93" formatCode="General">
                  <c:v>8.8428205786549696E-2</c:v>
                </c:pt>
                <c:pt idx="94" formatCode="General">
                  <c:v>8.9425880394055496E-2</c:v>
                </c:pt>
                <c:pt idx="95" formatCode="General">
                  <c:v>9.0424429644481399E-2</c:v>
                </c:pt>
                <c:pt idx="96" formatCode="General">
                  <c:v>9.1423871900075698E-2</c:v>
                </c:pt>
                <c:pt idx="97" formatCode="General">
                  <c:v>9.2424189423854705E-2</c:v>
                </c:pt>
                <c:pt idx="98" formatCode="General">
                  <c:v>9.3425403501793097E-2</c:v>
                </c:pt>
                <c:pt idx="99" formatCode="General">
                  <c:v>9.4427496182094103E-2</c:v>
                </c:pt>
                <c:pt idx="100" formatCode="General">
                  <c:v>9.5430473809014704E-2</c:v>
                </c:pt>
                <c:pt idx="101" formatCode="General">
                  <c:v>9.6434338814944995E-2</c:v>
                </c:pt>
                <c:pt idx="102" formatCode="General">
                  <c:v>9.7439067436317403E-2</c:v>
                </c:pt>
                <c:pt idx="103" formatCode="General">
                  <c:v>9.8444677761137606E-2</c:v>
                </c:pt>
                <c:pt idx="104" formatCode="General">
                  <c:v>9.9451149610101805E-2</c:v>
                </c:pt>
                <c:pt idx="105" formatCode="General">
                  <c:v>0.10045849907906999</c:v>
                </c:pt>
                <c:pt idx="106" formatCode="General">
                  <c:v>0.101466706073035</c:v>
                </c:pt>
                <c:pt idx="107" formatCode="General">
                  <c:v>0.102475790277582</c:v>
                </c:pt>
                <c:pt idx="108" formatCode="General">
                  <c:v>0.103485732124106</c:v>
                </c:pt>
                <c:pt idx="109" formatCode="General">
                  <c:v>0.10449653943163301</c:v>
                </c:pt>
                <c:pt idx="110" formatCode="General">
                  <c:v>0.10550822051424</c:v>
                </c:pt>
                <c:pt idx="111" formatCode="General">
                  <c:v>0.10652075592849</c:v>
                </c:pt>
                <c:pt idx="112" formatCode="General">
                  <c:v>0.107534165600237</c:v>
                </c:pt>
                <c:pt idx="113" formatCode="General">
                  <c:v>0.108548430494808</c:v>
                </c:pt>
                <c:pt idx="114" formatCode="General">
                  <c:v>0.109563568098171</c:v>
                </c:pt>
                <c:pt idx="115" formatCode="General">
                  <c:v>0.110579559083745</c:v>
                </c:pt>
                <c:pt idx="116" formatCode="General">
                  <c:v>0.111596424049394</c:v>
                </c:pt>
                <c:pt idx="117" formatCode="General">
                  <c:v>0.112614143709938</c:v>
                </c:pt>
                <c:pt idx="118" formatCode="General">
                  <c:v>0.113632726522486</c:v>
                </c:pt>
                <c:pt idx="119" formatCode="General">
                  <c:v>0.114652181532933</c:v>
                </c:pt>
                <c:pt idx="120" formatCode="General">
                  <c:v>0.11567248965828</c:v>
                </c:pt>
                <c:pt idx="121" formatCode="General">
                  <c:v>0.116693671745824</c:v>
                </c:pt>
                <c:pt idx="122" formatCode="General">
                  <c:v>0.11771570893675599</c:v>
                </c:pt>
                <c:pt idx="123" formatCode="General">
                  <c:v>0.118738618855439</c:v>
                </c:pt>
                <c:pt idx="124" formatCode="General">
                  <c:v>0.119762382716461</c:v>
                </c:pt>
                <c:pt idx="125" formatCode="General">
                  <c:v>0.120787021888281</c:v>
                </c:pt>
                <c:pt idx="126" formatCode="General">
                  <c:v>0.12181251770056201</c:v>
                </c:pt>
                <c:pt idx="127" formatCode="General">
                  <c:v>0.12283887951512901</c:v>
                </c:pt>
                <c:pt idx="128" formatCode="General">
                  <c:v>0.123866116928969</c:v>
                </c:pt>
                <c:pt idx="129" formatCode="General">
                  <c:v>0.124894211741631</c:v>
                </c:pt>
                <c:pt idx="130" formatCode="General">
                  <c:v>0.125923185807952</c:v>
                </c:pt>
                <c:pt idx="131" formatCode="General">
                  <c:v>0.12695302163557301</c:v>
                </c:pt>
                <c:pt idx="132" formatCode="General">
                  <c:v>0.12798374034145299</c:v>
                </c:pt>
                <c:pt idx="133" formatCode="General">
                  <c:v>0.12901532488360801</c:v>
                </c:pt>
                <c:pt idx="134" formatCode="General">
                  <c:v>0.130047798386141</c:v>
                </c:pt>
                <c:pt idx="135" formatCode="General">
                  <c:v>0.13108114591140699</c:v>
                </c:pt>
                <c:pt idx="136" formatCode="General">
                  <c:v>0.13211537897011499</c:v>
                </c:pt>
                <c:pt idx="137" formatCode="General">
                  <c:v>0.13315050777201401</c:v>
                </c:pt>
                <c:pt idx="138" formatCode="General">
                  <c:v>0.13418651420352501</c:v>
                </c:pt>
                <c:pt idx="139" formatCode="General">
                  <c:v>0.13522342016698199</c:v>
                </c:pt>
                <c:pt idx="140" formatCode="General">
                  <c:v>0.13626120723990801</c:v>
                </c:pt>
                <c:pt idx="141" formatCode="General">
                  <c:v>0.137299894399358</c:v>
                </c:pt>
                <c:pt idx="142" formatCode="General">
                  <c:v>0.13833946328817801</c:v>
                </c:pt>
                <c:pt idx="143" formatCode="General">
                  <c:v>0.139379935402656</c:v>
                </c:pt>
                <c:pt idx="144" formatCode="General">
                  <c:v>0.14042129205232601</c:v>
                </c:pt>
                <c:pt idx="145" formatCode="General">
                  <c:v>0.14146354034811601</c:v>
                </c:pt>
                <c:pt idx="146" formatCode="General">
                  <c:v>0.14250668397239</c:v>
                </c:pt>
                <c:pt idx="147" formatCode="General">
                  <c:v>0.14355075360319999</c:v>
                </c:pt>
                <c:pt idx="148" formatCode="General">
                  <c:v>0.144595690518137</c:v>
                </c:pt>
                <c:pt idx="149" formatCode="General">
                  <c:v>0.14564152611713299</c:v>
                </c:pt>
                <c:pt idx="150" formatCode="General">
                  <c:v>0.14668826122800599</c:v>
                </c:pt>
                <c:pt idx="151" formatCode="General">
                  <c:v>0.14773592743594899</c:v>
                </c:pt>
                <c:pt idx="152" formatCode="General">
                  <c:v>0.14878446557986999</c:v>
                </c:pt>
                <c:pt idx="153" formatCode="General">
                  <c:v>0.14983390713424599</c:v>
                </c:pt>
                <c:pt idx="154" formatCode="General">
                  <c:v>0.15088425358426</c:v>
                </c:pt>
                <c:pt idx="155" formatCode="General">
                  <c:v>0.15193550603770301</c:v>
                </c:pt>
                <c:pt idx="156" formatCode="General">
                  <c:v>0.15298769597730699</c:v>
                </c:pt>
                <c:pt idx="157" formatCode="General">
                  <c:v>0.15404076451278201</c:v>
                </c:pt>
                <c:pt idx="158" formatCode="General">
                  <c:v>0.15509474331996401</c:v>
                </c:pt>
                <c:pt idx="159" formatCode="General">
                  <c:v>0.15614963362930601</c:v>
                </c:pt>
                <c:pt idx="160" formatCode="General">
                  <c:v>0.15720546795385701</c:v>
                </c:pt>
                <c:pt idx="161" formatCode="General">
                  <c:v>0.15826218682448601</c:v>
                </c:pt>
                <c:pt idx="162" formatCode="General">
                  <c:v>0.15931982266860201</c:v>
                </c:pt>
                <c:pt idx="163" formatCode="General">
                  <c:v>0.160378378470836</c:v>
                </c:pt>
                <c:pt idx="164" formatCode="General">
                  <c:v>0.16143785650683701</c:v>
                </c:pt>
                <c:pt idx="165" formatCode="General">
                  <c:v>0.16249829069194999</c:v>
                </c:pt>
                <c:pt idx="166" formatCode="General">
                  <c:v>0.163559625365398</c:v>
                </c:pt>
                <c:pt idx="167" formatCode="General">
                  <c:v>0.164621897547232</c:v>
                </c:pt>
                <c:pt idx="168" formatCode="General">
                  <c:v>0.165685110965517</c:v>
                </c:pt>
                <c:pt idx="169" formatCode="General">
                  <c:v>0.16674929569342001</c:v>
                </c:pt>
                <c:pt idx="170" formatCode="General">
                  <c:v>0.16781438856258199</c:v>
                </c:pt>
                <c:pt idx="171" formatCode="General">
                  <c:v>0.168880419230578</c:v>
                </c:pt>
                <c:pt idx="172" formatCode="General">
                  <c:v>0.169947387170308</c:v>
                </c:pt>
                <c:pt idx="173" formatCode="General">
                  <c:v>0.17101529148325201</c:v>
                </c:pt>
                <c:pt idx="174" formatCode="General">
                  <c:v>0.17208416243276201</c:v>
                </c:pt>
                <c:pt idx="175" formatCode="General">
                  <c:v>0.17315393804686299</c:v>
                </c:pt>
                <c:pt idx="176" formatCode="General">
                  <c:v>0.17422464839521801</c:v>
                </c:pt>
                <c:pt idx="177" formatCode="General">
                  <c:v>0.17529629305310099</c:v>
                </c:pt>
                <c:pt idx="178" formatCode="General">
                  <c:v>0.17636890213062101</c:v>
                </c:pt>
                <c:pt idx="179" formatCode="General">
                  <c:v>0.17744241262975199</c:v>
                </c:pt>
                <c:pt idx="180" formatCode="General">
                  <c:v>0.17851685520263799</c:v>
                </c:pt>
                <c:pt idx="181" formatCode="General">
                  <c:v>0.17959222905404101</c:v>
                </c:pt>
                <c:pt idx="182" formatCode="General">
                  <c:v>0.18066853251828799</c:v>
                </c:pt>
                <c:pt idx="183" formatCode="General">
                  <c:v>0.18174579601246901</c:v>
                </c:pt>
                <c:pt idx="184" formatCode="General">
                  <c:v>0.18282395663380699</c:v>
                </c:pt>
                <c:pt idx="185" formatCode="General">
                  <c:v>0.18390304386430301</c:v>
                </c:pt>
                <c:pt idx="186" formatCode="General">
                  <c:v>0.18498305672078799</c:v>
                </c:pt>
                <c:pt idx="187" formatCode="General">
                  <c:v>0.18606402519425499</c:v>
                </c:pt>
                <c:pt idx="188" formatCode="General">
                  <c:v>0.18714588555751799</c:v>
                </c:pt>
                <c:pt idx="189" formatCode="General">
                  <c:v>0.188228667526012</c:v>
                </c:pt>
                <c:pt idx="190" formatCode="General">
                  <c:v>0.189312369525554</c:v>
                </c:pt>
                <c:pt idx="191" formatCode="General">
                  <c:v>0.19039699009871999</c:v>
                </c:pt>
                <c:pt idx="192" formatCode="General">
                  <c:v>0.19148255941915199</c:v>
                </c:pt>
                <c:pt idx="193" formatCode="General">
                  <c:v>0.192569013217229</c:v>
                </c:pt>
                <c:pt idx="194" formatCode="General">
                  <c:v>0.193656379645503</c:v>
                </c:pt>
                <c:pt idx="195" formatCode="General">
                  <c:v>0.19474465600384999</c:v>
                </c:pt>
                <c:pt idx="196" formatCode="General">
                  <c:v>0.195833872163891</c:v>
                </c:pt>
                <c:pt idx="197" formatCode="General">
                  <c:v>0.19692396497553999</c:v>
                </c:pt>
                <c:pt idx="198" formatCode="General">
                  <c:v>0.198014965541291</c:v>
                </c:pt>
                <c:pt idx="199" formatCode="General">
                  <c:v>0.19910687264735999</c:v>
                </c:pt>
                <c:pt idx="200" formatCode="General">
                  <c:v>0.20019968562170601</c:v>
                </c:pt>
                <c:pt idx="201" formatCode="General">
                  <c:v>0.201293435980642</c:v>
                </c:pt>
                <c:pt idx="202" formatCode="General">
                  <c:v>0.20238805975825</c:v>
                </c:pt>
                <c:pt idx="203" formatCode="General">
                  <c:v>0.203483587633008</c:v>
                </c:pt>
                <c:pt idx="204" formatCode="General">
                  <c:v>0.204580019315492</c:v>
                </c:pt>
                <c:pt idx="205" formatCode="General">
                  <c:v>0.20567738554113801</c:v>
                </c:pt>
                <c:pt idx="206" formatCode="General">
                  <c:v>0.20677562259405999</c:v>
                </c:pt>
                <c:pt idx="207" formatCode="General">
                  <c:v>0.20787476159443399</c:v>
                </c:pt>
                <c:pt idx="208" formatCode="General">
                  <c:v>0.208974801129788</c:v>
                </c:pt>
                <c:pt idx="209" formatCode="General">
                  <c:v>0.21007573934549301</c:v>
                </c:pt>
                <c:pt idx="210" formatCode="General">
                  <c:v>0.211177605015435</c:v>
                </c:pt>
                <c:pt idx="211" formatCode="General">
                  <c:v>0.212280330895317</c:v>
                </c:pt>
                <c:pt idx="212" formatCode="General">
                  <c:v>0.213383945998907</c:v>
                </c:pt>
                <c:pt idx="213" formatCode="General">
                  <c:v>0.214488447946351</c:v>
                </c:pt>
                <c:pt idx="214" formatCode="General">
                  <c:v>0.21559386513246601</c:v>
                </c:pt>
                <c:pt idx="215" formatCode="General">
                  <c:v>0.21670013090836501</c:v>
                </c:pt>
                <c:pt idx="216" formatCode="General">
                  <c:v>0.217807274219185</c:v>
                </c:pt>
                <c:pt idx="217" formatCode="General">
                  <c:v>0.218915291438223</c:v>
                </c:pt>
                <c:pt idx="218" formatCode="General">
                  <c:v>0.22002417931280299</c:v>
                </c:pt>
                <c:pt idx="219" formatCode="General">
                  <c:v>0.221133965977207</c:v>
                </c:pt>
                <c:pt idx="220" formatCode="General">
                  <c:v>0.222244582702633</c:v>
                </c:pt>
                <c:pt idx="221" formatCode="General">
                  <c:v>0.223356056775629</c:v>
                </c:pt>
                <c:pt idx="222" formatCode="General">
                  <c:v>0.22446838223243901</c:v>
                </c:pt>
                <c:pt idx="223" formatCode="General">
                  <c:v>0.22558158198834</c:v>
                </c:pt>
                <c:pt idx="224" formatCode="General">
                  <c:v>0.22669558460647199</c:v>
                </c:pt>
                <c:pt idx="225" formatCode="General">
                  <c:v>0.227810420207818</c:v>
                </c:pt>
                <c:pt idx="226" formatCode="General">
                  <c:v>0.22892608926025201</c:v>
                </c:pt>
                <c:pt idx="227" formatCode="General">
                  <c:v>0.230042592070138</c:v>
                </c:pt>
                <c:pt idx="228" formatCode="General">
                  <c:v>0.23115996128347499</c:v>
                </c:pt>
                <c:pt idx="229" formatCode="General">
                  <c:v>0.23227813350967599</c:v>
                </c:pt>
                <c:pt idx="230" formatCode="General">
                  <c:v>0.23339714147829299</c:v>
                </c:pt>
                <c:pt idx="231" formatCode="General">
                  <c:v>0.234516985433563</c:v>
                </c:pt>
                <c:pt idx="232" formatCode="General">
                  <c:v>0.235637698484156</c:v>
                </c:pt>
                <c:pt idx="233" formatCode="General">
                  <c:v>0.23675921686127099</c:v>
                </c:pt>
                <c:pt idx="234" formatCode="General">
                  <c:v>0.23788157292353801</c:v>
                </c:pt>
                <c:pt idx="235" formatCode="General">
                  <c:v>0.23900476760060901</c:v>
                </c:pt>
                <c:pt idx="236" formatCode="General">
                  <c:v>0.24012880215339</c:v>
                </c:pt>
                <c:pt idx="237" formatCode="General">
                  <c:v>0.24125370947731301</c:v>
                </c:pt>
                <c:pt idx="238" formatCode="General">
                  <c:v>0.24237942548696101</c:v>
                </c:pt>
                <c:pt idx="239" formatCode="General">
                  <c:v>0.243505983175622</c:v>
                </c:pt>
                <c:pt idx="240" formatCode="General">
                  <c:v>0.244633383445925</c:v>
                </c:pt>
                <c:pt idx="241" formatCode="General">
                  <c:v>0.24576166041908701</c:v>
                </c:pt>
                <c:pt idx="242" formatCode="General">
                  <c:v>0.24689075000918601</c:v>
                </c:pt>
                <c:pt idx="243" formatCode="General">
                  <c:v>0.248020685600079</c:v>
                </c:pt>
                <c:pt idx="244" formatCode="General">
                  <c:v>0.24915147115001701</c:v>
                </c:pt>
                <c:pt idx="245" formatCode="General">
                  <c:v>0.250283110948886</c:v>
                </c:pt>
                <c:pt idx="246" formatCode="General">
                  <c:v>0.25141564063894301</c:v>
                </c:pt>
                <c:pt idx="247" formatCode="General">
                  <c:v>0.25254899880811799</c:v>
                </c:pt>
                <c:pt idx="248" formatCode="General">
                  <c:v>0.25368322211287198</c:v>
                </c:pt>
                <c:pt idx="249" formatCode="General">
                  <c:v>0.25481831519985498</c:v>
                </c:pt>
                <c:pt idx="250" formatCode="General">
                  <c:v>0.25595431632552201</c:v>
                </c:pt>
                <c:pt idx="251" formatCode="General">
                  <c:v>0.25709116837316398</c:v>
                </c:pt>
                <c:pt idx="252" formatCode="General">
                  <c:v>0.258228918821439</c:v>
                </c:pt>
                <c:pt idx="253" formatCode="General">
                  <c:v>0.25936758639315399</c:v>
                </c:pt>
                <c:pt idx="254" formatCode="General">
                  <c:v>0.260507192126743</c:v>
                </c:pt>
                <c:pt idx="255" formatCode="General">
                  <c:v>0.26164779904642399</c:v>
                </c:pt>
                <c:pt idx="256" formatCode="General">
                  <c:v>0.26278936084099203</c:v>
                </c:pt>
                <c:pt idx="257" formatCode="General">
                  <c:v>0.263931911309843</c:v>
                </c:pt>
                <c:pt idx="258" formatCode="General">
                  <c:v>0.26507545013645001</c:v>
                </c:pt>
                <c:pt idx="259" formatCode="General">
                  <c:v>0.26622001002408602</c:v>
                </c:pt>
                <c:pt idx="260" formatCode="General">
                  <c:v>0.26736552507521799</c:v>
                </c:pt>
                <c:pt idx="261" formatCode="General">
                  <c:v>0.26851202799218998</c:v>
                </c:pt>
                <c:pt idx="262" formatCode="General">
                  <c:v>0.26965951818260298</c:v>
                </c:pt>
                <c:pt idx="263" formatCode="General">
                  <c:v>0.27080799517142301</c:v>
                </c:pt>
                <c:pt idx="264" formatCode="General">
                  <c:v>0.27195749124178298</c:v>
                </c:pt>
                <c:pt idx="265" formatCode="General">
                  <c:v>0.27310793873488398</c:v>
                </c:pt>
                <c:pt idx="266" formatCode="General">
                  <c:v>0.27425936943113499</c:v>
                </c:pt>
                <c:pt idx="267" formatCode="General">
                  <c:v>0.27541177845187198</c:v>
                </c:pt>
                <c:pt idx="268" formatCode="General">
                  <c:v>0.27656519236593002</c:v>
                </c:pt>
                <c:pt idx="269" formatCode="General">
                  <c:v>0.27771954029557999</c:v>
                </c:pt>
                <c:pt idx="270" formatCode="General">
                  <c:v>0.27887484991536599</c:v>
                </c:pt>
                <c:pt idx="271" formatCode="General">
                  <c:v>0.28003111494465699</c:v>
                </c:pt>
                <c:pt idx="272" formatCode="General">
                  <c:v>0.28118832872816601</c:v>
                </c:pt>
                <c:pt idx="273" formatCode="General">
                  <c:v>0.28234651697017399</c:v>
                </c:pt>
                <c:pt idx="274" formatCode="General">
                  <c:v>0.28350560372388101</c:v>
                </c:pt>
                <c:pt idx="275" formatCode="General">
                  <c:v>0.28466560861038298</c:v>
                </c:pt>
                <c:pt idx="276" formatCode="General">
                  <c:v>0.28582651954166</c:v>
                </c:pt>
                <c:pt idx="277" formatCode="General">
                  <c:v>0.28698836705349801</c:v>
                </c:pt>
                <c:pt idx="278" formatCode="General">
                  <c:v>0.28815108581142701</c:v>
                </c:pt>
                <c:pt idx="279" formatCode="General">
                  <c:v>0.28931471067474601</c:v>
                </c:pt>
                <c:pt idx="280" formatCode="General">
                  <c:v>0.29047924270296099</c:v>
                </c:pt>
                <c:pt idx="281" formatCode="General">
                  <c:v>0.29164468299111401</c:v>
                </c:pt>
                <c:pt idx="282" formatCode="General">
                  <c:v>0.29281106638661902</c:v>
                </c:pt>
                <c:pt idx="283" formatCode="General">
                  <c:v>0.29397832750324199</c:v>
                </c:pt>
                <c:pt idx="284" formatCode="General">
                  <c:v>0.295146501653549</c:v>
                </c:pt>
                <c:pt idx="285" formatCode="General">
                  <c:v>0.29631558994483298</c:v>
                </c:pt>
                <c:pt idx="286" formatCode="General">
                  <c:v>0.29748562757920499</c:v>
                </c:pt>
                <c:pt idx="287" formatCode="General">
                  <c:v>0.298656547036458</c:v>
                </c:pt>
                <c:pt idx="288" formatCode="General">
                  <c:v>0.29982837237307802</c:v>
                </c:pt>
                <c:pt idx="289" formatCode="General">
                  <c:v>0.30100109122483498</c:v>
                </c:pt>
                <c:pt idx="290" formatCode="General">
                  <c:v>0.302174697411698</c:v>
                </c:pt>
                <c:pt idx="291" formatCode="General">
                  <c:v>0.30334920355392397</c:v>
                </c:pt>
                <c:pt idx="292" formatCode="General">
                  <c:v>0.304524572978425</c:v>
                </c:pt>
                <c:pt idx="293" formatCode="General">
                  <c:v>0.30570085704469202</c:v>
                </c:pt>
                <c:pt idx="294" formatCode="General">
                  <c:v>0.30687798942557798</c:v>
                </c:pt>
                <c:pt idx="295" formatCode="General">
                  <c:v>0.30805602102819901</c:v>
                </c:pt>
                <c:pt idx="296" formatCode="General">
                  <c:v>0.30923491856992802</c:v>
                </c:pt>
                <c:pt idx="297" formatCode="General">
                  <c:v>0.31041470080797001</c:v>
                </c:pt>
                <c:pt idx="298" formatCode="General">
                  <c:v>0.311595370199724</c:v>
                </c:pt>
                <c:pt idx="299" formatCode="General">
                  <c:v>0.312776929385776</c:v>
                </c:pt>
                <c:pt idx="300" formatCode="General">
                  <c:v>0.31395939870466899</c:v>
                </c:pt>
                <c:pt idx="301" formatCode="General">
                  <c:v>0.31514274883897803</c:v>
                </c:pt>
                <c:pt idx="302" formatCode="General">
                  <c:v>0.31632704013045598</c:v>
                </c:pt>
                <c:pt idx="303" formatCode="General">
                  <c:v>0.31751221515847</c:v>
                </c:pt>
                <c:pt idx="304" formatCode="General">
                  <c:v>0.31869832888435601</c:v>
                </c:pt>
                <c:pt idx="305" formatCode="General">
                  <c:v>0.31988534495655901</c:v>
                </c:pt>
                <c:pt idx="306" formatCode="General">
                  <c:v>0.32107327774012501</c:v>
                </c:pt>
                <c:pt idx="307" formatCode="General">
                  <c:v>0.322262125000565</c:v>
                </c:pt>
                <c:pt idx="308" formatCode="General">
                  <c:v>0.32345188457600799</c:v>
                </c:pt>
                <c:pt idx="309" formatCode="General">
                  <c:v>0.32464257133364599</c:v>
                </c:pt>
                <c:pt idx="310" formatCode="General">
                  <c:v>0.325834148605466</c:v>
                </c:pt>
                <c:pt idx="311" formatCode="General">
                  <c:v>0.32702666553578502</c:v>
                </c:pt>
                <c:pt idx="312" formatCode="General">
                  <c:v>0.32822005105309199</c:v>
                </c:pt>
                <c:pt idx="313" formatCode="General">
                  <c:v>0.32941435449947598</c:v>
                </c:pt>
                <c:pt idx="314" formatCode="General">
                  <c:v>0.33060953872543197</c:v>
                </c:pt>
                <c:pt idx="315" formatCode="General">
                  <c:v>0.33180561611067699</c:v>
                </c:pt>
                <c:pt idx="316" formatCode="General">
                  <c:v>0.333002580067709</c:v>
                </c:pt>
                <c:pt idx="317" formatCode="General">
                  <c:v>0.33420042393340399</c:v>
                </c:pt>
                <c:pt idx="318" formatCode="General">
                  <c:v>0.33539915849067697</c:v>
                </c:pt>
                <c:pt idx="319" formatCode="General">
                  <c:v>0.33659874263596601</c:v>
                </c:pt>
                <c:pt idx="320" formatCode="General">
                  <c:v>0.33779922139117202</c:v>
                </c:pt>
                <c:pt idx="321" formatCode="General">
                  <c:v>0.33900051806237802</c:v>
                </c:pt>
                <c:pt idx="322" formatCode="General">
                  <c:v>0.34020267607212301</c:v>
                </c:pt>
                <c:pt idx="323" formatCode="General">
                  <c:v>0.34140565100169101</c:v>
                </c:pt>
                <c:pt idx="324" formatCode="General">
                  <c:v>0.34260944635235802</c:v>
                </c:pt>
                <c:pt idx="325" formatCode="General">
                  <c:v>0.34381404942460198</c:v>
                </c:pt>
                <c:pt idx="326" formatCode="General">
                  <c:v>0.34501945617563401</c:v>
                </c:pt>
                <c:pt idx="327" formatCode="General">
                  <c:v>0.346225683844881</c:v>
                </c:pt>
                <c:pt idx="328" formatCode="General">
                  <c:v>0.34743269767806301</c:v>
                </c:pt>
                <c:pt idx="329" formatCode="General">
                  <c:v>0.34864054991641802</c:v>
                </c:pt>
                <c:pt idx="330" formatCode="General">
                  <c:v>0.349849170674012</c:v>
                </c:pt>
                <c:pt idx="331" formatCode="General">
                  <c:v>0.351058611947065</c:v>
                </c:pt>
                <c:pt idx="332" formatCode="General">
                  <c:v>0.35226883920532398</c:v>
                </c:pt>
                <c:pt idx="333" formatCode="General">
                  <c:v>0.35347987028668298</c:v>
                </c:pt>
                <c:pt idx="334" formatCode="General">
                  <c:v>0.35469170650424098</c:v>
                </c:pt>
                <c:pt idx="335" formatCode="General">
                  <c:v>0.35590435529327302</c:v>
                </c:pt>
                <c:pt idx="336" formatCode="General">
                  <c:v>0.35711784432562699</c:v>
                </c:pt>
                <c:pt idx="337" formatCode="General">
                  <c:v>0.358332146008146</c:v>
                </c:pt>
                <c:pt idx="338" formatCode="General">
                  <c:v>0.35954731917507499</c:v>
                </c:pt>
                <c:pt idx="339" formatCode="General">
                  <c:v>0.36076329933729101</c:v>
                </c:pt>
                <c:pt idx="340" formatCode="General">
                  <c:v>0.36198014300785902</c:v>
                </c:pt>
                <c:pt idx="341" formatCode="General">
                  <c:v>0.36319781789240202</c:v>
                </c:pt>
                <c:pt idx="342" formatCode="General">
                  <c:v>0.36441634473840301</c:v>
                </c:pt>
                <c:pt idx="343" formatCode="General">
                  <c:v>0.36563572776033099</c:v>
                </c:pt>
                <c:pt idx="344" formatCode="General">
                  <c:v>0.36685597138140402</c:v>
                </c:pt>
                <c:pt idx="345" formatCode="General">
                  <c:v>0.36807709747253298</c:v>
                </c:pt>
                <c:pt idx="346" formatCode="General">
                  <c:v>0.36929907515649402</c:v>
                </c:pt>
                <c:pt idx="347" formatCode="General">
                  <c:v>0.37052196181164199</c:v>
                </c:pt>
                <c:pt idx="348" formatCode="General">
                  <c:v>0.371745692061134</c:v>
                </c:pt>
                <c:pt idx="349" formatCode="General">
                  <c:v>0.37297032410917802</c:v>
                </c:pt>
                <c:pt idx="350" formatCode="General">
                  <c:v>0.37419582929060702</c:v>
                </c:pt>
                <c:pt idx="351" formatCode="General">
                  <c:v>0.375422233205158</c:v>
                </c:pt>
                <c:pt idx="352" formatCode="General">
                  <c:v>0.37664954807317402</c:v>
                </c:pt>
                <c:pt idx="353" formatCode="General">
                  <c:v>0.37787778590390703</c:v>
                </c:pt>
                <c:pt idx="354" formatCode="General">
                  <c:v>0.37910696887329398</c:v>
                </c:pt>
                <c:pt idx="355" formatCode="General">
                  <c:v>0.38033706264654799</c:v>
                </c:pt>
                <c:pt idx="356" formatCode="General">
                  <c:v>0.381568121673178</c:v>
                </c:pt>
                <c:pt idx="357" formatCode="General">
                  <c:v>0.38280007582412001</c:v>
                </c:pt>
                <c:pt idx="358" formatCode="General">
                  <c:v>0.38403297910770801</c:v>
                </c:pt>
                <c:pt idx="359" formatCode="General">
                  <c:v>0.38526679698338401</c:v>
                </c:pt>
                <c:pt idx="360" formatCode="General">
                  <c:v>0.38650154809301301</c:v>
                </c:pt>
                <c:pt idx="361" formatCode="General">
                  <c:v>0.38773723312507302</c:v>
                </c:pt>
                <c:pt idx="362" formatCode="General">
                  <c:v>0.38897385297151599</c:v>
                </c:pt>
                <c:pt idx="363" formatCode="General">
                  <c:v>0.390211426783175</c:v>
                </c:pt>
                <c:pt idx="364" formatCode="General">
                  <c:v>0.391449919605321</c:v>
                </c:pt>
                <c:pt idx="365" formatCode="General">
                  <c:v>0.39268938570879702</c:v>
                </c:pt>
                <c:pt idx="366" formatCode="General">
                  <c:v>0.39392975377602601</c:v>
                </c:pt>
                <c:pt idx="367" formatCode="General">
                  <c:v>0.395171077030051</c:v>
                </c:pt>
                <c:pt idx="368" formatCode="General">
                  <c:v>0.39641332016785202</c:v>
                </c:pt>
                <c:pt idx="369" formatCode="General">
                  <c:v>0.39765650158051702</c:v>
                </c:pt>
                <c:pt idx="370" formatCode="General">
                  <c:v>0.39890062118915198</c:v>
                </c:pt>
                <c:pt idx="371" formatCode="General">
                  <c:v>0.40014567737254497</c:v>
                </c:pt>
                <c:pt idx="372" formatCode="General">
                  <c:v>0.40139167518840402</c:v>
                </c:pt>
                <c:pt idx="373" formatCode="General">
                  <c:v>0.40263856081895999</c:v>
                </c:pt>
                <c:pt idx="374" formatCode="General">
                  <c:v>0.40388637654318099</c:v>
                </c:pt>
                <c:pt idx="375" formatCode="General">
                  <c:v>0.40513504263818101</c:v>
                </c:pt>
                <c:pt idx="376" formatCode="General">
                  <c:v>0.40638460805022503</c:v>
                </c:pt>
                <c:pt idx="377" formatCode="General">
                  <c:v>0.40763503249643901</c:v>
                </c:pt>
                <c:pt idx="378" formatCode="General">
                  <c:v>0.40888633034833699</c:v>
                </c:pt>
                <c:pt idx="379" formatCode="General">
                  <c:v>0.41013849866938501</c:v>
                </c:pt>
                <c:pt idx="380" formatCode="General">
                  <c:v>0.41139153505953802</c:v>
                </c:pt>
                <c:pt idx="381" formatCode="General">
                  <c:v>0.412645455322529</c:v>
                </c:pt>
                <c:pt idx="382" formatCode="General">
                  <c:v>0.41390022127766801</c:v>
                </c:pt>
                <c:pt idx="383" formatCode="General">
                  <c:v>0.415155885329962</c:v>
                </c:pt>
                <c:pt idx="384" formatCode="General">
                  <c:v>0.41641237325245301</c:v>
                </c:pt>
                <c:pt idx="385" formatCode="General">
                  <c:v>0.41766973724509299</c:v>
                </c:pt>
                <c:pt idx="386" formatCode="General">
                  <c:v>0.418927939123801</c:v>
                </c:pt>
                <c:pt idx="387" formatCode="General">
                  <c:v>0.42018699538385901</c:v>
                </c:pt>
                <c:pt idx="388" formatCode="General">
                  <c:v>0.42144690391970901</c:v>
                </c:pt>
                <c:pt idx="389" formatCode="General">
                  <c:v>0.42270766240462598</c:v>
                </c:pt>
                <c:pt idx="390" formatCode="General">
                  <c:v>0.423969286912176</c:v>
                </c:pt>
                <c:pt idx="391" formatCode="General">
                  <c:v>0.42523173904304101</c:v>
                </c:pt>
                <c:pt idx="392" formatCode="General">
                  <c:v>0.42649507120534003</c:v>
                </c:pt>
                <c:pt idx="393" formatCode="General">
                  <c:v>0.42775920837961801</c:v>
                </c:pt>
                <c:pt idx="394" formatCode="General">
                  <c:v>0.42902420311246497</c:v>
                </c:pt>
                <c:pt idx="395" formatCode="General">
                  <c:v>0.43029001649773502</c:v>
                </c:pt>
                <c:pt idx="396" formatCode="General">
                  <c:v>0.43155666370304402</c:v>
                </c:pt>
                <c:pt idx="397" formatCode="General">
                  <c:v>0.43282414127415297</c:v>
                </c:pt>
                <c:pt idx="398" formatCode="General">
                  <c:v>0.43409244710642297</c:v>
                </c:pt>
                <c:pt idx="399" formatCode="General">
                  <c:v>0.435361598440692</c:v>
                </c:pt>
                <c:pt idx="400" formatCode="General">
                  <c:v>0.43663155798642</c:v>
                </c:pt>
                <c:pt idx="401" formatCode="General">
                  <c:v>0.43790238028430001</c:v>
                </c:pt>
                <c:pt idx="402" formatCode="General">
                  <c:v>0.43917399161853998</c:v>
                </c:pt>
                <c:pt idx="403" formatCode="General">
                  <c:v>0.44044644657715998</c:v>
                </c:pt>
                <c:pt idx="404" formatCode="General">
                  <c:v>0.44171970816200401</c:v>
                </c:pt>
                <c:pt idx="405" formatCode="General">
                  <c:v>0.44299379415852702</c:v>
                </c:pt>
                <c:pt idx="406" formatCode="General">
                  <c:v>0.44426870356811499</c:v>
                </c:pt>
                <c:pt idx="407" formatCode="General">
                  <c:v>0.44554443566909802</c:v>
                </c:pt>
                <c:pt idx="408" formatCode="General">
                  <c:v>0.44682100909969802</c:v>
                </c:pt>
                <c:pt idx="409" formatCode="General">
                  <c:v>0.44809838742421798</c:v>
                </c:pt>
                <c:pt idx="410" formatCode="General">
                  <c:v>0.44937662638826797</c:v>
                </c:pt>
                <c:pt idx="411" formatCode="General">
                  <c:v>0.45065565610567199</c:v>
                </c:pt>
                <c:pt idx="412" formatCode="General">
                  <c:v>0.451935536613987</c:v>
                </c:pt>
                <c:pt idx="413" formatCode="General">
                  <c:v>0.45321623495800401</c:v>
                </c:pt>
                <c:pt idx="414" formatCode="General">
                  <c:v>0.45449777430296701</c:v>
                </c:pt>
                <c:pt idx="415" formatCode="General">
                  <c:v>0.45578016023170798</c:v>
                </c:pt>
                <c:pt idx="416" formatCode="General">
                  <c:v>0.45706339942737301</c:v>
                </c:pt>
                <c:pt idx="417" formatCode="General">
                  <c:v>0.45834751940669299</c:v>
                </c:pt>
                <c:pt idx="418" formatCode="General">
                  <c:v>0.45963249744961798</c:v>
                </c:pt>
                <c:pt idx="419" formatCode="General">
                  <c:v>0.46091841497496699</c:v>
                </c:pt>
                <c:pt idx="420" formatCode="General">
                  <c:v>0.46220522046814999</c:v>
                </c:pt>
                <c:pt idx="421" formatCode="General">
                  <c:v>0.46349297876476803</c:v>
                </c:pt>
                <c:pt idx="422" formatCode="General">
                  <c:v>0.46478165886698902</c:v>
                </c:pt>
                <c:pt idx="423" formatCode="General">
                  <c:v>0.46607128306196099</c:v>
                </c:pt>
                <c:pt idx="424" formatCode="General">
                  <c:v>0.46736185406023301</c:v>
                </c:pt>
                <c:pt idx="425" formatCode="General">
                  <c:v>0.468653374246015</c:v>
                </c:pt>
                <c:pt idx="426" formatCode="General">
                  <c:v>0.46994586415150902</c:v>
                </c:pt>
                <c:pt idx="427" formatCode="General">
                  <c:v>0.47123928789640002</c:v>
                </c:pt>
                <c:pt idx="428" formatCode="General">
                  <c:v>0.47253369868020501</c:v>
                </c:pt>
                <c:pt idx="429" formatCode="General">
                  <c:v>0.47382901304694203</c:v>
                </c:pt>
                <c:pt idx="430" formatCode="General">
                  <c:v>0.475125277681967</c:v>
                </c:pt>
                <c:pt idx="431" formatCode="General">
                  <c:v>0.47642244696728703</c:v>
                </c:pt>
                <c:pt idx="432" formatCode="General">
                  <c:v>0.47772053033802803</c:v>
                </c:pt>
                <c:pt idx="433" formatCode="General">
                  <c:v>0.479019518281045</c:v>
                </c:pt>
                <c:pt idx="434" formatCode="General">
                  <c:v>0.48031940010759</c:v>
                </c:pt>
                <c:pt idx="435" formatCode="General">
                  <c:v>0.48162018216351599</c:v>
                </c:pt>
                <c:pt idx="436" formatCode="General">
                  <c:v>0.48292181116030403</c:v>
                </c:pt>
                <c:pt idx="437" formatCode="General">
                  <c:v>0.48422432343393801</c:v>
                </c:pt>
                <c:pt idx="438" formatCode="General">
                  <c:v>0.485527633663414</c:v>
                </c:pt>
                <c:pt idx="439" formatCode="General">
                  <c:v>0.486831799983174</c:v>
                </c:pt>
                <c:pt idx="440" formatCode="General">
                  <c:v>0.488136787188162</c:v>
                </c:pt>
                <c:pt idx="441" formatCode="General">
                  <c:v>0.48944261616926399</c:v>
                </c:pt>
                <c:pt idx="442" formatCode="General">
                  <c:v>0.49074928889119102</c:v>
                </c:pt>
                <c:pt idx="443" formatCode="General">
                  <c:v>0.49205680746149999</c:v>
                </c:pt>
                <c:pt idx="444" formatCode="General">
                  <c:v>0.493365193223331</c:v>
                </c:pt>
                <c:pt idx="445" formatCode="General">
                  <c:v>0.494674410741611</c:v>
                </c:pt>
                <c:pt idx="446" formatCode="General">
                  <c:v>0.495984518718523</c:v>
                </c:pt>
                <c:pt idx="447" formatCode="General">
                  <c:v>0.49729544383790503</c:v>
                </c:pt>
                <c:pt idx="448" formatCode="General">
                  <c:v>0.49860724486365698</c:v>
                </c:pt>
                <c:pt idx="449" formatCode="General">
                  <c:v>0.499919886159086</c:v>
                </c:pt>
                <c:pt idx="450" formatCode="General">
                  <c:v>0.50123338868437295</c:v>
                </c:pt>
                <c:pt idx="451" formatCode="General">
                  <c:v>0.50254775460532297</c:v>
                </c:pt>
                <c:pt idx="452" formatCode="General">
                  <c:v>0.50386298834920196</c:v>
                </c:pt>
                <c:pt idx="453" formatCode="General">
                  <c:v>0.50517911454849296</c:v>
                </c:pt>
                <c:pt idx="454" formatCode="General">
                  <c:v>0.50649609929213701</c:v>
                </c:pt>
                <c:pt idx="455" formatCode="General">
                  <c:v>0.50781400340530203</c:v>
                </c:pt>
                <c:pt idx="456" formatCode="General">
                  <c:v>0.50913275461567398</c:v>
                </c:pt>
                <c:pt idx="457" formatCode="General">
                  <c:v>0.51045241224977</c:v>
                </c:pt>
                <c:pt idx="458" formatCode="General">
                  <c:v>0.51177294158974196</c:v>
                </c:pt>
                <c:pt idx="459" formatCode="General">
                  <c:v>0.51309436669297004</c:v>
                </c:pt>
                <c:pt idx="460" formatCode="General">
                  <c:v>0.51441669372199605</c:v>
                </c:pt>
                <c:pt idx="461" formatCode="General">
                  <c:v>0.51573993034751098</c:v>
                </c:pt>
                <c:pt idx="462" formatCode="General">
                  <c:v>0.51706410628078603</c:v>
                </c:pt>
                <c:pt idx="463" formatCode="General">
                  <c:v>0.51838920455995496</c:v>
                </c:pt>
                <c:pt idx="464" formatCode="General">
                  <c:v>0.51971530045371395</c:v>
                </c:pt>
                <c:pt idx="465" formatCode="General">
                  <c:v>0.52104231944236701</c:v>
                </c:pt>
                <c:pt idx="466" formatCode="General">
                  <c:v>0.52237031674811896</c:v>
                </c:pt>
                <c:pt idx="467" formatCode="General">
                  <c:v>0.52369925242961402</c:v>
                </c:pt>
                <c:pt idx="468" formatCode="General">
                  <c:v>0.52502914362165998</c:v>
                </c:pt>
                <c:pt idx="469" formatCode="General">
                  <c:v>0.52635998841144205</c:v>
                </c:pt>
                <c:pt idx="470" formatCode="General">
                  <c:v>0.527691784376632</c:v>
                </c:pt>
                <c:pt idx="471" formatCode="General">
                  <c:v>0.52902454806539401</c:v>
                </c:pt>
                <c:pt idx="472" formatCode="General">
                  <c:v>0.53035823719108199</c:v>
                </c:pt>
                <c:pt idx="473" formatCode="General">
                  <c:v>0.53169290093326305</c:v>
                </c:pt>
                <c:pt idx="474" formatCode="General">
                  <c:v>0.53302845308484204</c:v>
                </c:pt>
                <c:pt idx="475" formatCode="General">
                  <c:v>0.53436494381100996</c:v>
                </c:pt>
                <c:pt idx="476" formatCode="General">
                  <c:v>0.53570232684810204</c:v>
                </c:pt>
                <c:pt idx="477" formatCode="General">
                  <c:v>0.53704061384738699</c:v>
                </c:pt>
                <c:pt idx="478" formatCode="General">
                  <c:v>0.53837979647863499</c:v>
                </c:pt>
                <c:pt idx="479" formatCode="General">
                  <c:v>0.53971986556727103</c:v>
                </c:pt>
                <c:pt idx="480" formatCode="General">
                  <c:v>0.54106083055109999</c:v>
                </c:pt>
                <c:pt idx="481" formatCode="General">
                  <c:v>0.54240264142920103</c:v>
                </c:pt>
                <c:pt idx="482" formatCode="General">
                  <c:v>0.54374534280104403</c:v>
                </c:pt>
                <c:pt idx="483" formatCode="General">
                  <c:v>0.54508883907988104</c:v>
                </c:pt>
                <c:pt idx="484" formatCode="General">
                  <c:v>0.546433175767574</c:v>
                </c:pt>
                <c:pt idx="485" formatCode="General">
                  <c:v>0.54777831299824198</c:v>
                </c:pt>
                <c:pt idx="486" formatCode="General">
                  <c:v>0.54912427109081396</c:v>
                </c:pt>
                <c:pt idx="487" formatCode="General">
                  <c:v>0.55047105121691398</c:v>
                </c:pt>
                <c:pt idx="488" formatCode="General">
                  <c:v>0.55181865487473203</c:v>
                </c:pt>
                <c:pt idx="489" formatCode="General">
                  <c:v>0.55316710262013602</c:v>
                </c:pt>
                <c:pt idx="490" formatCode="General">
                  <c:v>0.554516356461907</c:v>
                </c:pt>
                <c:pt idx="491" formatCode="General">
                  <c:v>0.55586647237029796</c:v>
                </c:pt>
                <c:pt idx="492" formatCode="General">
                  <c:v>0.55721736873954797</c:v>
                </c:pt>
                <c:pt idx="493" formatCode="General">
                  <c:v>0.55856910228741297</c:v>
                </c:pt>
                <c:pt idx="494" formatCode="General">
                  <c:v>0.55992163253192195</c:v>
                </c:pt>
                <c:pt idx="495" formatCode="General">
                  <c:v>0.56127497771574197</c:v>
                </c:pt>
                <c:pt idx="496" formatCode="General">
                  <c:v>0.56262913760608002</c:v>
                </c:pt>
                <c:pt idx="497" formatCode="General">
                  <c:v>0.56398411171541096</c:v>
                </c:pt>
                <c:pt idx="498" formatCode="General">
                  <c:v>0.56533992033609903</c:v>
                </c:pt>
                <c:pt idx="499" formatCode="General">
                  <c:v>0.56669652761852796</c:v>
                </c:pt>
                <c:pt idx="500" formatCode="General">
                  <c:v>0.56805399519297195</c:v>
                </c:pt>
                <c:pt idx="501" formatCode="General">
                  <c:v>0.56941224736660101</c:v>
                </c:pt>
                <c:pt idx="502" formatCode="General">
                  <c:v>0.57077134533623397</c:v>
                </c:pt>
                <c:pt idx="503" formatCode="General">
                  <c:v>0.57213125293480405</c:v>
                </c:pt>
                <c:pt idx="504" formatCode="General">
                  <c:v>0.57349199347868596</c:v>
                </c:pt>
                <c:pt idx="505" formatCode="General">
                  <c:v>0.57485357119123204</c:v>
                </c:pt>
                <c:pt idx="506" formatCode="General">
                  <c:v>0.57621599084835995</c:v>
                </c:pt>
                <c:pt idx="507" formatCode="General">
                  <c:v>0.57757927715110602</c:v>
                </c:pt>
                <c:pt idx="508" formatCode="General">
                  <c:v>0.578943397304025</c:v>
                </c:pt>
                <c:pt idx="509" formatCode="General">
                  <c:v>0.58030841855638704</c:v>
                </c:pt>
                <c:pt idx="510" formatCode="General">
                  <c:v>0.58167427302073604</c:v>
                </c:pt>
                <c:pt idx="511" formatCode="General">
                  <c:v>0.58304104010801405</c:v>
                </c:pt>
                <c:pt idx="512" formatCode="General">
                  <c:v>0.58440869748053403</c:v>
                </c:pt>
                <c:pt idx="513" formatCode="General">
                  <c:v>0.58577726718447298</c:v>
                </c:pt>
                <c:pt idx="514" formatCode="General">
                  <c:v>0.58714674838090897</c:v>
                </c:pt>
                <c:pt idx="515" formatCode="General">
                  <c:v>0.58851714041534497</c:v>
                </c:pt>
                <c:pt idx="516" formatCode="General">
                  <c:v>0.589888462232663</c:v>
                </c:pt>
                <c:pt idx="517" formatCode="General">
                  <c:v>0.59126067364752899</c:v>
                </c:pt>
                <c:pt idx="518" formatCode="General">
                  <c:v>0.592633833408584</c:v>
                </c:pt>
                <c:pt idx="519" formatCode="General">
                  <c:v>0.594007861695101</c:v>
                </c:pt>
                <c:pt idx="520" formatCode="General">
                  <c:v>0.595382817050221</c:v>
                </c:pt>
                <c:pt idx="521" formatCode="General">
                  <c:v>0.59675865878065504</c:v>
                </c:pt>
                <c:pt idx="522" formatCode="General">
                  <c:v>0.59813540537018095</c:v>
                </c:pt>
                <c:pt idx="523" formatCode="General">
                  <c:v>0.599513055575566</c:v>
                </c:pt>
                <c:pt idx="524" formatCode="General">
                  <c:v>0.600891608227201</c:v>
                </c:pt>
                <c:pt idx="525" formatCode="General">
                  <c:v>0.60227108179889299</c:v>
                </c:pt>
                <c:pt idx="526" formatCode="General">
                  <c:v>0.60365143524803899</c:v>
                </c:pt>
                <c:pt idx="527" formatCode="General">
                  <c:v>0.60503272712638101</c:v>
                </c:pt>
                <c:pt idx="528" formatCode="General">
                  <c:v>0.60641487655722803</c:v>
                </c:pt>
                <c:pt idx="529" formatCode="General">
                  <c:v>0.60779794136875798</c:v>
                </c:pt>
                <c:pt idx="530" formatCode="General">
                  <c:v>0.609181879385991</c:v>
                </c:pt>
                <c:pt idx="531" formatCode="General">
                  <c:v>0.61056670807560398</c:v>
                </c:pt>
                <c:pt idx="532" formatCode="General">
                  <c:v>0.61195242586891296</c:v>
                </c:pt>
                <c:pt idx="533" formatCode="General">
                  <c:v>0.61333903203642004</c:v>
                </c:pt>
                <c:pt idx="534" formatCode="General">
                  <c:v>0.61472654616365896</c:v>
                </c:pt>
                <c:pt idx="535" formatCode="General">
                  <c:v>0.61611492808326795</c:v>
                </c:pt>
                <c:pt idx="536" formatCode="General">
                  <c:v>0.61750423717123204</c:v>
                </c:pt>
                <c:pt idx="537" formatCode="General">
                  <c:v>0.61889439301133797</c:v>
                </c:pt>
                <c:pt idx="538" formatCode="General">
                  <c:v>0.620285455214585</c:v>
                </c:pt>
                <c:pt idx="539" formatCode="General">
                  <c:v>0.62167738325559596</c:v>
                </c:pt>
                <c:pt idx="540" formatCode="General">
                  <c:v>0.62307019658706797</c:v>
                </c:pt>
                <c:pt idx="541" formatCode="General">
                  <c:v>0.62446389371109601</c:v>
                </c:pt>
                <c:pt idx="542" formatCode="General">
                  <c:v>0.62585847287755703</c:v>
                </c:pt>
                <c:pt idx="543" formatCode="General">
                  <c:v>0.62725395264582495</c:v>
                </c:pt>
                <c:pt idx="544" formatCode="General">
                  <c:v>0.62865029136560102</c:v>
                </c:pt>
                <c:pt idx="545" formatCode="General">
                  <c:v>0.63004754773417304</c:v>
                </c:pt>
                <c:pt idx="546" formatCode="General">
                  <c:v>0.63144563937581299</c:v>
                </c:pt>
                <c:pt idx="547" formatCode="General">
                  <c:v>0.63284462525927498</c:v>
                </c:pt>
                <c:pt idx="548" formatCode="General">
                  <c:v>0.63424446300803095</c:v>
                </c:pt>
                <c:pt idx="549" formatCode="General">
                  <c:v>0.63564517024140599</c:v>
                </c:pt>
                <c:pt idx="550" formatCode="General">
                  <c:v>0.63704674488989899</c:v>
                </c:pt>
                <c:pt idx="551" formatCode="General">
                  <c:v>0.63844918410449603</c:v>
                </c:pt>
                <c:pt idx="552" formatCode="General">
                  <c:v>0.63985250391945603</c:v>
                </c:pt>
                <c:pt idx="553" formatCode="General">
                  <c:v>0.64125665931421105</c:v>
                </c:pt>
                <c:pt idx="554" formatCode="General">
                  <c:v>0.64266170866610295</c:v>
                </c:pt>
                <c:pt idx="555" formatCode="General">
                  <c:v>0.64406757095079203</c:v>
                </c:pt>
                <c:pt idx="556" formatCode="General">
                  <c:v>0.64547430694263497</c:v>
                </c:pt>
                <c:pt idx="557" formatCode="General">
                  <c:v>0.64688187599437896</c:v>
                </c:pt>
                <c:pt idx="558" formatCode="General">
                  <c:v>0.64829029826732898</c:v>
                </c:pt>
                <c:pt idx="559" formatCode="General">
                  <c:v>0.64969957381434795</c:v>
                </c:pt>
                <c:pt idx="560" formatCode="General">
                  <c:v>0.65110970250155598</c:v>
                </c:pt>
                <c:pt idx="561" formatCode="General">
                  <c:v>0.65252070468958101</c:v>
                </c:pt>
                <c:pt idx="562" formatCode="General">
                  <c:v>0.65393254034592097</c:v>
                </c:pt>
                <c:pt idx="563" formatCode="General">
                  <c:v>0.65534527123152997</c:v>
                </c:pt>
                <c:pt idx="564" formatCode="General">
                  <c:v>0.65675881650387202</c:v>
                </c:pt>
                <c:pt idx="565" formatCode="General">
                  <c:v>0.658173237332493</c:v>
                </c:pt>
                <c:pt idx="566" formatCode="General">
                  <c:v>0.65958849332550296</c:v>
                </c:pt>
                <c:pt idx="567" formatCode="General">
                  <c:v>0.66100460538848005</c:v>
                </c:pt>
                <c:pt idx="568" formatCode="General">
                  <c:v>0.66242157359853004</c:v>
                </c:pt>
                <c:pt idx="569" formatCode="General">
                  <c:v>0.66383939826328497</c:v>
                </c:pt>
                <c:pt idx="570" formatCode="General">
                  <c:v>0.66525810004725805</c:v>
                </c:pt>
                <c:pt idx="571" formatCode="General">
                  <c:v>0.66667763832431504</c:v>
                </c:pt>
                <c:pt idx="572" formatCode="General">
                  <c:v>0.66809807470147997</c:v>
                </c:pt>
                <c:pt idx="573" formatCode="General">
                  <c:v>0.66951932763569499</c:v>
                </c:pt>
                <c:pt idx="574" formatCode="General">
                  <c:v>0.67094145867105903</c:v>
                </c:pt>
                <c:pt idx="575" formatCode="General">
                  <c:v>0.67236442685212905</c:v>
                </c:pt>
                <c:pt idx="576" formatCode="General">
                  <c:v>0.67378825303920997</c:v>
                </c:pt>
                <c:pt idx="577" formatCode="General">
                  <c:v>0.67521299923043698</c:v>
                </c:pt>
                <c:pt idx="578" formatCode="General">
                  <c:v>0.67663848109133096</c:v>
                </c:pt>
                <c:pt idx="579" formatCode="General">
                  <c:v>0.67806494516728</c:v>
                </c:pt>
                <c:pt idx="580" formatCode="General">
                  <c:v>0.67949216539026203</c:v>
                </c:pt>
                <c:pt idx="581" formatCode="General">
                  <c:v>0.68092032650171297</c:v>
                </c:pt>
                <c:pt idx="582" formatCode="General">
                  <c:v>0.68234926395835405</c:v>
                </c:pt>
                <c:pt idx="583" formatCode="General">
                  <c:v>0.68377916294233299</c:v>
                </c:pt>
                <c:pt idx="584" formatCode="General">
                  <c:v>0.68520979689188999</c:v>
                </c:pt>
                <c:pt idx="585" formatCode="General">
                  <c:v>0.68664141297316195</c:v>
                </c:pt>
                <c:pt idx="586" formatCode="General">
                  <c:v>0.68807388758487997</c:v>
                </c:pt>
                <c:pt idx="587" formatCode="General">
                  <c:v>0.68950709693766299</c:v>
                </c:pt>
                <c:pt idx="588" formatCode="General">
                  <c:v>0.69094128878730199</c:v>
                </c:pt>
                <c:pt idx="589" formatCode="General">
                  <c:v>0.69237623610235299</c:v>
                </c:pt>
                <c:pt idx="590" formatCode="General">
                  <c:v>0.69381212489189603</c:v>
                </c:pt>
                <c:pt idx="591" formatCode="General">
                  <c:v>0.69524878955862202</c:v>
                </c:pt>
                <c:pt idx="592" formatCode="General">
                  <c:v>0.69668641643670304</c:v>
                </c:pt>
                <c:pt idx="593" formatCode="General">
                  <c:v>0.69812477804512396</c:v>
                </c:pt>
                <c:pt idx="594" formatCode="General">
                  <c:v>0.69956412402121104</c:v>
                </c:pt>
                <c:pt idx="595" formatCode="General">
                  <c:v>0.70100433138310303</c:v>
                </c:pt>
                <c:pt idx="596" formatCode="General">
                  <c:v>0.70244527606085205</c:v>
                </c:pt>
                <c:pt idx="597" formatCode="General">
                  <c:v>0.70388720788039405</c:v>
                </c:pt>
                <c:pt idx="598" formatCode="General">
                  <c:v>0.70532989928085899</c:v>
                </c:pt>
                <c:pt idx="599" formatCode="General">
                  <c:v>0.70677353793448505</c:v>
                </c:pt>
                <c:pt idx="600" formatCode="General">
                  <c:v>0.70821795831858503</c:v>
                </c:pt>
                <c:pt idx="601" formatCode="General">
                  <c:v>0.70966334841674195</c:v>
                </c:pt>
                <c:pt idx="602" formatCode="General">
                  <c:v>0.71110947987184303</c:v>
                </c:pt>
                <c:pt idx="603" formatCode="General">
                  <c:v>0.71255660270439303</c:v>
                </c:pt>
                <c:pt idx="604" formatCode="General">
                  <c:v>0.71400459208162903</c:v>
                </c:pt>
                <c:pt idx="605" formatCode="General">
                  <c:v>0.71545332294882602</c:v>
                </c:pt>
                <c:pt idx="606" formatCode="General">
                  <c:v>0.71690304566520802</c:v>
                </c:pt>
                <c:pt idx="607" formatCode="General">
                  <c:v>0.71835353073456998</c:v>
                </c:pt>
                <c:pt idx="608" formatCode="General">
                  <c:v>0.71980496625558799</c:v>
                </c:pt>
                <c:pt idx="609" formatCode="General">
                  <c:v>0.72125718525555904</c:v>
                </c:pt>
                <c:pt idx="610" formatCode="General">
                  <c:v>0.72271037622381595</c:v>
                </c:pt>
                <c:pt idx="611" formatCode="General">
                  <c:v>0.72416430908948304</c:v>
                </c:pt>
                <c:pt idx="612" formatCode="General">
                  <c:v>0.72561923526276995</c:v>
                </c:pt>
                <c:pt idx="613" formatCode="General">
                  <c:v>0.72707502930651002</c:v>
                </c:pt>
                <c:pt idx="614" formatCode="General">
                  <c:v>0.72853156532305496</c:v>
                </c:pt>
                <c:pt idx="615" formatCode="General">
                  <c:v>0.72998909517211696</c:v>
                </c:pt>
                <c:pt idx="616" formatCode="General">
                  <c:v>0.731447388431823</c:v>
                </c:pt>
                <c:pt idx="617" formatCode="General">
                  <c:v>0.73290663416942303</c:v>
                </c:pt>
                <c:pt idx="618" formatCode="General">
                  <c:v>0.73436666419916397</c:v>
                </c:pt>
                <c:pt idx="619" formatCode="General">
                  <c:v>0.73582766799108201</c:v>
                </c:pt>
              </c:numCache>
            </c:numRef>
          </c:xVal>
          <c:yVal>
            <c:numRef>
              <c:f>Sheet3!$J$2:$J$621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9.3516282727038505E-2</c:v>
                </c:pt>
                <c:pt idx="3">
                  <c:v>0.142698793810667</c:v>
                </c:pt>
                <c:pt idx="4">
                  <c:v>0.17876047718437599</c:v>
                </c:pt>
                <c:pt idx="5">
                  <c:v>0.209420864199165</c:v>
                </c:pt>
                <c:pt idx="6">
                  <c:v>0.232959199817806</c:v>
                </c:pt>
                <c:pt idx="7">
                  <c:v>0.253359968520598</c:v>
                </c:pt>
                <c:pt idx="8">
                  <c:v>0.27324538903289802</c:v>
                </c:pt>
                <c:pt idx="9">
                  <c:v>0.30277298687165899</c:v>
                </c:pt>
                <c:pt idx="10">
                  <c:v>0.32053637540267099</c:v>
                </c:pt>
                <c:pt idx="11">
                  <c:v>0.33632298749823802</c:v>
                </c:pt>
                <c:pt idx="12">
                  <c:v>0.35116966966331198</c:v>
                </c:pt>
                <c:pt idx="13">
                  <c:v>0.36517215251192398</c:v>
                </c:pt>
                <c:pt idx="14">
                  <c:v>0.37835274473748298</c:v>
                </c:pt>
                <c:pt idx="15">
                  <c:v>0.38688325853491501</c:v>
                </c:pt>
                <c:pt idx="16">
                  <c:v>0.394565779789389</c:v>
                </c:pt>
                <c:pt idx="17">
                  <c:v>0.40527686726552598</c:v>
                </c:pt>
                <c:pt idx="18">
                  <c:v>0.41565660765413898</c:v>
                </c:pt>
                <c:pt idx="19">
                  <c:v>0.42562131181112201</c:v>
                </c:pt>
                <c:pt idx="20">
                  <c:v>0.43512126974589599</c:v>
                </c:pt>
                <c:pt idx="21">
                  <c:v>0.44425288378615002</c:v>
                </c:pt>
                <c:pt idx="22">
                  <c:v>0.45305001613997498</c:v>
                </c:pt>
                <c:pt idx="23">
                  <c:v>0.461501649786204</c:v>
                </c:pt>
                <c:pt idx="24">
                  <c:v>0.45282698937074201</c:v>
                </c:pt>
                <c:pt idx="25">
                  <c:v>0.42687227797637101</c:v>
                </c:pt>
                <c:pt idx="26">
                  <c:v>0.43026411247417601</c:v>
                </c:pt>
                <c:pt idx="27">
                  <c:v>0.43488347458903598</c:v>
                </c:pt>
                <c:pt idx="28">
                  <c:v>0.44003013396447599</c:v>
                </c:pt>
                <c:pt idx="29">
                  <c:v>0.44549907716008202</c:v>
                </c:pt>
                <c:pt idx="30">
                  <c:v>0.451051858645801</c:v>
                </c:pt>
                <c:pt idx="31">
                  <c:v>0.45660280123612002</c:v>
                </c:pt>
                <c:pt idx="32">
                  <c:v>0.46201218579215902</c:v>
                </c:pt>
                <c:pt idx="33">
                  <c:v>0.46718582405665998</c:v>
                </c:pt>
                <c:pt idx="34">
                  <c:v>0.472186132152417</c:v>
                </c:pt>
                <c:pt idx="35">
                  <c:v>0.47694019125666298</c:v>
                </c:pt>
                <c:pt idx="36">
                  <c:v>0.48152664432376402</c:v>
                </c:pt>
                <c:pt idx="37">
                  <c:v>0.485978654266635</c:v>
                </c:pt>
                <c:pt idx="38">
                  <c:v>0.50695935265214098</c:v>
                </c:pt>
                <c:pt idx="39">
                  <c:v>0.57979531326567502</c:v>
                </c:pt>
                <c:pt idx="40">
                  <c:v>0.59436898929884496</c:v>
                </c:pt>
                <c:pt idx="41">
                  <c:v>0.60550065485090798</c:v>
                </c:pt>
                <c:pt idx="42">
                  <c:v>0.61485203256006804</c:v>
                </c:pt>
                <c:pt idx="43">
                  <c:v>0.62306349027123797</c:v>
                </c:pt>
                <c:pt idx="44">
                  <c:v>0.63031399377044295</c:v>
                </c:pt>
                <c:pt idx="45">
                  <c:v>0.63686950148656696</c:v>
                </c:pt>
                <c:pt idx="46">
                  <c:v>0.64276245353357297</c:v>
                </c:pt>
                <c:pt idx="47">
                  <c:v>0.64811962618658603</c:v>
                </c:pt>
                <c:pt idx="48">
                  <c:v>0.65305202377605298</c:v>
                </c:pt>
                <c:pt idx="49">
                  <c:v>0.65767674187083103</c:v>
                </c:pt>
                <c:pt idx="50">
                  <c:v>0.66228596083588998</c:v>
                </c:pt>
                <c:pt idx="51">
                  <c:v>0.66698923257803799</c:v>
                </c:pt>
                <c:pt idx="52">
                  <c:v>0.67172727617737404</c:v>
                </c:pt>
                <c:pt idx="53">
                  <c:v>0.67658348994917294</c:v>
                </c:pt>
                <c:pt idx="54">
                  <c:v>0.60847064908166304</c:v>
                </c:pt>
                <c:pt idx="55">
                  <c:v>0.59795142504626597</c:v>
                </c:pt>
                <c:pt idx="56">
                  <c:v>0.59906553076213997</c:v>
                </c:pt>
                <c:pt idx="57">
                  <c:v>0.60099336960423799</c:v>
                </c:pt>
                <c:pt idx="58">
                  <c:v>0.60332305167717903</c:v>
                </c:pt>
                <c:pt idx="59">
                  <c:v>0.60606119163751604</c:v>
                </c:pt>
                <c:pt idx="60">
                  <c:v>0.60893441681419602</c:v>
                </c:pt>
                <c:pt idx="61">
                  <c:v>0.61197281728018804</c:v>
                </c:pt>
                <c:pt idx="62">
                  <c:v>0.61515314886799899</c:v>
                </c:pt>
                <c:pt idx="63">
                  <c:v>0.61837869811480595</c:v>
                </c:pt>
                <c:pt idx="64">
                  <c:v>0.62166189128162597</c:v>
                </c:pt>
                <c:pt idx="65">
                  <c:v>0.62501609742051201</c:v>
                </c:pt>
                <c:pt idx="66">
                  <c:v>0.628331404986196</c:v>
                </c:pt>
                <c:pt idx="67">
                  <c:v>0.631781302847505</c:v>
                </c:pt>
                <c:pt idx="68">
                  <c:v>0.635301131094125</c:v>
                </c:pt>
                <c:pt idx="69">
                  <c:v>0.63884989605346099</c:v>
                </c:pt>
                <c:pt idx="70">
                  <c:v>0.64244625783322096</c:v>
                </c:pt>
                <c:pt idx="71">
                  <c:v>0.64604965974134299</c:v>
                </c:pt>
                <c:pt idx="72">
                  <c:v>0.64980696877161404</c:v>
                </c:pt>
                <c:pt idx="73">
                  <c:v>0.65612747421559403</c:v>
                </c:pt>
                <c:pt idx="74">
                  <c:v>0.65773912473613905</c:v>
                </c:pt>
                <c:pt idx="75">
                  <c:v>0.66057471539122004</c:v>
                </c:pt>
                <c:pt idx="76">
                  <c:v>0.71023908977917305</c:v>
                </c:pt>
                <c:pt idx="77">
                  <c:v>0.72700142871740103</c:v>
                </c:pt>
                <c:pt idx="78">
                  <c:v>0.73872745609851898</c:v>
                </c:pt>
                <c:pt idx="79">
                  <c:v>0.74713286851671301</c:v>
                </c:pt>
                <c:pt idx="80">
                  <c:v>0.754583328223281</c:v>
                </c:pt>
                <c:pt idx="81">
                  <c:v>0.75876883035152298</c:v>
                </c:pt>
                <c:pt idx="82">
                  <c:v>0.76338209233658205</c:v>
                </c:pt>
                <c:pt idx="83">
                  <c:v>0.76807813114909695</c:v>
                </c:pt>
                <c:pt idx="84">
                  <c:v>0.77278015517006404</c:v>
                </c:pt>
                <c:pt idx="85">
                  <c:v>0.77767538107803702</c:v>
                </c:pt>
                <c:pt idx="86">
                  <c:v>0.78225931032447604</c:v>
                </c:pt>
                <c:pt idx="87">
                  <c:v>0.78787339397600697</c:v>
                </c:pt>
                <c:pt idx="88">
                  <c:v>0.79358394367721696</c:v>
                </c:pt>
                <c:pt idx="89">
                  <c:v>0.79592623625703596</c:v>
                </c:pt>
                <c:pt idx="90">
                  <c:v>0.79943662278773997</c:v>
                </c:pt>
                <c:pt idx="91">
                  <c:v>0.80523462058730699</c:v>
                </c:pt>
                <c:pt idx="92">
                  <c:v>0.80780313936590498</c:v>
                </c:pt>
                <c:pt idx="93">
                  <c:v>0.811481045672789</c:v>
                </c:pt>
                <c:pt idx="94">
                  <c:v>0.81693434152581201</c:v>
                </c:pt>
                <c:pt idx="95">
                  <c:v>0.821123270383462</c:v>
                </c:pt>
                <c:pt idx="96">
                  <c:v>0.82568461975338303</c:v>
                </c:pt>
                <c:pt idx="97">
                  <c:v>0.82721573319677999</c:v>
                </c:pt>
                <c:pt idx="98">
                  <c:v>0.83013159028487404</c:v>
                </c:pt>
                <c:pt idx="99">
                  <c:v>0.833382373412342</c:v>
                </c:pt>
                <c:pt idx="100">
                  <c:v>0.76525019234232505</c:v>
                </c:pt>
                <c:pt idx="101">
                  <c:v>0.71297360038560298</c:v>
                </c:pt>
                <c:pt idx="102">
                  <c:v>0.718907867060813</c:v>
                </c:pt>
                <c:pt idx="103">
                  <c:v>0.72074796672832497</c:v>
                </c:pt>
                <c:pt idx="104">
                  <c:v>0.72798306923572997</c:v>
                </c:pt>
                <c:pt idx="105">
                  <c:v>0.72446613236016999</c:v>
                </c:pt>
                <c:pt idx="106">
                  <c:v>0.72890876324335196</c:v>
                </c:pt>
                <c:pt idx="107">
                  <c:v>0.72696221806308403</c:v>
                </c:pt>
                <c:pt idx="108">
                  <c:v>0.727124670077262</c:v>
                </c:pt>
                <c:pt idx="109">
                  <c:v>0.73145115302291297</c:v>
                </c:pt>
                <c:pt idx="110">
                  <c:v>0.73138817106615095</c:v>
                </c:pt>
                <c:pt idx="111">
                  <c:v>0.73516512607810203</c:v>
                </c:pt>
                <c:pt idx="112">
                  <c:v>0.73780487823367902</c:v>
                </c:pt>
                <c:pt idx="113">
                  <c:v>0.73729336412774904</c:v>
                </c:pt>
                <c:pt idx="114">
                  <c:v>0.74004764872400597</c:v>
                </c:pt>
                <c:pt idx="115">
                  <c:v>0.74274738436573295</c:v>
                </c:pt>
                <c:pt idx="116">
                  <c:v>0.74484665627419799</c:v>
                </c:pt>
                <c:pt idx="117">
                  <c:v>0.74695661317267004</c:v>
                </c:pt>
                <c:pt idx="118">
                  <c:v>0.74673045738576804</c:v>
                </c:pt>
                <c:pt idx="119">
                  <c:v>0.74941159971656601</c:v>
                </c:pt>
                <c:pt idx="120">
                  <c:v>0.750209776053127</c:v>
                </c:pt>
                <c:pt idx="121">
                  <c:v>0.75135971940546797</c:v>
                </c:pt>
                <c:pt idx="122">
                  <c:v>0.75305775377717699</c:v>
                </c:pt>
                <c:pt idx="123">
                  <c:v>0.75615425205312703</c:v>
                </c:pt>
                <c:pt idx="124">
                  <c:v>0.75771252058787297</c:v>
                </c:pt>
                <c:pt idx="125">
                  <c:v>0.76108888237184802</c:v>
                </c:pt>
                <c:pt idx="126">
                  <c:v>0.76250785387961895</c:v>
                </c:pt>
                <c:pt idx="127">
                  <c:v>0.76602728856024505</c:v>
                </c:pt>
                <c:pt idx="128">
                  <c:v>0.76762293451544295</c:v>
                </c:pt>
                <c:pt idx="129">
                  <c:v>0.76940718677723496</c:v>
                </c:pt>
                <c:pt idx="130">
                  <c:v>0.77152160667111602</c:v>
                </c:pt>
                <c:pt idx="131">
                  <c:v>0.77358812290075596</c:v>
                </c:pt>
                <c:pt idx="132">
                  <c:v>0.77583007433277495</c:v>
                </c:pt>
                <c:pt idx="133">
                  <c:v>0.77938377943789205</c:v>
                </c:pt>
                <c:pt idx="134">
                  <c:v>0.84846550067338999</c:v>
                </c:pt>
                <c:pt idx="135">
                  <c:v>0.88438245317997299</c:v>
                </c:pt>
                <c:pt idx="136">
                  <c:v>0.87393685306665803</c:v>
                </c:pt>
                <c:pt idx="137">
                  <c:v>0.88278449297567896</c:v>
                </c:pt>
                <c:pt idx="138">
                  <c:v>0.88667047584673697</c:v>
                </c:pt>
                <c:pt idx="139">
                  <c:v>0.890410852339104</c:v>
                </c:pt>
                <c:pt idx="140">
                  <c:v>0.89243147963900504</c:v>
                </c:pt>
                <c:pt idx="141">
                  <c:v>0.89814702148608905</c:v>
                </c:pt>
                <c:pt idx="142">
                  <c:v>0.90260164370059304</c:v>
                </c:pt>
                <c:pt idx="143">
                  <c:v>0.90682754759751705</c:v>
                </c:pt>
                <c:pt idx="144">
                  <c:v>0.91067205426783504</c:v>
                </c:pt>
                <c:pt idx="145">
                  <c:v>0.915122081065462</c:v>
                </c:pt>
                <c:pt idx="146">
                  <c:v>0.91917000214267897</c:v>
                </c:pt>
                <c:pt idx="147">
                  <c:v>0.92381561009523505</c:v>
                </c:pt>
                <c:pt idx="148">
                  <c:v>0.92792429105048202</c:v>
                </c:pt>
                <c:pt idx="149">
                  <c:v>0.93216484749968898</c:v>
                </c:pt>
                <c:pt idx="150">
                  <c:v>0.936376955561804</c:v>
                </c:pt>
                <c:pt idx="151">
                  <c:v>0.94005135508321802</c:v>
                </c:pt>
                <c:pt idx="152">
                  <c:v>0.94393845637876606</c:v>
                </c:pt>
                <c:pt idx="153">
                  <c:v>0.94747257917268202</c:v>
                </c:pt>
                <c:pt idx="154">
                  <c:v>0.95175589780134096</c:v>
                </c:pt>
                <c:pt idx="155">
                  <c:v>0.95581527231127705</c:v>
                </c:pt>
                <c:pt idx="156">
                  <c:v>0.95892217070425601</c:v>
                </c:pt>
                <c:pt idx="157">
                  <c:v>0.96234364835340303</c:v>
                </c:pt>
                <c:pt idx="158">
                  <c:v>0.96640640421003698</c:v>
                </c:pt>
                <c:pt idx="159">
                  <c:v>0.969629579167957</c:v>
                </c:pt>
                <c:pt idx="160">
                  <c:v>0.97309222133505002</c:v>
                </c:pt>
                <c:pt idx="161">
                  <c:v>0.97739885323218101</c:v>
                </c:pt>
                <c:pt idx="162">
                  <c:v>0.98051528505224606</c:v>
                </c:pt>
                <c:pt idx="163">
                  <c:v>0.98400812502328405</c:v>
                </c:pt>
                <c:pt idx="164">
                  <c:v>0.98725761487340402</c:v>
                </c:pt>
                <c:pt idx="165">
                  <c:v>0.99086247827578</c:v>
                </c:pt>
                <c:pt idx="166">
                  <c:v>0.994172197721085</c:v>
                </c:pt>
                <c:pt idx="167">
                  <c:v>0.99794727946592798</c:v>
                </c:pt>
                <c:pt idx="168">
                  <c:v>1.0011559452783201</c:v>
                </c:pt>
                <c:pt idx="169">
                  <c:v>0.98714403784851601</c:v>
                </c:pt>
                <c:pt idx="170">
                  <c:v>0.97913484329087297</c:v>
                </c:pt>
                <c:pt idx="171">
                  <c:v>0.98403389048020296</c:v>
                </c:pt>
                <c:pt idx="172">
                  <c:v>0.99024209024489196</c:v>
                </c:pt>
                <c:pt idx="173">
                  <c:v>0.99236976065737903</c:v>
                </c:pt>
                <c:pt idx="174">
                  <c:v>0.99542686923622403</c:v>
                </c:pt>
                <c:pt idx="175">
                  <c:v>0.99985220370019601</c:v>
                </c:pt>
                <c:pt idx="176">
                  <c:v>1.0023238517189099</c:v>
                </c:pt>
                <c:pt idx="177">
                  <c:v>1.00622817891758</c:v>
                </c:pt>
                <c:pt idx="178">
                  <c:v>1.0095157800469901</c:v>
                </c:pt>
                <c:pt idx="179">
                  <c:v>1.0118070517303199</c:v>
                </c:pt>
                <c:pt idx="180">
                  <c:v>1.01449059950003</c:v>
                </c:pt>
                <c:pt idx="181">
                  <c:v>1.01691033216599</c:v>
                </c:pt>
                <c:pt idx="182">
                  <c:v>1.0195281170022601</c:v>
                </c:pt>
                <c:pt idx="183">
                  <c:v>1.0223175265172799</c:v>
                </c:pt>
                <c:pt idx="184">
                  <c:v>1.0259586243756</c:v>
                </c:pt>
                <c:pt idx="185">
                  <c:v>1.02872302580084</c:v>
                </c:pt>
                <c:pt idx="186">
                  <c:v>1.0313388054399999</c:v>
                </c:pt>
                <c:pt idx="187">
                  <c:v>1.0343717082788</c:v>
                </c:pt>
                <c:pt idx="188">
                  <c:v>1.0371986255668499</c:v>
                </c:pt>
                <c:pt idx="189">
                  <c:v>1.04105423932829</c:v>
                </c:pt>
                <c:pt idx="190">
                  <c:v>1.0447725255340801</c:v>
                </c:pt>
                <c:pt idx="191">
                  <c:v>1.04737519786872</c:v>
                </c:pt>
                <c:pt idx="192">
                  <c:v>1.05114460745441</c:v>
                </c:pt>
                <c:pt idx="193">
                  <c:v>1.0543422282077299</c:v>
                </c:pt>
                <c:pt idx="194">
                  <c:v>1.05711649707744</c:v>
                </c:pt>
                <c:pt idx="195">
                  <c:v>1.06048820981019</c:v>
                </c:pt>
                <c:pt idx="196">
                  <c:v>1.06318314476579</c:v>
                </c:pt>
                <c:pt idx="197">
                  <c:v>1.0664150743838601</c:v>
                </c:pt>
                <c:pt idx="198">
                  <c:v>1.069214125372</c:v>
                </c:pt>
                <c:pt idx="199">
                  <c:v>1.07249619253392</c:v>
                </c:pt>
                <c:pt idx="200">
                  <c:v>1.0763964885344799</c:v>
                </c:pt>
                <c:pt idx="201">
                  <c:v>1.07948016200923</c:v>
                </c:pt>
                <c:pt idx="202">
                  <c:v>1.0835078473586801</c:v>
                </c:pt>
                <c:pt idx="203">
                  <c:v>1.08684292230229</c:v>
                </c:pt>
                <c:pt idx="204">
                  <c:v>1.0898972950033401</c:v>
                </c:pt>
                <c:pt idx="205">
                  <c:v>1.0931603290660199</c:v>
                </c:pt>
                <c:pt idx="206">
                  <c:v>1.0964666289027101</c:v>
                </c:pt>
                <c:pt idx="207">
                  <c:v>1.0998539624502901</c:v>
                </c:pt>
                <c:pt idx="208">
                  <c:v>1.09125594821859</c:v>
                </c:pt>
                <c:pt idx="209">
                  <c:v>1.0835890763609</c:v>
                </c:pt>
                <c:pt idx="210">
                  <c:v>1.0729458066659501</c:v>
                </c:pt>
                <c:pt idx="211">
                  <c:v>1.0794794096179099</c:v>
                </c:pt>
                <c:pt idx="212">
                  <c:v>1.0845081024468799</c:v>
                </c:pt>
                <c:pt idx="213">
                  <c:v>1.0896751156978599</c:v>
                </c:pt>
                <c:pt idx="214">
                  <c:v>1.0926257145171301</c:v>
                </c:pt>
                <c:pt idx="215">
                  <c:v>1.0961717994709701</c:v>
                </c:pt>
                <c:pt idx="216">
                  <c:v>1.0995360643352901</c:v>
                </c:pt>
                <c:pt idx="217">
                  <c:v>1.1028875868749899</c:v>
                </c:pt>
                <c:pt idx="218">
                  <c:v>1.10636543566651</c:v>
                </c:pt>
                <c:pt idx="219">
                  <c:v>1.1105006281590799</c:v>
                </c:pt>
                <c:pt idx="220">
                  <c:v>1.11385193332152</c:v>
                </c:pt>
                <c:pt idx="221">
                  <c:v>1.11715950112049</c:v>
                </c:pt>
                <c:pt idx="222">
                  <c:v>1.1205987308644101</c:v>
                </c:pt>
                <c:pt idx="223">
                  <c:v>1.1239998613753499</c:v>
                </c:pt>
                <c:pt idx="224">
                  <c:v>1.1281748089444601</c:v>
                </c:pt>
                <c:pt idx="225">
                  <c:v>1.13187905812944</c:v>
                </c:pt>
                <c:pt idx="226">
                  <c:v>1.13542587566963</c:v>
                </c:pt>
                <c:pt idx="227">
                  <c:v>1.1393946189761399</c:v>
                </c:pt>
                <c:pt idx="228">
                  <c:v>1.1427366430161301</c:v>
                </c:pt>
                <c:pt idx="229">
                  <c:v>1.1459818504566299</c:v>
                </c:pt>
                <c:pt idx="230">
                  <c:v>1.1496188910568499</c:v>
                </c:pt>
                <c:pt idx="231">
                  <c:v>1.15324336318316</c:v>
                </c:pt>
                <c:pt idx="232">
                  <c:v>1.1563757195118001</c:v>
                </c:pt>
                <c:pt idx="233">
                  <c:v>1.1601543628934099</c:v>
                </c:pt>
                <c:pt idx="234">
                  <c:v>1.1641883351353199</c:v>
                </c:pt>
                <c:pt idx="235">
                  <c:v>1.1682131118168599</c:v>
                </c:pt>
                <c:pt idx="236">
                  <c:v>1.17177478700913</c:v>
                </c:pt>
                <c:pt idx="237">
                  <c:v>1.1752898468670101</c:v>
                </c:pt>
                <c:pt idx="238">
                  <c:v>1.1788595367446599</c:v>
                </c:pt>
                <c:pt idx="239">
                  <c:v>1.1828417877302499</c:v>
                </c:pt>
                <c:pt idx="240">
                  <c:v>1.18681485760264</c:v>
                </c:pt>
                <c:pt idx="241">
                  <c:v>1.19074376623417</c:v>
                </c:pt>
                <c:pt idx="242">
                  <c:v>1.1939565338826901</c:v>
                </c:pt>
                <c:pt idx="243">
                  <c:v>1.19774197298116</c:v>
                </c:pt>
                <c:pt idx="244">
                  <c:v>1.20120078326364</c:v>
                </c:pt>
                <c:pt idx="245">
                  <c:v>1.2044856344627699</c:v>
                </c:pt>
                <c:pt idx="246">
                  <c:v>1.2083497257014399</c:v>
                </c:pt>
                <c:pt idx="247">
                  <c:v>1.2119543541989899</c:v>
                </c:pt>
                <c:pt idx="248">
                  <c:v>1.2155088119403801</c:v>
                </c:pt>
                <c:pt idx="249">
                  <c:v>1.2188876439265901</c:v>
                </c:pt>
                <c:pt idx="250">
                  <c:v>1.2226940336077601</c:v>
                </c:pt>
                <c:pt idx="251">
                  <c:v>1.2785487975387899</c:v>
                </c:pt>
                <c:pt idx="252">
                  <c:v>1.45681692463723</c:v>
                </c:pt>
                <c:pt idx="253">
                  <c:v>1.55507499106266</c:v>
                </c:pt>
                <c:pt idx="254">
                  <c:v>1.58370410663609</c:v>
                </c:pt>
                <c:pt idx="255">
                  <c:v>1.55550423344355</c:v>
                </c:pt>
                <c:pt idx="256">
                  <c:v>1.5490894877876</c:v>
                </c:pt>
                <c:pt idx="257">
                  <c:v>1.5486268584546901</c:v>
                </c:pt>
                <c:pt idx="258">
                  <c:v>1.54811228363896</c:v>
                </c:pt>
                <c:pt idx="259">
                  <c:v>1.5498280478098201</c:v>
                </c:pt>
                <c:pt idx="260">
                  <c:v>1.55693942284746</c:v>
                </c:pt>
                <c:pt idx="261">
                  <c:v>1.5621747900812699</c:v>
                </c:pt>
                <c:pt idx="262">
                  <c:v>1.5689202478762201</c:v>
                </c:pt>
                <c:pt idx="263">
                  <c:v>1.57533700039501</c:v>
                </c:pt>
                <c:pt idx="264">
                  <c:v>1.5813760323931501</c:v>
                </c:pt>
                <c:pt idx="265">
                  <c:v>1.58700057602232</c:v>
                </c:pt>
                <c:pt idx="266">
                  <c:v>1.5941168931620999</c:v>
                </c:pt>
                <c:pt idx="267">
                  <c:v>1.60193682123868</c:v>
                </c:pt>
                <c:pt idx="268">
                  <c:v>1.6093923487855699</c:v>
                </c:pt>
                <c:pt idx="269">
                  <c:v>1.6169608314688499</c:v>
                </c:pt>
                <c:pt idx="270">
                  <c:v>1.6238111605360901</c:v>
                </c:pt>
                <c:pt idx="271">
                  <c:v>1.6308529468525701</c:v>
                </c:pt>
                <c:pt idx="272">
                  <c:v>1.6379141467385301</c:v>
                </c:pt>
                <c:pt idx="273">
                  <c:v>1.64512435261453</c:v>
                </c:pt>
                <c:pt idx="274">
                  <c:v>1.65210191160325</c:v>
                </c:pt>
                <c:pt idx="275">
                  <c:v>1.6597672028207699</c:v>
                </c:pt>
                <c:pt idx="276">
                  <c:v>1.66675484726838</c:v>
                </c:pt>
                <c:pt idx="277">
                  <c:v>1.6747757640110099</c:v>
                </c:pt>
                <c:pt idx="278">
                  <c:v>1.6814786621197</c:v>
                </c:pt>
                <c:pt idx="279">
                  <c:v>1.6892136514798901</c:v>
                </c:pt>
                <c:pt idx="280">
                  <c:v>1.6973219287666399</c:v>
                </c:pt>
                <c:pt idx="281">
                  <c:v>1.7045425903723399</c:v>
                </c:pt>
                <c:pt idx="282">
                  <c:v>1.7120854859493899</c:v>
                </c:pt>
                <c:pt idx="283">
                  <c:v>1.71955566880134</c:v>
                </c:pt>
                <c:pt idx="284">
                  <c:v>1.72753408328937</c:v>
                </c:pt>
                <c:pt idx="285">
                  <c:v>1.7355271443090501</c:v>
                </c:pt>
                <c:pt idx="286">
                  <c:v>1.74348417143616</c:v>
                </c:pt>
                <c:pt idx="287">
                  <c:v>1.7025996606871101</c:v>
                </c:pt>
                <c:pt idx="288">
                  <c:v>1.43622809852467</c:v>
                </c:pt>
                <c:pt idx="289">
                  <c:v>1.3304413105297299</c:v>
                </c:pt>
                <c:pt idx="290">
                  <c:v>1.2940448980716499</c:v>
                </c:pt>
                <c:pt idx="291">
                  <c:v>1.27850595427932</c:v>
                </c:pt>
                <c:pt idx="292">
                  <c:v>1.3002763573097</c:v>
                </c:pt>
                <c:pt idx="293">
                  <c:v>1.3257019220394</c:v>
                </c:pt>
                <c:pt idx="294">
                  <c:v>1.33848220978021</c:v>
                </c:pt>
                <c:pt idx="295">
                  <c:v>1.3486056176606001</c:v>
                </c:pt>
                <c:pt idx="296">
                  <c:v>1.35766463623189</c:v>
                </c:pt>
                <c:pt idx="297">
                  <c:v>1.3631006357747999</c:v>
                </c:pt>
                <c:pt idx="298">
                  <c:v>1.3675808868105299</c:v>
                </c:pt>
                <c:pt idx="299">
                  <c:v>1.3722506159879699</c:v>
                </c:pt>
                <c:pt idx="300">
                  <c:v>1.3770912834798199</c:v>
                </c:pt>
                <c:pt idx="301">
                  <c:v>1.38158096338759</c:v>
                </c:pt>
                <c:pt idx="302">
                  <c:v>1.38619467951665</c:v>
                </c:pt>
                <c:pt idx="303">
                  <c:v>1.39087691165847</c:v>
                </c:pt>
                <c:pt idx="304">
                  <c:v>1.39549595895642</c:v>
                </c:pt>
                <c:pt idx="305">
                  <c:v>1.40015908271185</c:v>
                </c:pt>
                <c:pt idx="306">
                  <c:v>1.4040178951329001</c:v>
                </c:pt>
                <c:pt idx="307">
                  <c:v>1.40827081804402</c:v>
                </c:pt>
                <c:pt idx="308">
                  <c:v>1.4119294365403601</c:v>
                </c:pt>
                <c:pt idx="309">
                  <c:v>1.41576398428258</c:v>
                </c:pt>
                <c:pt idx="310">
                  <c:v>1.4196379563160999</c:v>
                </c:pt>
                <c:pt idx="311">
                  <c:v>1.4232487656069199</c:v>
                </c:pt>
                <c:pt idx="312">
                  <c:v>1.4269388446851901</c:v>
                </c:pt>
                <c:pt idx="313">
                  <c:v>1.4309678775096</c:v>
                </c:pt>
                <c:pt idx="314">
                  <c:v>1.4346338206229601</c:v>
                </c:pt>
                <c:pt idx="315">
                  <c:v>1.43868549244762</c:v>
                </c:pt>
                <c:pt idx="316">
                  <c:v>1.44213113611222</c:v>
                </c:pt>
                <c:pt idx="317">
                  <c:v>1.4459866416154701</c:v>
                </c:pt>
                <c:pt idx="318">
                  <c:v>1.4498249774802601</c:v>
                </c:pt>
                <c:pt idx="319">
                  <c:v>1.4532974550000499</c:v>
                </c:pt>
                <c:pt idx="320">
                  <c:v>1.45712118484533</c:v>
                </c:pt>
                <c:pt idx="321">
                  <c:v>1.46124091148253</c:v>
                </c:pt>
                <c:pt idx="322">
                  <c:v>1.4648896901002899</c:v>
                </c:pt>
                <c:pt idx="323">
                  <c:v>1.4690038117302799</c:v>
                </c:pt>
                <c:pt idx="324">
                  <c:v>1.47311096245757</c:v>
                </c:pt>
                <c:pt idx="325">
                  <c:v>1.4776504138314399</c:v>
                </c:pt>
                <c:pt idx="326">
                  <c:v>1.4819846021212799</c:v>
                </c:pt>
                <c:pt idx="327">
                  <c:v>1.485874198608</c:v>
                </c:pt>
                <c:pt idx="328">
                  <c:v>1.4906495059882301</c:v>
                </c:pt>
                <c:pt idx="329">
                  <c:v>1.49514948558426</c:v>
                </c:pt>
                <c:pt idx="330">
                  <c:v>1.50016237826965</c:v>
                </c:pt>
                <c:pt idx="331">
                  <c:v>1.5040449537512901</c:v>
                </c:pt>
                <c:pt idx="332">
                  <c:v>1.5088241972633401</c:v>
                </c:pt>
                <c:pt idx="333">
                  <c:v>1.5137979967581801</c:v>
                </c:pt>
                <c:pt idx="334">
                  <c:v>1.54531748468719</c:v>
                </c:pt>
                <c:pt idx="335">
                  <c:v>1.71361225908417</c:v>
                </c:pt>
                <c:pt idx="336">
                  <c:v>1.8543030535062399</c:v>
                </c:pt>
                <c:pt idx="337">
                  <c:v>1.95434635846812</c:v>
                </c:pt>
                <c:pt idx="338">
                  <c:v>2.02762131841699</c:v>
                </c:pt>
                <c:pt idx="339">
                  <c:v>2.0725250459159001</c:v>
                </c:pt>
                <c:pt idx="340">
                  <c:v>2.0353313691717001</c:v>
                </c:pt>
                <c:pt idx="341">
                  <c:v>2.0177569124804902</c:v>
                </c:pt>
                <c:pt idx="342">
                  <c:v>2.0119419247048902</c:v>
                </c:pt>
                <c:pt idx="343">
                  <c:v>2.01114881857464</c:v>
                </c:pt>
                <c:pt idx="344">
                  <c:v>2.0134228822896798</c:v>
                </c:pt>
                <c:pt idx="345">
                  <c:v>2.01697841480929</c:v>
                </c:pt>
                <c:pt idx="346">
                  <c:v>2.0214673314734499</c:v>
                </c:pt>
                <c:pt idx="347">
                  <c:v>2.02697726154262</c:v>
                </c:pt>
                <c:pt idx="348">
                  <c:v>2.0334969193629799</c:v>
                </c:pt>
                <c:pt idx="349">
                  <c:v>2.0401513362588601</c:v>
                </c:pt>
                <c:pt idx="350">
                  <c:v>2.0475409552891199</c:v>
                </c:pt>
                <c:pt idx="351">
                  <c:v>2.0548990437415999</c:v>
                </c:pt>
                <c:pt idx="352">
                  <c:v>2.0633892548358599</c:v>
                </c:pt>
                <c:pt idx="353">
                  <c:v>2.0709620048033801</c:v>
                </c:pt>
                <c:pt idx="354">
                  <c:v>2.0791989287563299</c:v>
                </c:pt>
                <c:pt idx="355">
                  <c:v>2.0872807197431</c:v>
                </c:pt>
                <c:pt idx="356">
                  <c:v>2.0957477858435798</c:v>
                </c:pt>
                <c:pt idx="357">
                  <c:v>2.1050480591311</c:v>
                </c:pt>
                <c:pt idx="358">
                  <c:v>2.1140469011817098</c:v>
                </c:pt>
                <c:pt idx="359">
                  <c:v>2.1233597987784698</c:v>
                </c:pt>
                <c:pt idx="360">
                  <c:v>2.1328977284300898</c:v>
                </c:pt>
                <c:pt idx="361">
                  <c:v>2.1422248243775699</c:v>
                </c:pt>
                <c:pt idx="362">
                  <c:v>2.1513385959320299</c:v>
                </c:pt>
                <c:pt idx="363">
                  <c:v>2.1604409153478499</c:v>
                </c:pt>
                <c:pt idx="364">
                  <c:v>2.1698627537372901</c:v>
                </c:pt>
                <c:pt idx="365">
                  <c:v>2.17992460335546</c:v>
                </c:pt>
                <c:pt idx="366">
                  <c:v>2.1899020443929298</c:v>
                </c:pt>
                <c:pt idx="367">
                  <c:v>2.1995736214656798</c:v>
                </c:pt>
                <c:pt idx="368">
                  <c:v>2.20957223823669</c:v>
                </c:pt>
                <c:pt idx="369">
                  <c:v>2.21908498654278</c:v>
                </c:pt>
                <c:pt idx="370">
                  <c:v>2.2286216676748598</c:v>
                </c:pt>
                <c:pt idx="371">
                  <c:v>2.20487540000516</c:v>
                </c:pt>
                <c:pt idx="372">
                  <c:v>1.93815273366137</c:v>
                </c:pt>
                <c:pt idx="373">
                  <c:v>1.75311206897325</c:v>
                </c:pt>
                <c:pt idx="374">
                  <c:v>1.6600992727414301</c:v>
                </c:pt>
                <c:pt idx="375">
                  <c:v>1.6144544806671599</c:v>
                </c:pt>
                <c:pt idx="376">
                  <c:v>1.5887655073390901</c:v>
                </c:pt>
                <c:pt idx="377">
                  <c:v>1.5735060493741599</c:v>
                </c:pt>
                <c:pt idx="378">
                  <c:v>1.5613144612120999</c:v>
                </c:pt>
                <c:pt idx="379">
                  <c:v>1.57617420681494</c:v>
                </c:pt>
                <c:pt idx="380">
                  <c:v>1.61089311959118</c:v>
                </c:pt>
                <c:pt idx="381">
                  <c:v>1.6306358373296299</c:v>
                </c:pt>
                <c:pt idx="382">
                  <c:v>1.6450460710325701</c:v>
                </c:pt>
                <c:pt idx="383">
                  <c:v>1.6574512009359501</c:v>
                </c:pt>
                <c:pt idx="384">
                  <c:v>1.66625032416907</c:v>
                </c:pt>
                <c:pt idx="385">
                  <c:v>1.6750065121544799</c:v>
                </c:pt>
                <c:pt idx="386">
                  <c:v>1.6820794919653199</c:v>
                </c:pt>
                <c:pt idx="387">
                  <c:v>1.6888944703923401</c:v>
                </c:pt>
                <c:pt idx="388">
                  <c:v>1.69522133718725</c:v>
                </c:pt>
                <c:pt idx="389">
                  <c:v>1.70130967732371</c:v>
                </c:pt>
                <c:pt idx="390">
                  <c:v>1.7076409246262001</c:v>
                </c:pt>
                <c:pt idx="391">
                  <c:v>1.71276164074403</c:v>
                </c:pt>
                <c:pt idx="392">
                  <c:v>1.7190936774644801</c:v>
                </c:pt>
                <c:pt idx="393">
                  <c:v>1.72400225427442</c:v>
                </c:pt>
                <c:pt idx="394">
                  <c:v>1.7293562577006201</c:v>
                </c:pt>
                <c:pt idx="395">
                  <c:v>1.7345119759594501</c:v>
                </c:pt>
                <c:pt idx="396">
                  <c:v>1.73939331900274</c:v>
                </c:pt>
                <c:pt idx="397">
                  <c:v>1.74454164641339</c:v>
                </c:pt>
                <c:pt idx="398">
                  <c:v>1.74943791404535</c:v>
                </c:pt>
                <c:pt idx="399">
                  <c:v>1.75457402251052</c:v>
                </c:pt>
                <c:pt idx="400">
                  <c:v>1.7595053740667601</c:v>
                </c:pt>
                <c:pt idx="401">
                  <c:v>1.76410268384507</c:v>
                </c:pt>
                <c:pt idx="402">
                  <c:v>1.7693290302425999</c:v>
                </c:pt>
                <c:pt idx="403">
                  <c:v>1.7739579652153501</c:v>
                </c:pt>
                <c:pt idx="404">
                  <c:v>1.7794317883555599</c:v>
                </c:pt>
                <c:pt idx="405">
                  <c:v>1.7840935139212599</c:v>
                </c:pt>
                <c:pt idx="406">
                  <c:v>1.78875848359737</c:v>
                </c:pt>
                <c:pt idx="407">
                  <c:v>1.79422402155365</c:v>
                </c:pt>
                <c:pt idx="408">
                  <c:v>1.7988698709812201</c:v>
                </c:pt>
                <c:pt idx="409">
                  <c:v>1.8035689312994101</c:v>
                </c:pt>
                <c:pt idx="410">
                  <c:v>1.8084591143105799</c:v>
                </c:pt>
                <c:pt idx="411">
                  <c:v>1.81345153828037</c:v>
                </c:pt>
                <c:pt idx="412">
                  <c:v>1.81836222061178</c:v>
                </c:pt>
                <c:pt idx="413">
                  <c:v>1.8230530326022001</c:v>
                </c:pt>
                <c:pt idx="414">
                  <c:v>1.82798350314507</c:v>
                </c:pt>
                <c:pt idx="415">
                  <c:v>1.8329093697787999</c:v>
                </c:pt>
                <c:pt idx="416">
                  <c:v>1.8378290404791999</c:v>
                </c:pt>
                <c:pt idx="417">
                  <c:v>1.8427126372672999</c:v>
                </c:pt>
                <c:pt idx="418">
                  <c:v>1.84763217598847</c:v>
                </c:pt>
                <c:pt idx="419">
                  <c:v>1.8529862738094001</c:v>
                </c:pt>
                <c:pt idx="420">
                  <c:v>1.94389842246357</c:v>
                </c:pt>
                <c:pt idx="421">
                  <c:v>2.0886293660988899</c:v>
                </c:pt>
                <c:pt idx="422">
                  <c:v>2.22560623584658</c:v>
                </c:pt>
                <c:pt idx="423">
                  <c:v>2.3425004365816902</c:v>
                </c:pt>
                <c:pt idx="424">
                  <c:v>2.4422396673109299</c:v>
                </c:pt>
                <c:pt idx="425">
                  <c:v>2.52830555480663</c:v>
                </c:pt>
                <c:pt idx="426">
                  <c:v>2.6044574638684801</c:v>
                </c:pt>
                <c:pt idx="427">
                  <c:v>2.6724069001497202</c:v>
                </c:pt>
                <c:pt idx="428">
                  <c:v>2.70637989169404</c:v>
                </c:pt>
                <c:pt idx="429">
                  <c:v>2.6501407043581602</c:v>
                </c:pt>
                <c:pt idx="430">
                  <c:v>2.6323567807837298</c:v>
                </c:pt>
                <c:pt idx="431">
                  <c:v>2.6258377344251098</c:v>
                </c:pt>
                <c:pt idx="432">
                  <c:v>2.62461338659006</c:v>
                </c:pt>
                <c:pt idx="433">
                  <c:v>2.6273457092589498</c:v>
                </c:pt>
                <c:pt idx="434">
                  <c:v>2.6326455045910402</c:v>
                </c:pt>
                <c:pt idx="435">
                  <c:v>2.6385005019043901</c:v>
                </c:pt>
                <c:pt idx="436">
                  <c:v>2.6464677198427999</c:v>
                </c:pt>
                <c:pt idx="437">
                  <c:v>2.6549466514349001</c:v>
                </c:pt>
                <c:pt idx="438">
                  <c:v>2.6650532554854198</c:v>
                </c:pt>
                <c:pt idx="439">
                  <c:v>2.6747757926420799</c:v>
                </c:pt>
                <c:pt idx="440">
                  <c:v>2.68574912609578</c:v>
                </c:pt>
                <c:pt idx="441">
                  <c:v>2.6969977624869701</c:v>
                </c:pt>
                <c:pt idx="442">
                  <c:v>2.7085629950131702</c:v>
                </c:pt>
                <c:pt idx="443">
                  <c:v>2.7207384283490099</c:v>
                </c:pt>
                <c:pt idx="444">
                  <c:v>2.7323199043423299</c:v>
                </c:pt>
                <c:pt idx="445">
                  <c:v>2.7448860053781399</c:v>
                </c:pt>
                <c:pt idx="446">
                  <c:v>2.7573656821018799</c:v>
                </c:pt>
                <c:pt idx="447">
                  <c:v>2.7700364914041402</c:v>
                </c:pt>
                <c:pt idx="448">
                  <c:v>2.7823249328396802</c:v>
                </c:pt>
                <c:pt idx="449">
                  <c:v>2.7953161559272601</c:v>
                </c:pt>
                <c:pt idx="450">
                  <c:v>2.80830154014309</c:v>
                </c:pt>
                <c:pt idx="451">
                  <c:v>2.8204287426298298</c:v>
                </c:pt>
                <c:pt idx="452">
                  <c:v>2.8334748502294498</c:v>
                </c:pt>
                <c:pt idx="453">
                  <c:v>2.8453109333551199</c:v>
                </c:pt>
                <c:pt idx="454">
                  <c:v>2.85815163483778</c:v>
                </c:pt>
                <c:pt idx="455">
                  <c:v>2.8702966902200302</c:v>
                </c:pt>
                <c:pt idx="456">
                  <c:v>2.8802237883916502</c:v>
                </c:pt>
                <c:pt idx="457">
                  <c:v>2.86136016062152</c:v>
                </c:pt>
                <c:pt idx="458">
                  <c:v>2.84636958579549</c:v>
                </c:pt>
                <c:pt idx="459">
                  <c:v>2.8394036870334198</c:v>
                </c:pt>
                <c:pt idx="460">
                  <c:v>2.8366121958297201</c:v>
                </c:pt>
                <c:pt idx="461">
                  <c:v>2.8380254015891699</c:v>
                </c:pt>
                <c:pt idx="462">
                  <c:v>2.8402676275644501</c:v>
                </c:pt>
                <c:pt idx="463">
                  <c:v>2.8446715439507302</c:v>
                </c:pt>
                <c:pt idx="464">
                  <c:v>2.8489061930047601</c:v>
                </c:pt>
                <c:pt idx="465">
                  <c:v>2.8588339341835001</c:v>
                </c:pt>
                <c:pt idx="466">
                  <c:v>2.8732925286294999</c:v>
                </c:pt>
                <c:pt idx="467">
                  <c:v>2.8851002052539498</c:v>
                </c:pt>
                <c:pt idx="468">
                  <c:v>2.8956623080980801</c:v>
                </c:pt>
                <c:pt idx="469">
                  <c:v>2.9053214566393599</c:v>
                </c:pt>
                <c:pt idx="470">
                  <c:v>2.9146946795134898</c:v>
                </c:pt>
                <c:pt idx="471">
                  <c:v>2.9237381020719702</c:v>
                </c:pt>
                <c:pt idx="472">
                  <c:v>2.9332043495918398</c:v>
                </c:pt>
                <c:pt idx="473">
                  <c:v>2.9419538164390699</c:v>
                </c:pt>
                <c:pt idx="474">
                  <c:v>2.9512233510085601</c:v>
                </c:pt>
                <c:pt idx="475">
                  <c:v>2.9600842257456899</c:v>
                </c:pt>
                <c:pt idx="476">
                  <c:v>2.9690633047934099</c:v>
                </c:pt>
                <c:pt idx="477">
                  <c:v>2.9783490708475999</c:v>
                </c:pt>
                <c:pt idx="478">
                  <c:v>2.9879883966784901</c:v>
                </c:pt>
                <c:pt idx="479">
                  <c:v>2.9967129050978798</c:v>
                </c:pt>
                <c:pt idx="480">
                  <c:v>3.0067064874362202</c:v>
                </c:pt>
                <c:pt idx="481">
                  <c:v>3.01619396349321</c:v>
                </c:pt>
                <c:pt idx="482">
                  <c:v>3.02527859328073</c:v>
                </c:pt>
                <c:pt idx="483">
                  <c:v>3.0355588020242101</c:v>
                </c:pt>
                <c:pt idx="484">
                  <c:v>3.0454358989280301</c:v>
                </c:pt>
                <c:pt idx="485">
                  <c:v>3.0557461837459101</c:v>
                </c:pt>
                <c:pt idx="486">
                  <c:v>3.0657085893530902</c:v>
                </c:pt>
                <c:pt idx="487">
                  <c:v>3.07536405777129</c:v>
                </c:pt>
                <c:pt idx="488">
                  <c:v>3.08601004739505</c:v>
                </c:pt>
                <c:pt idx="489">
                  <c:v>3.09598068191996</c:v>
                </c:pt>
                <c:pt idx="490">
                  <c:v>3.1057320488653</c:v>
                </c:pt>
                <c:pt idx="491">
                  <c:v>3.0826221520861599</c:v>
                </c:pt>
                <c:pt idx="492">
                  <c:v>3.0533046286731902</c:v>
                </c:pt>
                <c:pt idx="493">
                  <c:v>3.0210365580769598</c:v>
                </c:pt>
                <c:pt idx="494">
                  <c:v>2.99195462458772</c:v>
                </c:pt>
                <c:pt idx="495">
                  <c:v>2.9590096850804701</c:v>
                </c:pt>
                <c:pt idx="496">
                  <c:v>2.9550250792212198</c:v>
                </c:pt>
                <c:pt idx="497">
                  <c:v>2.94501054902697</c:v>
                </c:pt>
                <c:pt idx="498">
                  <c:v>2.9275443382930701</c:v>
                </c:pt>
                <c:pt idx="499">
                  <c:v>2.92738883988287</c:v>
                </c:pt>
                <c:pt idx="500">
                  <c:v>2.9381077640548101</c:v>
                </c:pt>
                <c:pt idx="501">
                  <c:v>2.9242057128648899</c:v>
                </c:pt>
                <c:pt idx="502">
                  <c:v>2.9325851156345402</c:v>
                </c:pt>
                <c:pt idx="503">
                  <c:v>2.95722389483534</c:v>
                </c:pt>
                <c:pt idx="504">
                  <c:v>2.9724560634719199</c:v>
                </c:pt>
                <c:pt idx="505">
                  <c:v>2.9856971549016</c:v>
                </c:pt>
                <c:pt idx="506">
                  <c:v>2.99591352015924</c:v>
                </c:pt>
                <c:pt idx="507">
                  <c:v>3.00711780018516</c:v>
                </c:pt>
                <c:pt idx="508">
                  <c:v>3.0167186983231602</c:v>
                </c:pt>
                <c:pt idx="509">
                  <c:v>3.0258484761978401</c:v>
                </c:pt>
                <c:pt idx="510">
                  <c:v>3.0348038804064399</c:v>
                </c:pt>
                <c:pt idx="511">
                  <c:v>3.0442844859228102</c:v>
                </c:pt>
                <c:pt idx="512">
                  <c:v>3.0524587745324099</c:v>
                </c:pt>
                <c:pt idx="513">
                  <c:v>3.0612850592232301</c:v>
                </c:pt>
                <c:pt idx="514">
                  <c:v>3.0697834995160802</c:v>
                </c:pt>
                <c:pt idx="515">
                  <c:v>3.0779512464433898</c:v>
                </c:pt>
                <c:pt idx="516">
                  <c:v>3.0864354162299499</c:v>
                </c:pt>
                <c:pt idx="517">
                  <c:v>3.0953715577926202</c:v>
                </c:pt>
                <c:pt idx="518">
                  <c:v>3.1034941696880001</c:v>
                </c:pt>
                <c:pt idx="519">
                  <c:v>3.11250770036819</c:v>
                </c:pt>
                <c:pt idx="520">
                  <c:v>3.1207046939463998</c:v>
                </c:pt>
                <c:pt idx="521">
                  <c:v>3.1304089823838801</c:v>
                </c:pt>
                <c:pt idx="522">
                  <c:v>3.1390363326659001</c:v>
                </c:pt>
                <c:pt idx="523">
                  <c:v>3.1487372277985402</c:v>
                </c:pt>
                <c:pt idx="524">
                  <c:v>3.1581072347463102</c:v>
                </c:pt>
                <c:pt idx="525">
                  <c:v>3.1670988494426902</c:v>
                </c:pt>
                <c:pt idx="526">
                  <c:v>3.1772642186837601</c:v>
                </c:pt>
                <c:pt idx="527">
                  <c:v>3.1876713080890098</c:v>
                </c:pt>
                <c:pt idx="528">
                  <c:v>3.20042447195911</c:v>
                </c:pt>
                <c:pt idx="529">
                  <c:v>3.2137911544044</c:v>
                </c:pt>
                <c:pt idx="530">
                  <c:v>3.22729311738351</c:v>
                </c:pt>
                <c:pt idx="531">
                  <c:v>3.2397166739110599</c:v>
                </c:pt>
                <c:pt idx="532">
                  <c:v>3.2525353048410102</c:v>
                </c:pt>
                <c:pt idx="533">
                  <c:v>3.2646698079832399</c:v>
                </c:pt>
                <c:pt idx="534">
                  <c:v>3.2771494832135302</c:v>
                </c:pt>
                <c:pt idx="535">
                  <c:v>3.2890334495125502</c:v>
                </c:pt>
                <c:pt idx="536">
                  <c:v>3.3011679978415498</c:v>
                </c:pt>
                <c:pt idx="537">
                  <c:v>3.3135245007582599</c:v>
                </c:pt>
                <c:pt idx="538">
                  <c:v>3.3250421771271101</c:v>
                </c:pt>
                <c:pt idx="539">
                  <c:v>3.3370488681064399</c:v>
                </c:pt>
                <c:pt idx="540">
                  <c:v>3.3483073684486602</c:v>
                </c:pt>
                <c:pt idx="541">
                  <c:v>3.36032782545225</c:v>
                </c:pt>
                <c:pt idx="542">
                  <c:v>3.3694454506266802</c:v>
                </c:pt>
                <c:pt idx="543">
                  <c:v>3.3800047840562901</c:v>
                </c:pt>
                <c:pt idx="544">
                  <c:v>3.39105607539922</c:v>
                </c:pt>
                <c:pt idx="545">
                  <c:v>3.4016195863696099</c:v>
                </c:pt>
                <c:pt idx="546">
                  <c:v>3.4124061909763399</c:v>
                </c:pt>
                <c:pt idx="547">
                  <c:v>3.42344259478691</c:v>
                </c:pt>
                <c:pt idx="548">
                  <c:v>3.43460718437849</c:v>
                </c:pt>
                <c:pt idx="549">
                  <c:v>3.4453805168779201</c:v>
                </c:pt>
                <c:pt idx="550">
                  <c:v>3.4569286802022998</c:v>
                </c:pt>
                <c:pt idx="551">
                  <c:v>3.46738758575902</c:v>
                </c:pt>
                <c:pt idx="552">
                  <c:v>3.4785780625299401</c:v>
                </c:pt>
                <c:pt idx="553">
                  <c:v>3.4899050157687102</c:v>
                </c:pt>
                <c:pt idx="554">
                  <c:v>3.5007350699823601</c:v>
                </c:pt>
                <c:pt idx="555">
                  <c:v>3.5121677061420602</c:v>
                </c:pt>
                <c:pt idx="556">
                  <c:v>3.5227170238057801</c:v>
                </c:pt>
                <c:pt idx="557">
                  <c:v>3.5345270147239298</c:v>
                </c:pt>
                <c:pt idx="558">
                  <c:v>3.54479365564432</c:v>
                </c:pt>
                <c:pt idx="559">
                  <c:v>3.5558414154133899</c:v>
                </c:pt>
                <c:pt idx="560">
                  <c:v>3.5672945614153999</c:v>
                </c:pt>
                <c:pt idx="561">
                  <c:v>3.5787214862008501</c:v>
                </c:pt>
                <c:pt idx="562">
                  <c:v>3.59142508163945</c:v>
                </c:pt>
                <c:pt idx="563">
                  <c:v>3.6063068380347798</c:v>
                </c:pt>
                <c:pt idx="564">
                  <c:v>3.6210524483820699</c:v>
                </c:pt>
                <c:pt idx="565">
                  <c:v>3.6372248803470102</c:v>
                </c:pt>
                <c:pt idx="566">
                  <c:v>3.6535493926544902</c:v>
                </c:pt>
                <c:pt idx="567">
                  <c:v>3.66793165314489</c:v>
                </c:pt>
                <c:pt idx="568">
                  <c:v>3.6819645889645498</c:v>
                </c:pt>
                <c:pt idx="569">
                  <c:v>3.69720101977589</c:v>
                </c:pt>
                <c:pt idx="570">
                  <c:v>3.7100874805983999</c:v>
                </c:pt>
                <c:pt idx="571">
                  <c:v>3.7238933095067899</c:v>
                </c:pt>
                <c:pt idx="572">
                  <c:v>3.7360071334896898</c:v>
                </c:pt>
                <c:pt idx="573">
                  <c:v>3.7491482483801502</c:v>
                </c:pt>
                <c:pt idx="574">
                  <c:v>3.76176598236946</c:v>
                </c:pt>
                <c:pt idx="575">
                  <c:v>3.7737342579731399</c:v>
                </c:pt>
                <c:pt idx="576">
                  <c:v>3.7852789186790101</c:v>
                </c:pt>
                <c:pt idx="577">
                  <c:v>3.79747443575264</c:v>
                </c:pt>
                <c:pt idx="578">
                  <c:v>3.8082074594730502</c:v>
                </c:pt>
                <c:pt idx="579">
                  <c:v>3.8155196100458699</c:v>
                </c:pt>
                <c:pt idx="580">
                  <c:v>3.8254330193729902</c:v>
                </c:pt>
                <c:pt idx="581">
                  <c:v>3.83526554510048</c:v>
                </c:pt>
                <c:pt idx="582">
                  <c:v>3.8451572595546599</c:v>
                </c:pt>
                <c:pt idx="583">
                  <c:v>3.8549665944118998</c:v>
                </c:pt>
                <c:pt idx="584">
                  <c:v>3.8650025079764099</c:v>
                </c:pt>
                <c:pt idx="585">
                  <c:v>3.8747884309301499</c:v>
                </c:pt>
                <c:pt idx="586">
                  <c:v>3.8853290997420298</c:v>
                </c:pt>
                <c:pt idx="587">
                  <c:v>3.8958210977048999</c:v>
                </c:pt>
                <c:pt idx="588">
                  <c:v>3.9052521669713198</c:v>
                </c:pt>
                <c:pt idx="589">
                  <c:v>3.9161284493094799</c:v>
                </c:pt>
                <c:pt idx="590">
                  <c:v>3.9265165711672601</c:v>
                </c:pt>
                <c:pt idx="591">
                  <c:v>3.9365620481030401</c:v>
                </c:pt>
                <c:pt idx="592">
                  <c:v>3.9465208018938198</c:v>
                </c:pt>
                <c:pt idx="593">
                  <c:v>3.9579400351888401</c:v>
                </c:pt>
                <c:pt idx="594">
                  <c:v>3.96869389580249</c:v>
                </c:pt>
                <c:pt idx="595">
                  <c:v>3.9814513744306499</c:v>
                </c:pt>
                <c:pt idx="596">
                  <c:v>3.9962287380652999</c:v>
                </c:pt>
                <c:pt idx="597">
                  <c:v>4.0124133562236297</c:v>
                </c:pt>
                <c:pt idx="598">
                  <c:v>4.0284514859297502</c:v>
                </c:pt>
                <c:pt idx="599">
                  <c:v>4.0452519490994501</c:v>
                </c:pt>
                <c:pt idx="600">
                  <c:v>4.0609051358124297</c:v>
                </c:pt>
                <c:pt idx="601">
                  <c:v>4.0773193138973802</c:v>
                </c:pt>
                <c:pt idx="602">
                  <c:v>4.0931749911370696</c:v>
                </c:pt>
                <c:pt idx="603">
                  <c:v>4.1079472765057599</c:v>
                </c:pt>
                <c:pt idx="604">
                  <c:v>4.1222761492432696</c:v>
                </c:pt>
                <c:pt idx="605">
                  <c:v>4.1365784449646199</c:v>
                </c:pt>
                <c:pt idx="606">
                  <c:v>4.1506204851522996</c:v>
                </c:pt>
                <c:pt idx="607">
                  <c:v>4.1636711744560904</c:v>
                </c:pt>
                <c:pt idx="608">
                  <c:v>4.1770545113464701</c:v>
                </c:pt>
                <c:pt idx="609">
                  <c:v>4.1905280079868401</c:v>
                </c:pt>
                <c:pt idx="610">
                  <c:v>4.2030643796791098</c:v>
                </c:pt>
                <c:pt idx="611">
                  <c:v>4.2154456758851504</c:v>
                </c:pt>
                <c:pt idx="612">
                  <c:v>4.2279737746304704</c:v>
                </c:pt>
                <c:pt idx="613">
                  <c:v>4.2413210280969098</c:v>
                </c:pt>
                <c:pt idx="614">
                  <c:v>4.24780302235955</c:v>
                </c:pt>
                <c:pt idx="615">
                  <c:v>4.2556876738249203</c:v>
                </c:pt>
                <c:pt idx="616">
                  <c:v>4.26596786487762</c:v>
                </c:pt>
                <c:pt idx="617">
                  <c:v>4.2757098564659399</c:v>
                </c:pt>
                <c:pt idx="618">
                  <c:v>4.2855287476322204</c:v>
                </c:pt>
                <c:pt idx="619">
                  <c:v>4.2965307384133897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1A-4B68-B414-A7A93623E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1389967"/>
        <c:axId val="1581392047"/>
      </c:scatterChart>
      <c:valAx>
        <c:axId val="158138996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1392047"/>
        <c:crossesAt val="1.0000000000000002E-2"/>
        <c:crossBetween val="midCat"/>
      </c:valAx>
      <c:valAx>
        <c:axId val="15813920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138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Sheet3!$I$2:$I$621</c:f>
              <c:numCache>
                <c:formatCode>0.00E+00</c:formatCode>
                <c:ptCount val="620"/>
                <c:pt idx="0" formatCode="General">
                  <c:v>0</c:v>
                </c:pt>
                <c:pt idx="1">
                  <c:v>4.5732449393900401E-4</c:v>
                </c:pt>
                <c:pt idx="2">
                  <c:v>1.3724407502234499E-3</c:v>
                </c:pt>
                <c:pt idx="3">
                  <c:v>2.28847809443219E-3</c:v>
                </c:pt>
                <c:pt idx="4">
                  <c:v>3.2054176829118498E-3</c:v>
                </c:pt>
                <c:pt idx="5" formatCode="General">
                  <c:v>4.12325386769414E-3</c:v>
                </c:pt>
                <c:pt idx="6" formatCode="General">
                  <c:v>5.0419840498022199E-3</c:v>
                </c:pt>
                <c:pt idx="7" formatCode="General">
                  <c:v>5.9616068350277201E-3</c:v>
                </c:pt>
                <c:pt idx="8" formatCode="General">
                  <c:v>6.8821217413238198E-3</c:v>
                </c:pt>
                <c:pt idx="9" formatCode="General">
                  <c:v>7.8035323115998702E-3</c:v>
                </c:pt>
                <c:pt idx="10" formatCode="General">
                  <c:v>8.7258447381683996E-3</c:v>
                </c:pt>
                <c:pt idx="11" formatCode="General">
                  <c:v>9.6490610363187696E-3</c:v>
                </c:pt>
                <c:pt idx="12" formatCode="General">
                  <c:v>1.05731863855286E-2</c:v>
                </c:pt>
                <c:pt idx="13" formatCode="General">
                  <c:v>1.1498221459284899E-2</c:v>
                </c:pt>
                <c:pt idx="14" formatCode="General">
                  <c:v>1.2424170760477899E-2</c:v>
                </c:pt>
                <c:pt idx="15" formatCode="General">
                  <c:v>1.3351033277588799E-2</c:v>
                </c:pt>
                <c:pt idx="16" formatCode="General">
                  <c:v>1.4278812990395E-2</c:v>
                </c:pt>
                <c:pt idx="17" formatCode="General">
                  <c:v>1.5207507092328799E-2</c:v>
                </c:pt>
                <c:pt idx="18" formatCode="General">
                  <c:v>1.6137119179257801E-2</c:v>
                </c:pt>
                <c:pt idx="19" formatCode="General">
                  <c:v>1.70676489194664E-2</c:v>
                </c:pt>
                <c:pt idx="20" formatCode="General">
                  <c:v>1.79990974268372E-2</c:v>
                </c:pt>
                <c:pt idx="21" formatCode="General">
                  <c:v>1.8931462947564301E-2</c:v>
                </c:pt>
                <c:pt idx="22" formatCode="General">
                  <c:v>1.9864751710794101E-2</c:v>
                </c:pt>
                <c:pt idx="23" formatCode="General">
                  <c:v>2.0798960564959799E-2</c:v>
                </c:pt>
                <c:pt idx="24" formatCode="General">
                  <c:v>2.1734090901779999E-2</c:v>
                </c:pt>
                <c:pt idx="25" formatCode="General">
                  <c:v>2.2670132340851499E-2</c:v>
                </c:pt>
                <c:pt idx="26" formatCode="General">
                  <c:v>2.3607082909494301E-2</c:v>
                </c:pt>
                <c:pt idx="27" formatCode="General">
                  <c:v>2.4544935078337701E-2</c:v>
                </c:pt>
                <c:pt idx="28" formatCode="General">
                  <c:v>2.54836856514968E-2</c:v>
                </c:pt>
                <c:pt idx="29" formatCode="General">
                  <c:v>2.64233323635404E-2</c:v>
                </c:pt>
                <c:pt idx="30" formatCode="General">
                  <c:v>2.73638699109553E-2</c:v>
                </c:pt>
                <c:pt idx="31" formatCode="General">
                  <c:v>2.8305301547752602E-2</c:v>
                </c:pt>
                <c:pt idx="32" formatCode="General">
                  <c:v>2.9247621713553398E-2</c:v>
                </c:pt>
                <c:pt idx="33" formatCode="General">
                  <c:v>3.01908316730581E-2</c:v>
                </c:pt>
                <c:pt idx="34" formatCode="General">
                  <c:v>3.1134925574845498E-2</c:v>
                </c:pt>
                <c:pt idx="35" formatCode="General">
                  <c:v>3.2079907304922099E-2</c:v>
                </c:pt>
                <c:pt idx="36" formatCode="General">
                  <c:v>3.3025773120298502E-2</c:v>
                </c:pt>
                <c:pt idx="37" formatCode="General">
                  <c:v>3.3972521391902502E-2</c:v>
                </c:pt>
                <c:pt idx="38" formatCode="General">
                  <c:v>3.4920151821601103E-2</c:v>
                </c:pt>
                <c:pt idx="39" formatCode="General">
                  <c:v>3.5868669878404202E-2</c:v>
                </c:pt>
                <c:pt idx="40" formatCode="General">
                  <c:v>3.6818087302617798E-2</c:v>
                </c:pt>
                <c:pt idx="41" formatCode="General">
                  <c:v>3.7768403597819702E-2</c:v>
                </c:pt>
                <c:pt idx="42" formatCode="General">
                  <c:v>3.8719630969025302E-2</c:v>
                </c:pt>
                <c:pt idx="43" formatCode="General">
                  <c:v>3.9671767537880799E-2</c:v>
                </c:pt>
                <c:pt idx="44" formatCode="General">
                  <c:v>4.0624818571598602E-2</c:v>
                </c:pt>
                <c:pt idx="45" formatCode="General">
                  <c:v>4.1578784710452801E-2</c:v>
                </c:pt>
                <c:pt idx="46" formatCode="General">
                  <c:v>4.2533668073728798E-2</c:v>
                </c:pt>
                <c:pt idx="47" formatCode="General">
                  <c:v>4.3489470406114901E-2</c:v>
                </c:pt>
                <c:pt idx="48" formatCode="General">
                  <c:v>4.44461912931454E-2</c:v>
                </c:pt>
                <c:pt idx="49" formatCode="General">
                  <c:v>4.54038345018732E-2</c:v>
                </c:pt>
                <c:pt idx="50" formatCode="General">
                  <c:v>4.6362395590254499E-2</c:v>
                </c:pt>
                <c:pt idx="51" formatCode="General">
                  <c:v>4.7321883330696701E-2</c:v>
                </c:pt>
                <c:pt idx="52" formatCode="General">
                  <c:v>4.8282292898129797E-2</c:v>
                </c:pt>
                <c:pt idx="53" formatCode="General">
                  <c:v>4.9243628088780703E-2</c:v>
                </c:pt>
                <c:pt idx="54" formatCode="General">
                  <c:v>5.0205882836781499E-2</c:v>
                </c:pt>
                <c:pt idx="55" formatCode="General">
                  <c:v>5.1169049231504803E-2</c:v>
                </c:pt>
                <c:pt idx="56" formatCode="General">
                  <c:v>5.2133122834116002E-2</c:v>
                </c:pt>
                <c:pt idx="57" formatCode="General">
                  <c:v>5.3098099434226699E-2</c:v>
                </c:pt>
                <c:pt idx="58" formatCode="General">
                  <c:v>5.4063979421160903E-2</c:v>
                </c:pt>
                <c:pt idx="59" formatCode="General">
                  <c:v>5.5030755313300497E-2</c:v>
                </c:pt>
                <c:pt idx="60" formatCode="General">
                  <c:v>5.59984336845369E-2</c:v>
                </c:pt>
                <c:pt idx="61" formatCode="General">
                  <c:v>5.69670070433443E-2</c:v>
                </c:pt>
                <c:pt idx="62" formatCode="General">
                  <c:v>5.7936476690957799E-2</c:v>
                </c:pt>
                <c:pt idx="63" formatCode="General">
                  <c:v>5.8906839561114699E-2</c:v>
                </c:pt>
                <c:pt idx="64" formatCode="General">
                  <c:v>5.9878094265205503E-2</c:v>
                </c:pt>
                <c:pt idx="65" formatCode="General">
                  <c:v>6.0850239630163297E-2</c:v>
                </c:pt>
                <c:pt idx="66" formatCode="General">
                  <c:v>6.1823272650157399E-2</c:v>
                </c:pt>
                <c:pt idx="67" formatCode="General">
                  <c:v>6.2797194810673196E-2</c:v>
                </c:pt>
                <c:pt idx="68" formatCode="General">
                  <c:v>6.3771999108038199E-2</c:v>
                </c:pt>
                <c:pt idx="69" formatCode="General">
                  <c:v>6.4747692571365104E-2</c:v>
                </c:pt>
                <c:pt idx="70" formatCode="General">
                  <c:v>6.5724268438105804E-2</c:v>
                </c:pt>
                <c:pt idx="71" formatCode="General">
                  <c:v>6.6701728265465096E-2</c:v>
                </c:pt>
                <c:pt idx="72" formatCode="General">
                  <c:v>6.7680069107249594E-2</c:v>
                </c:pt>
                <c:pt idx="73" formatCode="General">
                  <c:v>6.8659285550650595E-2</c:v>
                </c:pt>
                <c:pt idx="74" formatCode="General">
                  <c:v>6.9639389171885599E-2</c:v>
                </c:pt>
                <c:pt idx="75" formatCode="General">
                  <c:v>7.0620359819626596E-2</c:v>
                </c:pt>
                <c:pt idx="76" formatCode="General">
                  <c:v>7.1602218045739296E-2</c:v>
                </c:pt>
                <c:pt idx="77" formatCode="General">
                  <c:v>7.2584948562951404E-2</c:v>
                </c:pt>
                <c:pt idx="78" formatCode="General">
                  <c:v>7.3568569753889299E-2</c:v>
                </c:pt>
                <c:pt idx="79" formatCode="General">
                  <c:v>7.4553063466847105E-2</c:v>
                </c:pt>
                <c:pt idx="80" formatCode="General">
                  <c:v>7.5538449398821594E-2</c:v>
                </c:pt>
                <c:pt idx="81" formatCode="General">
                  <c:v>7.65247082395661E-2</c:v>
                </c:pt>
                <c:pt idx="82" formatCode="General">
                  <c:v>7.7511847125454003E-2</c:v>
                </c:pt>
                <c:pt idx="83" formatCode="General">
                  <c:v>7.8499871944457594E-2</c:v>
                </c:pt>
                <c:pt idx="84" formatCode="General">
                  <c:v>7.9488760602688599E-2</c:v>
                </c:pt>
                <c:pt idx="85" formatCode="General">
                  <c:v>8.0478531835864606E-2</c:v>
                </c:pt>
                <c:pt idx="86" formatCode="General">
                  <c:v>8.1469168400436498E-2</c:v>
                </c:pt>
                <c:pt idx="87" formatCode="General">
                  <c:v>8.2460688431894094E-2</c:v>
                </c:pt>
                <c:pt idx="88" formatCode="General">
                  <c:v>8.3453074407561195E-2</c:v>
                </c:pt>
                <c:pt idx="89" formatCode="General">
                  <c:v>8.4446347567032995E-2</c:v>
                </c:pt>
                <c:pt idx="90" formatCode="General">
                  <c:v>8.5440490368964395E-2</c:v>
                </c:pt>
                <c:pt idx="91" formatCode="General">
                  <c:v>8.6435512444976006E-2</c:v>
                </c:pt>
                <c:pt idx="92" formatCode="General">
                  <c:v>8.7431423449292306E-2</c:v>
                </c:pt>
                <c:pt idx="93" formatCode="General">
                  <c:v>8.8428205786549696E-2</c:v>
                </c:pt>
                <c:pt idx="94" formatCode="General">
                  <c:v>8.9425880394055496E-2</c:v>
                </c:pt>
                <c:pt idx="95" formatCode="General">
                  <c:v>9.0424429644481399E-2</c:v>
                </c:pt>
                <c:pt idx="96" formatCode="General">
                  <c:v>9.1423871900075698E-2</c:v>
                </c:pt>
                <c:pt idx="97" formatCode="General">
                  <c:v>9.2424189423854705E-2</c:v>
                </c:pt>
                <c:pt idx="98" formatCode="General">
                  <c:v>9.3425403501793097E-2</c:v>
                </c:pt>
                <c:pt idx="99" formatCode="General">
                  <c:v>9.4427496182094103E-2</c:v>
                </c:pt>
                <c:pt idx="100" formatCode="General">
                  <c:v>9.5430473809014704E-2</c:v>
                </c:pt>
                <c:pt idx="101" formatCode="General">
                  <c:v>9.6434338814944995E-2</c:v>
                </c:pt>
                <c:pt idx="102" formatCode="General">
                  <c:v>9.7439067436317403E-2</c:v>
                </c:pt>
                <c:pt idx="103" formatCode="General">
                  <c:v>9.8444677761137606E-2</c:v>
                </c:pt>
                <c:pt idx="104" formatCode="General">
                  <c:v>9.9451149610101805E-2</c:v>
                </c:pt>
                <c:pt idx="105" formatCode="General">
                  <c:v>0.10045849907906999</c:v>
                </c:pt>
                <c:pt idx="106" formatCode="General">
                  <c:v>0.101466706073035</c:v>
                </c:pt>
                <c:pt idx="107" formatCode="General">
                  <c:v>0.102475790277582</c:v>
                </c:pt>
                <c:pt idx="108" formatCode="General">
                  <c:v>0.103485732124106</c:v>
                </c:pt>
                <c:pt idx="109" formatCode="General">
                  <c:v>0.10449653943163301</c:v>
                </c:pt>
                <c:pt idx="110" formatCode="General">
                  <c:v>0.10550822051424</c:v>
                </c:pt>
                <c:pt idx="111" formatCode="General">
                  <c:v>0.10652075592849</c:v>
                </c:pt>
                <c:pt idx="112" formatCode="General">
                  <c:v>0.107534165600237</c:v>
                </c:pt>
                <c:pt idx="113" formatCode="General">
                  <c:v>0.108548430494808</c:v>
                </c:pt>
                <c:pt idx="114" formatCode="General">
                  <c:v>0.109563568098171</c:v>
                </c:pt>
                <c:pt idx="115" formatCode="General">
                  <c:v>0.110579559083745</c:v>
                </c:pt>
                <c:pt idx="116" formatCode="General">
                  <c:v>0.111596424049394</c:v>
                </c:pt>
                <c:pt idx="117" formatCode="General">
                  <c:v>0.112614143709938</c:v>
                </c:pt>
                <c:pt idx="118" formatCode="General">
                  <c:v>0.113632726522486</c:v>
                </c:pt>
                <c:pt idx="119" formatCode="General">
                  <c:v>0.114652181532933</c:v>
                </c:pt>
                <c:pt idx="120" formatCode="General">
                  <c:v>0.11567248965828</c:v>
                </c:pt>
                <c:pt idx="121" formatCode="General">
                  <c:v>0.116693671745824</c:v>
                </c:pt>
                <c:pt idx="122" formatCode="General">
                  <c:v>0.11771570893675599</c:v>
                </c:pt>
                <c:pt idx="123" formatCode="General">
                  <c:v>0.118738618855439</c:v>
                </c:pt>
                <c:pt idx="124" formatCode="General">
                  <c:v>0.119762382716461</c:v>
                </c:pt>
                <c:pt idx="125" formatCode="General">
                  <c:v>0.120787021888281</c:v>
                </c:pt>
                <c:pt idx="126" formatCode="General">
                  <c:v>0.12181251770056201</c:v>
                </c:pt>
                <c:pt idx="127" formatCode="General">
                  <c:v>0.12283887951512901</c:v>
                </c:pt>
                <c:pt idx="128" formatCode="General">
                  <c:v>0.123866116928969</c:v>
                </c:pt>
                <c:pt idx="129" formatCode="General">
                  <c:v>0.124894211741631</c:v>
                </c:pt>
                <c:pt idx="130" formatCode="General">
                  <c:v>0.125923185807952</c:v>
                </c:pt>
                <c:pt idx="131" formatCode="General">
                  <c:v>0.12695302163557301</c:v>
                </c:pt>
                <c:pt idx="132" formatCode="General">
                  <c:v>0.12798374034145299</c:v>
                </c:pt>
                <c:pt idx="133" formatCode="General">
                  <c:v>0.12901532488360801</c:v>
                </c:pt>
                <c:pt idx="134" formatCode="General">
                  <c:v>0.130047798386141</c:v>
                </c:pt>
                <c:pt idx="135" formatCode="General">
                  <c:v>0.13108114591140699</c:v>
                </c:pt>
                <c:pt idx="136" formatCode="General">
                  <c:v>0.13211537897011499</c:v>
                </c:pt>
                <c:pt idx="137" formatCode="General">
                  <c:v>0.13315050777201401</c:v>
                </c:pt>
                <c:pt idx="138" formatCode="General">
                  <c:v>0.13418651420352501</c:v>
                </c:pt>
                <c:pt idx="139" formatCode="General">
                  <c:v>0.13522342016698199</c:v>
                </c:pt>
                <c:pt idx="140" formatCode="General">
                  <c:v>0.13626120723990801</c:v>
                </c:pt>
                <c:pt idx="141" formatCode="General">
                  <c:v>0.137299894399358</c:v>
                </c:pt>
                <c:pt idx="142" formatCode="General">
                  <c:v>0.13833946328817801</c:v>
                </c:pt>
                <c:pt idx="143" formatCode="General">
                  <c:v>0.139379935402656</c:v>
                </c:pt>
                <c:pt idx="144" formatCode="General">
                  <c:v>0.14042129205232601</c:v>
                </c:pt>
                <c:pt idx="145" formatCode="General">
                  <c:v>0.14146354034811601</c:v>
                </c:pt>
                <c:pt idx="146" formatCode="General">
                  <c:v>0.14250668397239</c:v>
                </c:pt>
                <c:pt idx="147" formatCode="General">
                  <c:v>0.14355075360319999</c:v>
                </c:pt>
                <c:pt idx="148" formatCode="General">
                  <c:v>0.144595690518137</c:v>
                </c:pt>
                <c:pt idx="149" formatCode="General">
                  <c:v>0.14564152611713299</c:v>
                </c:pt>
                <c:pt idx="150" formatCode="General">
                  <c:v>0.14668826122800599</c:v>
                </c:pt>
                <c:pt idx="151" formatCode="General">
                  <c:v>0.14773592743594899</c:v>
                </c:pt>
                <c:pt idx="152" formatCode="General">
                  <c:v>0.14878446557986999</c:v>
                </c:pt>
                <c:pt idx="153" formatCode="General">
                  <c:v>0.14983390713424599</c:v>
                </c:pt>
                <c:pt idx="154" formatCode="General">
                  <c:v>0.15088425358426</c:v>
                </c:pt>
                <c:pt idx="155" formatCode="General">
                  <c:v>0.15193550603770301</c:v>
                </c:pt>
                <c:pt idx="156" formatCode="General">
                  <c:v>0.15298769597730699</c:v>
                </c:pt>
                <c:pt idx="157" formatCode="General">
                  <c:v>0.15404076451278201</c:v>
                </c:pt>
                <c:pt idx="158" formatCode="General">
                  <c:v>0.15509474331996401</c:v>
                </c:pt>
                <c:pt idx="159" formatCode="General">
                  <c:v>0.15614963362930601</c:v>
                </c:pt>
                <c:pt idx="160" formatCode="General">
                  <c:v>0.15720546795385701</c:v>
                </c:pt>
                <c:pt idx="161" formatCode="General">
                  <c:v>0.15826218682448601</c:v>
                </c:pt>
                <c:pt idx="162" formatCode="General">
                  <c:v>0.15931982266860201</c:v>
                </c:pt>
                <c:pt idx="163" formatCode="General">
                  <c:v>0.160378378470836</c:v>
                </c:pt>
                <c:pt idx="164" formatCode="General">
                  <c:v>0.16143785650683701</c:v>
                </c:pt>
                <c:pt idx="165" formatCode="General">
                  <c:v>0.16249829069194999</c:v>
                </c:pt>
                <c:pt idx="166" formatCode="General">
                  <c:v>0.163559625365398</c:v>
                </c:pt>
                <c:pt idx="167" formatCode="General">
                  <c:v>0.164621897547232</c:v>
                </c:pt>
                <c:pt idx="168" formatCode="General">
                  <c:v>0.165685110965517</c:v>
                </c:pt>
                <c:pt idx="169" formatCode="General">
                  <c:v>0.16674929569342001</c:v>
                </c:pt>
                <c:pt idx="170" formatCode="General">
                  <c:v>0.16781438856258199</c:v>
                </c:pt>
                <c:pt idx="171" formatCode="General">
                  <c:v>0.168880419230578</c:v>
                </c:pt>
                <c:pt idx="172" formatCode="General">
                  <c:v>0.169947387170308</c:v>
                </c:pt>
                <c:pt idx="173" formatCode="General">
                  <c:v>0.17101529148325201</c:v>
                </c:pt>
                <c:pt idx="174" formatCode="General">
                  <c:v>0.17208416243276201</c:v>
                </c:pt>
                <c:pt idx="175" formatCode="General">
                  <c:v>0.17315393804686299</c:v>
                </c:pt>
                <c:pt idx="176" formatCode="General">
                  <c:v>0.17422464839521801</c:v>
                </c:pt>
                <c:pt idx="177" formatCode="General">
                  <c:v>0.17529629305310099</c:v>
                </c:pt>
                <c:pt idx="178" formatCode="General">
                  <c:v>0.17636890213062101</c:v>
                </c:pt>
                <c:pt idx="179" formatCode="General">
                  <c:v>0.17744241262975199</c:v>
                </c:pt>
                <c:pt idx="180" formatCode="General">
                  <c:v>0.17851685520263799</c:v>
                </c:pt>
                <c:pt idx="181" formatCode="General">
                  <c:v>0.17959222905404101</c:v>
                </c:pt>
                <c:pt idx="182" formatCode="General">
                  <c:v>0.18066853251828799</c:v>
                </c:pt>
                <c:pt idx="183" formatCode="General">
                  <c:v>0.18174579601246901</c:v>
                </c:pt>
                <c:pt idx="184" formatCode="General">
                  <c:v>0.18282395663380699</c:v>
                </c:pt>
                <c:pt idx="185" formatCode="General">
                  <c:v>0.18390304386430301</c:v>
                </c:pt>
                <c:pt idx="186" formatCode="General">
                  <c:v>0.18498305672078799</c:v>
                </c:pt>
                <c:pt idx="187" formatCode="General">
                  <c:v>0.18606402519425499</c:v>
                </c:pt>
                <c:pt idx="188" formatCode="General">
                  <c:v>0.18714588555751799</c:v>
                </c:pt>
                <c:pt idx="189" formatCode="General">
                  <c:v>0.188228667526012</c:v>
                </c:pt>
                <c:pt idx="190" formatCode="General">
                  <c:v>0.189312369525554</c:v>
                </c:pt>
                <c:pt idx="191" formatCode="General">
                  <c:v>0.19039699009871999</c:v>
                </c:pt>
                <c:pt idx="192" formatCode="General">
                  <c:v>0.19148255941915199</c:v>
                </c:pt>
                <c:pt idx="193" formatCode="General">
                  <c:v>0.192569013217229</c:v>
                </c:pt>
                <c:pt idx="194" formatCode="General">
                  <c:v>0.193656379645503</c:v>
                </c:pt>
                <c:pt idx="195" formatCode="General">
                  <c:v>0.19474465600384999</c:v>
                </c:pt>
                <c:pt idx="196" formatCode="General">
                  <c:v>0.195833872163891</c:v>
                </c:pt>
                <c:pt idx="197" formatCode="General">
                  <c:v>0.19692396497553999</c:v>
                </c:pt>
                <c:pt idx="198" formatCode="General">
                  <c:v>0.198014965541291</c:v>
                </c:pt>
                <c:pt idx="199" formatCode="General">
                  <c:v>0.19910687264735999</c:v>
                </c:pt>
                <c:pt idx="200" formatCode="General">
                  <c:v>0.20019968562170601</c:v>
                </c:pt>
                <c:pt idx="201" formatCode="General">
                  <c:v>0.201293435980642</c:v>
                </c:pt>
                <c:pt idx="202" formatCode="General">
                  <c:v>0.20238805975825</c:v>
                </c:pt>
                <c:pt idx="203" formatCode="General">
                  <c:v>0.203483587633008</c:v>
                </c:pt>
                <c:pt idx="204" formatCode="General">
                  <c:v>0.204580019315492</c:v>
                </c:pt>
                <c:pt idx="205" formatCode="General">
                  <c:v>0.20567738554113801</c:v>
                </c:pt>
                <c:pt idx="206" formatCode="General">
                  <c:v>0.20677562259405999</c:v>
                </c:pt>
                <c:pt idx="207" formatCode="General">
                  <c:v>0.20787476159443399</c:v>
                </c:pt>
                <c:pt idx="208" formatCode="General">
                  <c:v>0.208974801129788</c:v>
                </c:pt>
                <c:pt idx="209" formatCode="General">
                  <c:v>0.21007573934549301</c:v>
                </c:pt>
                <c:pt idx="210" formatCode="General">
                  <c:v>0.211177605015435</c:v>
                </c:pt>
                <c:pt idx="211" formatCode="General">
                  <c:v>0.212280330895317</c:v>
                </c:pt>
                <c:pt idx="212" formatCode="General">
                  <c:v>0.213383945998907</c:v>
                </c:pt>
                <c:pt idx="213" formatCode="General">
                  <c:v>0.214488447946351</c:v>
                </c:pt>
                <c:pt idx="214" formatCode="General">
                  <c:v>0.21559386513246601</c:v>
                </c:pt>
                <c:pt idx="215" formatCode="General">
                  <c:v>0.21670013090836501</c:v>
                </c:pt>
                <c:pt idx="216" formatCode="General">
                  <c:v>0.217807274219185</c:v>
                </c:pt>
                <c:pt idx="217" formatCode="General">
                  <c:v>0.218915291438223</c:v>
                </c:pt>
                <c:pt idx="218" formatCode="General">
                  <c:v>0.22002417931280299</c:v>
                </c:pt>
                <c:pt idx="219" formatCode="General">
                  <c:v>0.221133965977207</c:v>
                </c:pt>
                <c:pt idx="220" formatCode="General">
                  <c:v>0.222244582702633</c:v>
                </c:pt>
                <c:pt idx="221" formatCode="General">
                  <c:v>0.223356056775629</c:v>
                </c:pt>
                <c:pt idx="222" formatCode="General">
                  <c:v>0.22446838223243901</c:v>
                </c:pt>
                <c:pt idx="223" formatCode="General">
                  <c:v>0.22558158198834</c:v>
                </c:pt>
                <c:pt idx="224" formatCode="General">
                  <c:v>0.22669558460647199</c:v>
                </c:pt>
                <c:pt idx="225" formatCode="General">
                  <c:v>0.227810420207818</c:v>
                </c:pt>
                <c:pt idx="226" formatCode="General">
                  <c:v>0.22892608926025201</c:v>
                </c:pt>
                <c:pt idx="227" formatCode="General">
                  <c:v>0.230042592070138</c:v>
                </c:pt>
                <c:pt idx="228" formatCode="General">
                  <c:v>0.23115996128347499</c:v>
                </c:pt>
                <c:pt idx="229" formatCode="General">
                  <c:v>0.23227813350967599</c:v>
                </c:pt>
                <c:pt idx="230" formatCode="General">
                  <c:v>0.23339714147829299</c:v>
                </c:pt>
                <c:pt idx="231" formatCode="General">
                  <c:v>0.234516985433563</c:v>
                </c:pt>
                <c:pt idx="232" formatCode="General">
                  <c:v>0.235637698484156</c:v>
                </c:pt>
                <c:pt idx="233" formatCode="General">
                  <c:v>0.23675921686127099</c:v>
                </c:pt>
                <c:pt idx="234" formatCode="General">
                  <c:v>0.23788157292353801</c:v>
                </c:pt>
                <c:pt idx="235" formatCode="General">
                  <c:v>0.23900476760060901</c:v>
                </c:pt>
                <c:pt idx="236" formatCode="General">
                  <c:v>0.24012880215339</c:v>
                </c:pt>
                <c:pt idx="237" formatCode="General">
                  <c:v>0.24125370947731301</c:v>
                </c:pt>
                <c:pt idx="238" formatCode="General">
                  <c:v>0.24237942548696101</c:v>
                </c:pt>
                <c:pt idx="239" formatCode="General">
                  <c:v>0.243505983175622</c:v>
                </c:pt>
                <c:pt idx="240" formatCode="General">
                  <c:v>0.244633383445925</c:v>
                </c:pt>
                <c:pt idx="241" formatCode="General">
                  <c:v>0.24576166041908701</c:v>
                </c:pt>
                <c:pt idx="242" formatCode="General">
                  <c:v>0.24689075000918601</c:v>
                </c:pt>
                <c:pt idx="243" formatCode="General">
                  <c:v>0.248020685600079</c:v>
                </c:pt>
                <c:pt idx="244" formatCode="General">
                  <c:v>0.24915147115001701</c:v>
                </c:pt>
                <c:pt idx="245" formatCode="General">
                  <c:v>0.250283110948886</c:v>
                </c:pt>
                <c:pt idx="246" formatCode="General">
                  <c:v>0.25141564063894301</c:v>
                </c:pt>
                <c:pt idx="247" formatCode="General">
                  <c:v>0.25254899880811799</c:v>
                </c:pt>
                <c:pt idx="248" formatCode="General">
                  <c:v>0.25368322211287198</c:v>
                </c:pt>
                <c:pt idx="249" formatCode="General">
                  <c:v>0.25481831519985498</c:v>
                </c:pt>
                <c:pt idx="250" formatCode="General">
                  <c:v>0.25595431632552201</c:v>
                </c:pt>
                <c:pt idx="251" formatCode="General">
                  <c:v>0.25709116837316398</c:v>
                </c:pt>
                <c:pt idx="252" formatCode="General">
                  <c:v>0.258228918821439</c:v>
                </c:pt>
                <c:pt idx="253" formatCode="General">
                  <c:v>0.25936758639315399</c:v>
                </c:pt>
                <c:pt idx="254" formatCode="General">
                  <c:v>0.260507192126743</c:v>
                </c:pt>
                <c:pt idx="255" formatCode="General">
                  <c:v>0.26164779904642399</c:v>
                </c:pt>
                <c:pt idx="256" formatCode="General">
                  <c:v>0.26278936084099203</c:v>
                </c:pt>
                <c:pt idx="257" formatCode="General">
                  <c:v>0.263931911309843</c:v>
                </c:pt>
                <c:pt idx="258" formatCode="General">
                  <c:v>0.26507545013645001</c:v>
                </c:pt>
                <c:pt idx="259" formatCode="General">
                  <c:v>0.26622001002408602</c:v>
                </c:pt>
                <c:pt idx="260" formatCode="General">
                  <c:v>0.26736552507521799</c:v>
                </c:pt>
                <c:pt idx="261" formatCode="General">
                  <c:v>0.26851202799218998</c:v>
                </c:pt>
                <c:pt idx="262" formatCode="General">
                  <c:v>0.26965951818260298</c:v>
                </c:pt>
                <c:pt idx="263" formatCode="General">
                  <c:v>0.27080799517142301</c:v>
                </c:pt>
                <c:pt idx="264" formatCode="General">
                  <c:v>0.27195749124178298</c:v>
                </c:pt>
                <c:pt idx="265" formatCode="General">
                  <c:v>0.27310793873488398</c:v>
                </c:pt>
                <c:pt idx="266" formatCode="General">
                  <c:v>0.27425936943113499</c:v>
                </c:pt>
                <c:pt idx="267" formatCode="General">
                  <c:v>0.27541177845187198</c:v>
                </c:pt>
                <c:pt idx="268" formatCode="General">
                  <c:v>0.27656519236593002</c:v>
                </c:pt>
                <c:pt idx="269" formatCode="General">
                  <c:v>0.27771954029557999</c:v>
                </c:pt>
                <c:pt idx="270" formatCode="General">
                  <c:v>0.27887484991536599</c:v>
                </c:pt>
                <c:pt idx="271" formatCode="General">
                  <c:v>0.28003111494465699</c:v>
                </c:pt>
                <c:pt idx="272" formatCode="General">
                  <c:v>0.28118832872816601</c:v>
                </c:pt>
                <c:pt idx="273" formatCode="General">
                  <c:v>0.28234651697017399</c:v>
                </c:pt>
                <c:pt idx="274" formatCode="General">
                  <c:v>0.28350560372388101</c:v>
                </c:pt>
                <c:pt idx="275" formatCode="General">
                  <c:v>0.28466560861038298</c:v>
                </c:pt>
                <c:pt idx="276" formatCode="General">
                  <c:v>0.28582651954166</c:v>
                </c:pt>
                <c:pt idx="277" formatCode="General">
                  <c:v>0.28698836705349801</c:v>
                </c:pt>
                <c:pt idx="278" formatCode="General">
                  <c:v>0.28815108581142701</c:v>
                </c:pt>
                <c:pt idx="279" formatCode="General">
                  <c:v>0.28931471067474601</c:v>
                </c:pt>
                <c:pt idx="280" formatCode="General">
                  <c:v>0.29047924270296099</c:v>
                </c:pt>
                <c:pt idx="281" formatCode="General">
                  <c:v>0.29164468299111401</c:v>
                </c:pt>
                <c:pt idx="282" formatCode="General">
                  <c:v>0.29281106638661902</c:v>
                </c:pt>
                <c:pt idx="283" formatCode="General">
                  <c:v>0.29397832750324199</c:v>
                </c:pt>
                <c:pt idx="284" formatCode="General">
                  <c:v>0.295146501653549</c:v>
                </c:pt>
                <c:pt idx="285" formatCode="General">
                  <c:v>0.29631558994483298</c:v>
                </c:pt>
                <c:pt idx="286" formatCode="General">
                  <c:v>0.29748562757920499</c:v>
                </c:pt>
                <c:pt idx="287" formatCode="General">
                  <c:v>0.298656547036458</c:v>
                </c:pt>
                <c:pt idx="288" formatCode="General">
                  <c:v>0.29982837237307802</c:v>
                </c:pt>
                <c:pt idx="289" formatCode="General">
                  <c:v>0.30100109122483498</c:v>
                </c:pt>
                <c:pt idx="290" formatCode="General">
                  <c:v>0.302174697411698</c:v>
                </c:pt>
                <c:pt idx="291" formatCode="General">
                  <c:v>0.30334920355392397</c:v>
                </c:pt>
                <c:pt idx="292" formatCode="General">
                  <c:v>0.304524572978425</c:v>
                </c:pt>
                <c:pt idx="293" formatCode="General">
                  <c:v>0.30570085704469202</c:v>
                </c:pt>
                <c:pt idx="294" formatCode="General">
                  <c:v>0.30687798942557798</c:v>
                </c:pt>
                <c:pt idx="295" formatCode="General">
                  <c:v>0.30805602102819901</c:v>
                </c:pt>
                <c:pt idx="296" formatCode="General">
                  <c:v>0.30923491856992802</c:v>
                </c:pt>
                <c:pt idx="297" formatCode="General">
                  <c:v>0.31041470080797001</c:v>
                </c:pt>
                <c:pt idx="298" formatCode="General">
                  <c:v>0.311595370199724</c:v>
                </c:pt>
                <c:pt idx="299" formatCode="General">
                  <c:v>0.312776929385776</c:v>
                </c:pt>
                <c:pt idx="300" formatCode="General">
                  <c:v>0.31395939870466899</c:v>
                </c:pt>
                <c:pt idx="301" formatCode="General">
                  <c:v>0.31514274883897803</c:v>
                </c:pt>
                <c:pt idx="302" formatCode="General">
                  <c:v>0.31632704013045598</c:v>
                </c:pt>
                <c:pt idx="303" formatCode="General">
                  <c:v>0.31751221515847</c:v>
                </c:pt>
                <c:pt idx="304" formatCode="General">
                  <c:v>0.31869832888435601</c:v>
                </c:pt>
                <c:pt idx="305" formatCode="General">
                  <c:v>0.31988534495655901</c:v>
                </c:pt>
                <c:pt idx="306" formatCode="General">
                  <c:v>0.32107327774012501</c:v>
                </c:pt>
                <c:pt idx="307" formatCode="General">
                  <c:v>0.322262125000565</c:v>
                </c:pt>
                <c:pt idx="308" formatCode="General">
                  <c:v>0.32345188457600799</c:v>
                </c:pt>
                <c:pt idx="309" formatCode="General">
                  <c:v>0.32464257133364599</c:v>
                </c:pt>
                <c:pt idx="310" formatCode="General">
                  <c:v>0.325834148605466</c:v>
                </c:pt>
                <c:pt idx="311" formatCode="General">
                  <c:v>0.32702666553578502</c:v>
                </c:pt>
                <c:pt idx="312" formatCode="General">
                  <c:v>0.32822005105309199</c:v>
                </c:pt>
                <c:pt idx="313" formatCode="General">
                  <c:v>0.32941435449947598</c:v>
                </c:pt>
                <c:pt idx="314" formatCode="General">
                  <c:v>0.33060953872543197</c:v>
                </c:pt>
                <c:pt idx="315" formatCode="General">
                  <c:v>0.33180561611067699</c:v>
                </c:pt>
                <c:pt idx="316" formatCode="General">
                  <c:v>0.333002580067709</c:v>
                </c:pt>
                <c:pt idx="317" formatCode="General">
                  <c:v>0.33420042393340399</c:v>
                </c:pt>
                <c:pt idx="318" formatCode="General">
                  <c:v>0.33539915849067697</c:v>
                </c:pt>
                <c:pt idx="319" formatCode="General">
                  <c:v>0.33659874263596601</c:v>
                </c:pt>
                <c:pt idx="320" formatCode="General">
                  <c:v>0.33779922139117202</c:v>
                </c:pt>
                <c:pt idx="321" formatCode="General">
                  <c:v>0.33900051806237802</c:v>
                </c:pt>
                <c:pt idx="322" formatCode="General">
                  <c:v>0.34020267607212301</c:v>
                </c:pt>
                <c:pt idx="323" formatCode="General">
                  <c:v>0.34140565100169101</c:v>
                </c:pt>
                <c:pt idx="324" formatCode="General">
                  <c:v>0.34260944635235802</c:v>
                </c:pt>
                <c:pt idx="325" formatCode="General">
                  <c:v>0.34381404942460198</c:v>
                </c:pt>
                <c:pt idx="326" formatCode="General">
                  <c:v>0.34501945617563401</c:v>
                </c:pt>
                <c:pt idx="327" formatCode="General">
                  <c:v>0.346225683844881</c:v>
                </c:pt>
                <c:pt idx="328" formatCode="General">
                  <c:v>0.34743269767806301</c:v>
                </c:pt>
                <c:pt idx="329" formatCode="General">
                  <c:v>0.34864054991641802</c:v>
                </c:pt>
                <c:pt idx="330" formatCode="General">
                  <c:v>0.349849170674012</c:v>
                </c:pt>
                <c:pt idx="331" formatCode="General">
                  <c:v>0.351058611947065</c:v>
                </c:pt>
                <c:pt idx="332" formatCode="General">
                  <c:v>0.35226883920532398</c:v>
                </c:pt>
                <c:pt idx="333" formatCode="General">
                  <c:v>0.35347987028668298</c:v>
                </c:pt>
                <c:pt idx="334" formatCode="General">
                  <c:v>0.35469170650424098</c:v>
                </c:pt>
                <c:pt idx="335" formatCode="General">
                  <c:v>0.35590435529327302</c:v>
                </c:pt>
                <c:pt idx="336" formatCode="General">
                  <c:v>0.35711784432562699</c:v>
                </c:pt>
                <c:pt idx="337" formatCode="General">
                  <c:v>0.358332146008146</c:v>
                </c:pt>
                <c:pt idx="338" formatCode="General">
                  <c:v>0.35954731917507499</c:v>
                </c:pt>
                <c:pt idx="339" formatCode="General">
                  <c:v>0.36076329933729101</c:v>
                </c:pt>
                <c:pt idx="340" formatCode="General">
                  <c:v>0.36198014300785902</c:v>
                </c:pt>
                <c:pt idx="341" formatCode="General">
                  <c:v>0.36319781789240202</c:v>
                </c:pt>
                <c:pt idx="342" formatCode="General">
                  <c:v>0.36441634473840301</c:v>
                </c:pt>
                <c:pt idx="343" formatCode="General">
                  <c:v>0.36563572776033099</c:v>
                </c:pt>
                <c:pt idx="344" formatCode="General">
                  <c:v>0.36685597138140402</c:v>
                </c:pt>
                <c:pt idx="345" formatCode="General">
                  <c:v>0.36807709747253298</c:v>
                </c:pt>
                <c:pt idx="346" formatCode="General">
                  <c:v>0.36929907515649402</c:v>
                </c:pt>
                <c:pt idx="347" formatCode="General">
                  <c:v>0.37052196181164199</c:v>
                </c:pt>
                <c:pt idx="348" formatCode="General">
                  <c:v>0.371745692061134</c:v>
                </c:pt>
                <c:pt idx="349" formatCode="General">
                  <c:v>0.37297032410917802</c:v>
                </c:pt>
                <c:pt idx="350" formatCode="General">
                  <c:v>0.37419582929060702</c:v>
                </c:pt>
                <c:pt idx="351" formatCode="General">
                  <c:v>0.375422233205158</c:v>
                </c:pt>
                <c:pt idx="352" formatCode="General">
                  <c:v>0.37664954807317402</c:v>
                </c:pt>
                <c:pt idx="353" formatCode="General">
                  <c:v>0.37787778590390703</c:v>
                </c:pt>
                <c:pt idx="354" formatCode="General">
                  <c:v>0.37910696887329398</c:v>
                </c:pt>
                <c:pt idx="355" formatCode="General">
                  <c:v>0.38033706264654799</c:v>
                </c:pt>
                <c:pt idx="356" formatCode="General">
                  <c:v>0.381568121673178</c:v>
                </c:pt>
                <c:pt idx="357" formatCode="General">
                  <c:v>0.38280007582412001</c:v>
                </c:pt>
                <c:pt idx="358" formatCode="General">
                  <c:v>0.38403297910770801</c:v>
                </c:pt>
                <c:pt idx="359" formatCode="General">
                  <c:v>0.38526679698338401</c:v>
                </c:pt>
                <c:pt idx="360" formatCode="General">
                  <c:v>0.38650154809301301</c:v>
                </c:pt>
                <c:pt idx="361" formatCode="General">
                  <c:v>0.38773723312507302</c:v>
                </c:pt>
                <c:pt idx="362" formatCode="General">
                  <c:v>0.38897385297151599</c:v>
                </c:pt>
                <c:pt idx="363" formatCode="General">
                  <c:v>0.390211426783175</c:v>
                </c:pt>
                <c:pt idx="364" formatCode="General">
                  <c:v>0.391449919605321</c:v>
                </c:pt>
                <c:pt idx="365" formatCode="General">
                  <c:v>0.39268938570879702</c:v>
                </c:pt>
                <c:pt idx="366" formatCode="General">
                  <c:v>0.39392975377602601</c:v>
                </c:pt>
                <c:pt idx="367" formatCode="General">
                  <c:v>0.395171077030051</c:v>
                </c:pt>
                <c:pt idx="368" formatCode="General">
                  <c:v>0.39641332016785202</c:v>
                </c:pt>
                <c:pt idx="369" formatCode="General">
                  <c:v>0.39765650158051702</c:v>
                </c:pt>
                <c:pt idx="370" formatCode="General">
                  <c:v>0.39890062118915198</c:v>
                </c:pt>
                <c:pt idx="371" formatCode="General">
                  <c:v>0.40014567737254497</c:v>
                </c:pt>
                <c:pt idx="372" formatCode="General">
                  <c:v>0.40139167518840402</c:v>
                </c:pt>
                <c:pt idx="373" formatCode="General">
                  <c:v>0.40263856081895999</c:v>
                </c:pt>
                <c:pt idx="374" formatCode="General">
                  <c:v>0.40388637654318099</c:v>
                </c:pt>
                <c:pt idx="375" formatCode="General">
                  <c:v>0.40513504263818101</c:v>
                </c:pt>
                <c:pt idx="376" formatCode="General">
                  <c:v>0.40638460805022503</c:v>
                </c:pt>
                <c:pt idx="377" formatCode="General">
                  <c:v>0.40763503249643901</c:v>
                </c:pt>
                <c:pt idx="378" formatCode="General">
                  <c:v>0.40888633034833699</c:v>
                </c:pt>
                <c:pt idx="379" formatCode="General">
                  <c:v>0.41013849866938501</c:v>
                </c:pt>
                <c:pt idx="380" formatCode="General">
                  <c:v>0.41139153505953802</c:v>
                </c:pt>
                <c:pt idx="381" formatCode="General">
                  <c:v>0.412645455322529</c:v>
                </c:pt>
                <c:pt idx="382" formatCode="General">
                  <c:v>0.41390022127766801</c:v>
                </c:pt>
                <c:pt idx="383" formatCode="General">
                  <c:v>0.415155885329962</c:v>
                </c:pt>
                <c:pt idx="384" formatCode="General">
                  <c:v>0.41641237325245301</c:v>
                </c:pt>
                <c:pt idx="385" formatCode="General">
                  <c:v>0.41766973724509299</c:v>
                </c:pt>
                <c:pt idx="386" formatCode="General">
                  <c:v>0.418927939123801</c:v>
                </c:pt>
                <c:pt idx="387" formatCode="General">
                  <c:v>0.42018699538385901</c:v>
                </c:pt>
                <c:pt idx="388" formatCode="General">
                  <c:v>0.42144690391970901</c:v>
                </c:pt>
                <c:pt idx="389" formatCode="General">
                  <c:v>0.42270766240462598</c:v>
                </c:pt>
                <c:pt idx="390" formatCode="General">
                  <c:v>0.423969286912176</c:v>
                </c:pt>
                <c:pt idx="391" formatCode="General">
                  <c:v>0.42523173904304101</c:v>
                </c:pt>
                <c:pt idx="392" formatCode="General">
                  <c:v>0.42649507120534003</c:v>
                </c:pt>
                <c:pt idx="393" formatCode="General">
                  <c:v>0.42775920837961801</c:v>
                </c:pt>
                <c:pt idx="394" formatCode="General">
                  <c:v>0.42902420311246497</c:v>
                </c:pt>
                <c:pt idx="395" formatCode="General">
                  <c:v>0.43029001649773502</c:v>
                </c:pt>
                <c:pt idx="396" formatCode="General">
                  <c:v>0.43155666370304402</c:v>
                </c:pt>
                <c:pt idx="397" formatCode="General">
                  <c:v>0.43282414127415297</c:v>
                </c:pt>
                <c:pt idx="398" formatCode="General">
                  <c:v>0.43409244710642297</c:v>
                </c:pt>
                <c:pt idx="399" formatCode="General">
                  <c:v>0.435361598440692</c:v>
                </c:pt>
                <c:pt idx="400" formatCode="General">
                  <c:v>0.43663155798642</c:v>
                </c:pt>
                <c:pt idx="401" formatCode="General">
                  <c:v>0.43790238028430001</c:v>
                </c:pt>
                <c:pt idx="402" formatCode="General">
                  <c:v>0.43917399161853998</c:v>
                </c:pt>
                <c:pt idx="403" formatCode="General">
                  <c:v>0.44044644657715998</c:v>
                </c:pt>
                <c:pt idx="404" formatCode="General">
                  <c:v>0.44171970816200401</c:v>
                </c:pt>
                <c:pt idx="405" formatCode="General">
                  <c:v>0.44299379415852702</c:v>
                </c:pt>
                <c:pt idx="406" formatCode="General">
                  <c:v>0.44426870356811499</c:v>
                </c:pt>
                <c:pt idx="407" formatCode="General">
                  <c:v>0.44554443566909802</c:v>
                </c:pt>
                <c:pt idx="408" formatCode="General">
                  <c:v>0.44682100909969802</c:v>
                </c:pt>
                <c:pt idx="409" formatCode="General">
                  <c:v>0.44809838742421798</c:v>
                </c:pt>
                <c:pt idx="410" formatCode="General">
                  <c:v>0.44937662638826797</c:v>
                </c:pt>
                <c:pt idx="411" formatCode="General">
                  <c:v>0.45065565610567199</c:v>
                </c:pt>
                <c:pt idx="412" formatCode="General">
                  <c:v>0.451935536613987</c:v>
                </c:pt>
                <c:pt idx="413" formatCode="General">
                  <c:v>0.45321623495800401</c:v>
                </c:pt>
                <c:pt idx="414" formatCode="General">
                  <c:v>0.45449777430296701</c:v>
                </c:pt>
                <c:pt idx="415" formatCode="General">
                  <c:v>0.45578016023170798</c:v>
                </c:pt>
                <c:pt idx="416" formatCode="General">
                  <c:v>0.45706339942737301</c:v>
                </c:pt>
                <c:pt idx="417" formatCode="General">
                  <c:v>0.45834751940669299</c:v>
                </c:pt>
                <c:pt idx="418" formatCode="General">
                  <c:v>0.45963249744961798</c:v>
                </c:pt>
                <c:pt idx="419" formatCode="General">
                  <c:v>0.46091841497496699</c:v>
                </c:pt>
                <c:pt idx="420" formatCode="General">
                  <c:v>0.46220522046814999</c:v>
                </c:pt>
                <c:pt idx="421" formatCode="General">
                  <c:v>0.46349297876476803</c:v>
                </c:pt>
                <c:pt idx="422" formatCode="General">
                  <c:v>0.46478165886698902</c:v>
                </c:pt>
                <c:pt idx="423" formatCode="General">
                  <c:v>0.46607128306196099</c:v>
                </c:pt>
                <c:pt idx="424" formatCode="General">
                  <c:v>0.46736185406023301</c:v>
                </c:pt>
                <c:pt idx="425" formatCode="General">
                  <c:v>0.468653374246015</c:v>
                </c:pt>
                <c:pt idx="426" formatCode="General">
                  <c:v>0.46994586415150902</c:v>
                </c:pt>
                <c:pt idx="427" formatCode="General">
                  <c:v>0.47123928789640002</c:v>
                </c:pt>
                <c:pt idx="428" formatCode="General">
                  <c:v>0.47253369868020501</c:v>
                </c:pt>
                <c:pt idx="429" formatCode="General">
                  <c:v>0.47382901304694203</c:v>
                </c:pt>
                <c:pt idx="430" formatCode="General">
                  <c:v>0.475125277681967</c:v>
                </c:pt>
                <c:pt idx="431" formatCode="General">
                  <c:v>0.47642244696728703</c:v>
                </c:pt>
                <c:pt idx="432" formatCode="General">
                  <c:v>0.47772053033802803</c:v>
                </c:pt>
                <c:pt idx="433" formatCode="General">
                  <c:v>0.479019518281045</c:v>
                </c:pt>
                <c:pt idx="434" formatCode="General">
                  <c:v>0.48031940010759</c:v>
                </c:pt>
                <c:pt idx="435" formatCode="General">
                  <c:v>0.48162018216351599</c:v>
                </c:pt>
                <c:pt idx="436" formatCode="General">
                  <c:v>0.48292181116030403</c:v>
                </c:pt>
                <c:pt idx="437" formatCode="General">
                  <c:v>0.48422432343393801</c:v>
                </c:pt>
                <c:pt idx="438" formatCode="General">
                  <c:v>0.485527633663414</c:v>
                </c:pt>
                <c:pt idx="439" formatCode="General">
                  <c:v>0.486831799983174</c:v>
                </c:pt>
                <c:pt idx="440" formatCode="General">
                  <c:v>0.488136787188162</c:v>
                </c:pt>
                <c:pt idx="441" formatCode="General">
                  <c:v>0.48944261616926399</c:v>
                </c:pt>
                <c:pt idx="442" formatCode="General">
                  <c:v>0.49074928889119102</c:v>
                </c:pt>
                <c:pt idx="443" formatCode="General">
                  <c:v>0.49205680746149999</c:v>
                </c:pt>
                <c:pt idx="444" formatCode="General">
                  <c:v>0.493365193223331</c:v>
                </c:pt>
                <c:pt idx="445" formatCode="General">
                  <c:v>0.494674410741611</c:v>
                </c:pt>
                <c:pt idx="446" formatCode="General">
                  <c:v>0.495984518718523</c:v>
                </c:pt>
                <c:pt idx="447" formatCode="General">
                  <c:v>0.49729544383790503</c:v>
                </c:pt>
                <c:pt idx="448" formatCode="General">
                  <c:v>0.49860724486365698</c:v>
                </c:pt>
                <c:pt idx="449" formatCode="General">
                  <c:v>0.499919886159086</c:v>
                </c:pt>
                <c:pt idx="450" formatCode="General">
                  <c:v>0.50123338868437295</c:v>
                </c:pt>
                <c:pt idx="451" formatCode="General">
                  <c:v>0.50254775460532297</c:v>
                </c:pt>
                <c:pt idx="452" formatCode="General">
                  <c:v>0.50386298834920196</c:v>
                </c:pt>
                <c:pt idx="453" formatCode="General">
                  <c:v>0.50517911454849296</c:v>
                </c:pt>
                <c:pt idx="454" formatCode="General">
                  <c:v>0.50649609929213701</c:v>
                </c:pt>
                <c:pt idx="455" formatCode="General">
                  <c:v>0.50781400340530203</c:v>
                </c:pt>
                <c:pt idx="456" formatCode="General">
                  <c:v>0.50913275461567398</c:v>
                </c:pt>
                <c:pt idx="457" formatCode="General">
                  <c:v>0.51045241224977</c:v>
                </c:pt>
                <c:pt idx="458" formatCode="General">
                  <c:v>0.51177294158974196</c:v>
                </c:pt>
                <c:pt idx="459" formatCode="General">
                  <c:v>0.51309436669297004</c:v>
                </c:pt>
                <c:pt idx="460" formatCode="General">
                  <c:v>0.51441669372199605</c:v>
                </c:pt>
                <c:pt idx="461" formatCode="General">
                  <c:v>0.51573993034751098</c:v>
                </c:pt>
                <c:pt idx="462" formatCode="General">
                  <c:v>0.51706410628078603</c:v>
                </c:pt>
                <c:pt idx="463" formatCode="General">
                  <c:v>0.51838920455995496</c:v>
                </c:pt>
                <c:pt idx="464" formatCode="General">
                  <c:v>0.51971530045371395</c:v>
                </c:pt>
                <c:pt idx="465" formatCode="General">
                  <c:v>0.52104231944236701</c:v>
                </c:pt>
                <c:pt idx="466" formatCode="General">
                  <c:v>0.52237031674811896</c:v>
                </c:pt>
                <c:pt idx="467" formatCode="General">
                  <c:v>0.52369925242961402</c:v>
                </c:pt>
                <c:pt idx="468" formatCode="General">
                  <c:v>0.52502914362165998</c:v>
                </c:pt>
                <c:pt idx="469" formatCode="General">
                  <c:v>0.52635998841144205</c:v>
                </c:pt>
                <c:pt idx="470" formatCode="General">
                  <c:v>0.527691784376632</c:v>
                </c:pt>
                <c:pt idx="471" formatCode="General">
                  <c:v>0.52902454806539401</c:v>
                </c:pt>
                <c:pt idx="472" formatCode="General">
                  <c:v>0.53035823719108199</c:v>
                </c:pt>
                <c:pt idx="473" formatCode="General">
                  <c:v>0.53169290093326305</c:v>
                </c:pt>
                <c:pt idx="474" formatCode="General">
                  <c:v>0.53302845308484204</c:v>
                </c:pt>
                <c:pt idx="475" formatCode="General">
                  <c:v>0.53436494381100996</c:v>
                </c:pt>
                <c:pt idx="476" formatCode="General">
                  <c:v>0.53570232684810204</c:v>
                </c:pt>
                <c:pt idx="477" formatCode="General">
                  <c:v>0.53704061384738699</c:v>
                </c:pt>
                <c:pt idx="478" formatCode="General">
                  <c:v>0.53837979647863499</c:v>
                </c:pt>
                <c:pt idx="479" formatCode="General">
                  <c:v>0.53971986556727103</c:v>
                </c:pt>
                <c:pt idx="480" formatCode="General">
                  <c:v>0.54106083055109999</c:v>
                </c:pt>
                <c:pt idx="481" formatCode="General">
                  <c:v>0.54240264142920103</c:v>
                </c:pt>
                <c:pt idx="482" formatCode="General">
                  <c:v>0.54374534280104403</c:v>
                </c:pt>
                <c:pt idx="483" formatCode="General">
                  <c:v>0.54508883907988104</c:v>
                </c:pt>
                <c:pt idx="484" formatCode="General">
                  <c:v>0.546433175767574</c:v>
                </c:pt>
                <c:pt idx="485" formatCode="General">
                  <c:v>0.54777831299824198</c:v>
                </c:pt>
                <c:pt idx="486" formatCode="General">
                  <c:v>0.54912427109081396</c:v>
                </c:pt>
                <c:pt idx="487" formatCode="General">
                  <c:v>0.55047105121691398</c:v>
                </c:pt>
                <c:pt idx="488" formatCode="General">
                  <c:v>0.55181865487473203</c:v>
                </c:pt>
                <c:pt idx="489" formatCode="General">
                  <c:v>0.55316710262013602</c:v>
                </c:pt>
                <c:pt idx="490" formatCode="General">
                  <c:v>0.554516356461907</c:v>
                </c:pt>
                <c:pt idx="491" formatCode="General">
                  <c:v>0.55586647237029796</c:v>
                </c:pt>
                <c:pt idx="492" formatCode="General">
                  <c:v>0.55721736873954797</c:v>
                </c:pt>
                <c:pt idx="493" formatCode="General">
                  <c:v>0.55856910228741297</c:v>
                </c:pt>
                <c:pt idx="494" formatCode="General">
                  <c:v>0.55992163253192195</c:v>
                </c:pt>
                <c:pt idx="495" formatCode="General">
                  <c:v>0.56127497771574197</c:v>
                </c:pt>
                <c:pt idx="496" formatCode="General">
                  <c:v>0.56262913760608002</c:v>
                </c:pt>
                <c:pt idx="497" formatCode="General">
                  <c:v>0.56398411171541096</c:v>
                </c:pt>
                <c:pt idx="498" formatCode="General">
                  <c:v>0.56533992033609903</c:v>
                </c:pt>
                <c:pt idx="499" formatCode="General">
                  <c:v>0.56669652761852796</c:v>
                </c:pt>
                <c:pt idx="500" formatCode="General">
                  <c:v>0.56805399519297195</c:v>
                </c:pt>
                <c:pt idx="501" formatCode="General">
                  <c:v>0.56941224736660101</c:v>
                </c:pt>
                <c:pt idx="502" formatCode="General">
                  <c:v>0.57077134533623397</c:v>
                </c:pt>
                <c:pt idx="503" formatCode="General">
                  <c:v>0.57213125293480405</c:v>
                </c:pt>
                <c:pt idx="504" formatCode="General">
                  <c:v>0.57349199347868596</c:v>
                </c:pt>
                <c:pt idx="505" formatCode="General">
                  <c:v>0.57485357119123204</c:v>
                </c:pt>
                <c:pt idx="506" formatCode="General">
                  <c:v>0.57621599084835995</c:v>
                </c:pt>
                <c:pt idx="507" formatCode="General">
                  <c:v>0.57757927715110602</c:v>
                </c:pt>
                <c:pt idx="508" formatCode="General">
                  <c:v>0.578943397304025</c:v>
                </c:pt>
                <c:pt idx="509" formatCode="General">
                  <c:v>0.58030841855638704</c:v>
                </c:pt>
                <c:pt idx="510" formatCode="General">
                  <c:v>0.58167427302073604</c:v>
                </c:pt>
                <c:pt idx="511" formatCode="General">
                  <c:v>0.58304104010801405</c:v>
                </c:pt>
                <c:pt idx="512" formatCode="General">
                  <c:v>0.58440869748053403</c:v>
                </c:pt>
                <c:pt idx="513" formatCode="General">
                  <c:v>0.58577726718447298</c:v>
                </c:pt>
                <c:pt idx="514" formatCode="General">
                  <c:v>0.58714674838090897</c:v>
                </c:pt>
                <c:pt idx="515" formatCode="General">
                  <c:v>0.58851714041534497</c:v>
                </c:pt>
                <c:pt idx="516" formatCode="General">
                  <c:v>0.589888462232663</c:v>
                </c:pt>
                <c:pt idx="517" formatCode="General">
                  <c:v>0.59126067364752899</c:v>
                </c:pt>
                <c:pt idx="518" formatCode="General">
                  <c:v>0.592633833408584</c:v>
                </c:pt>
                <c:pt idx="519" formatCode="General">
                  <c:v>0.594007861695101</c:v>
                </c:pt>
                <c:pt idx="520" formatCode="General">
                  <c:v>0.595382817050221</c:v>
                </c:pt>
                <c:pt idx="521" formatCode="General">
                  <c:v>0.59675865878065504</c:v>
                </c:pt>
                <c:pt idx="522" formatCode="General">
                  <c:v>0.59813540537018095</c:v>
                </c:pt>
                <c:pt idx="523" formatCode="General">
                  <c:v>0.599513055575566</c:v>
                </c:pt>
                <c:pt idx="524" formatCode="General">
                  <c:v>0.600891608227201</c:v>
                </c:pt>
                <c:pt idx="525" formatCode="General">
                  <c:v>0.60227108179889299</c:v>
                </c:pt>
                <c:pt idx="526" formatCode="General">
                  <c:v>0.60365143524803899</c:v>
                </c:pt>
                <c:pt idx="527" formatCode="General">
                  <c:v>0.60503272712638101</c:v>
                </c:pt>
                <c:pt idx="528" formatCode="General">
                  <c:v>0.60641487655722803</c:v>
                </c:pt>
                <c:pt idx="529" formatCode="General">
                  <c:v>0.60779794136875798</c:v>
                </c:pt>
                <c:pt idx="530" formatCode="General">
                  <c:v>0.609181879385991</c:v>
                </c:pt>
                <c:pt idx="531" formatCode="General">
                  <c:v>0.61056670807560398</c:v>
                </c:pt>
                <c:pt idx="532" formatCode="General">
                  <c:v>0.61195242586891296</c:v>
                </c:pt>
                <c:pt idx="533" formatCode="General">
                  <c:v>0.61333903203642004</c:v>
                </c:pt>
                <c:pt idx="534" formatCode="General">
                  <c:v>0.61472654616365896</c:v>
                </c:pt>
                <c:pt idx="535" formatCode="General">
                  <c:v>0.61611492808326795</c:v>
                </c:pt>
                <c:pt idx="536" formatCode="General">
                  <c:v>0.61750423717123204</c:v>
                </c:pt>
                <c:pt idx="537" formatCode="General">
                  <c:v>0.61889439301133797</c:v>
                </c:pt>
                <c:pt idx="538" formatCode="General">
                  <c:v>0.620285455214585</c:v>
                </c:pt>
                <c:pt idx="539" formatCode="General">
                  <c:v>0.62167738325559596</c:v>
                </c:pt>
                <c:pt idx="540" formatCode="General">
                  <c:v>0.62307019658706797</c:v>
                </c:pt>
                <c:pt idx="541" formatCode="General">
                  <c:v>0.62446389371109601</c:v>
                </c:pt>
                <c:pt idx="542" formatCode="General">
                  <c:v>0.62585847287755703</c:v>
                </c:pt>
                <c:pt idx="543" formatCode="General">
                  <c:v>0.62725395264582495</c:v>
                </c:pt>
                <c:pt idx="544" formatCode="General">
                  <c:v>0.62865029136560102</c:v>
                </c:pt>
                <c:pt idx="545" formatCode="General">
                  <c:v>0.63004754773417304</c:v>
                </c:pt>
                <c:pt idx="546" formatCode="General">
                  <c:v>0.63144563937581299</c:v>
                </c:pt>
                <c:pt idx="547" formatCode="General">
                  <c:v>0.63284462525927498</c:v>
                </c:pt>
                <c:pt idx="548" formatCode="General">
                  <c:v>0.63424446300803095</c:v>
                </c:pt>
                <c:pt idx="549" formatCode="General">
                  <c:v>0.63564517024140599</c:v>
                </c:pt>
                <c:pt idx="550" formatCode="General">
                  <c:v>0.63704674488989899</c:v>
                </c:pt>
                <c:pt idx="551" formatCode="General">
                  <c:v>0.63844918410449603</c:v>
                </c:pt>
                <c:pt idx="552" formatCode="General">
                  <c:v>0.63985250391945603</c:v>
                </c:pt>
                <c:pt idx="553" formatCode="General">
                  <c:v>0.64125665931421105</c:v>
                </c:pt>
                <c:pt idx="554" formatCode="General">
                  <c:v>0.64266170866610295</c:v>
                </c:pt>
                <c:pt idx="555" formatCode="General">
                  <c:v>0.64406757095079203</c:v>
                </c:pt>
                <c:pt idx="556" formatCode="General">
                  <c:v>0.64547430694263497</c:v>
                </c:pt>
                <c:pt idx="557" formatCode="General">
                  <c:v>0.64688187599437896</c:v>
                </c:pt>
                <c:pt idx="558" formatCode="General">
                  <c:v>0.64829029826732898</c:v>
                </c:pt>
                <c:pt idx="559" formatCode="General">
                  <c:v>0.64969957381434795</c:v>
                </c:pt>
                <c:pt idx="560" formatCode="General">
                  <c:v>0.65110970250155598</c:v>
                </c:pt>
                <c:pt idx="561" formatCode="General">
                  <c:v>0.65252070468958101</c:v>
                </c:pt>
                <c:pt idx="562" formatCode="General">
                  <c:v>0.65393254034592097</c:v>
                </c:pt>
                <c:pt idx="563" formatCode="General">
                  <c:v>0.65534527123152997</c:v>
                </c:pt>
                <c:pt idx="564" formatCode="General">
                  <c:v>0.65675881650387202</c:v>
                </c:pt>
                <c:pt idx="565" formatCode="General">
                  <c:v>0.658173237332493</c:v>
                </c:pt>
                <c:pt idx="566" formatCode="General">
                  <c:v>0.65958849332550296</c:v>
                </c:pt>
                <c:pt idx="567" formatCode="General">
                  <c:v>0.66100460538848005</c:v>
                </c:pt>
                <c:pt idx="568" formatCode="General">
                  <c:v>0.66242157359853004</c:v>
                </c:pt>
                <c:pt idx="569" formatCode="General">
                  <c:v>0.66383939826328497</c:v>
                </c:pt>
                <c:pt idx="570" formatCode="General">
                  <c:v>0.66525810004725805</c:v>
                </c:pt>
                <c:pt idx="571" formatCode="General">
                  <c:v>0.66667763832431504</c:v>
                </c:pt>
                <c:pt idx="572" formatCode="General">
                  <c:v>0.66809807470147997</c:v>
                </c:pt>
                <c:pt idx="573" formatCode="General">
                  <c:v>0.66951932763569499</c:v>
                </c:pt>
                <c:pt idx="574" formatCode="General">
                  <c:v>0.67094145867105903</c:v>
                </c:pt>
                <c:pt idx="575" formatCode="General">
                  <c:v>0.67236442685212905</c:v>
                </c:pt>
                <c:pt idx="576" formatCode="General">
                  <c:v>0.67378825303920997</c:v>
                </c:pt>
                <c:pt idx="577" formatCode="General">
                  <c:v>0.67521299923043698</c:v>
                </c:pt>
                <c:pt idx="578" formatCode="General">
                  <c:v>0.67663848109133096</c:v>
                </c:pt>
                <c:pt idx="579" formatCode="General">
                  <c:v>0.67806494516728</c:v>
                </c:pt>
                <c:pt idx="580" formatCode="General">
                  <c:v>0.67949216539026203</c:v>
                </c:pt>
                <c:pt idx="581" formatCode="General">
                  <c:v>0.68092032650171297</c:v>
                </c:pt>
                <c:pt idx="582" formatCode="General">
                  <c:v>0.68234926395835405</c:v>
                </c:pt>
                <c:pt idx="583" formatCode="General">
                  <c:v>0.68377916294233299</c:v>
                </c:pt>
                <c:pt idx="584" formatCode="General">
                  <c:v>0.68520979689188999</c:v>
                </c:pt>
                <c:pt idx="585" formatCode="General">
                  <c:v>0.68664141297316195</c:v>
                </c:pt>
                <c:pt idx="586" formatCode="General">
                  <c:v>0.68807388758487997</c:v>
                </c:pt>
                <c:pt idx="587" formatCode="General">
                  <c:v>0.68950709693766299</c:v>
                </c:pt>
                <c:pt idx="588" formatCode="General">
                  <c:v>0.69094128878730199</c:v>
                </c:pt>
                <c:pt idx="589" formatCode="General">
                  <c:v>0.69237623610235299</c:v>
                </c:pt>
                <c:pt idx="590" formatCode="General">
                  <c:v>0.69381212489189603</c:v>
                </c:pt>
                <c:pt idx="591" formatCode="General">
                  <c:v>0.69524878955862202</c:v>
                </c:pt>
                <c:pt idx="592" formatCode="General">
                  <c:v>0.69668641643670304</c:v>
                </c:pt>
                <c:pt idx="593" formatCode="General">
                  <c:v>0.69812477804512396</c:v>
                </c:pt>
                <c:pt idx="594" formatCode="General">
                  <c:v>0.69956412402121104</c:v>
                </c:pt>
                <c:pt idx="595" formatCode="General">
                  <c:v>0.70100433138310303</c:v>
                </c:pt>
                <c:pt idx="596" formatCode="General">
                  <c:v>0.70244527606085205</c:v>
                </c:pt>
                <c:pt idx="597" formatCode="General">
                  <c:v>0.70388720788039405</c:v>
                </c:pt>
                <c:pt idx="598" formatCode="General">
                  <c:v>0.70532989928085899</c:v>
                </c:pt>
                <c:pt idx="599" formatCode="General">
                  <c:v>0.70677353793448505</c:v>
                </c:pt>
                <c:pt idx="600" formatCode="General">
                  <c:v>0.70821795831858503</c:v>
                </c:pt>
                <c:pt idx="601" formatCode="General">
                  <c:v>0.70966334841674195</c:v>
                </c:pt>
                <c:pt idx="602" formatCode="General">
                  <c:v>0.71110947987184303</c:v>
                </c:pt>
                <c:pt idx="603" formatCode="General">
                  <c:v>0.71255660270439303</c:v>
                </c:pt>
                <c:pt idx="604" formatCode="General">
                  <c:v>0.71400459208162903</c:v>
                </c:pt>
                <c:pt idx="605" formatCode="General">
                  <c:v>0.71545332294882602</c:v>
                </c:pt>
                <c:pt idx="606" formatCode="General">
                  <c:v>0.71690304566520802</c:v>
                </c:pt>
                <c:pt idx="607" formatCode="General">
                  <c:v>0.71835353073456998</c:v>
                </c:pt>
                <c:pt idx="608" formatCode="General">
                  <c:v>0.71980496625558799</c:v>
                </c:pt>
                <c:pt idx="609" formatCode="General">
                  <c:v>0.72125718525555904</c:v>
                </c:pt>
                <c:pt idx="610" formatCode="General">
                  <c:v>0.72271037622381595</c:v>
                </c:pt>
                <c:pt idx="611" formatCode="General">
                  <c:v>0.72416430908948304</c:v>
                </c:pt>
                <c:pt idx="612" formatCode="General">
                  <c:v>0.72561923526276995</c:v>
                </c:pt>
                <c:pt idx="613" formatCode="General">
                  <c:v>0.72707502930651002</c:v>
                </c:pt>
                <c:pt idx="614" formatCode="General">
                  <c:v>0.72853156532305496</c:v>
                </c:pt>
                <c:pt idx="615" formatCode="General">
                  <c:v>0.72998909517211696</c:v>
                </c:pt>
                <c:pt idx="616" formatCode="General">
                  <c:v>0.731447388431823</c:v>
                </c:pt>
                <c:pt idx="617" formatCode="General">
                  <c:v>0.73290663416942303</c:v>
                </c:pt>
                <c:pt idx="618" formatCode="General">
                  <c:v>0.73436666419916397</c:v>
                </c:pt>
                <c:pt idx="619" formatCode="General">
                  <c:v>0.73582766799108201</c:v>
                </c:pt>
              </c:numCache>
            </c:numRef>
          </c:xVal>
          <c:yVal>
            <c:numRef>
              <c:f>Sheet3!$J$2:$J$621</c:f>
              <c:numCache>
                <c:formatCode>General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9.3516282727038505E-2</c:v>
                </c:pt>
                <c:pt idx="3">
                  <c:v>0.142698793810667</c:v>
                </c:pt>
                <c:pt idx="4">
                  <c:v>0.17876047718437599</c:v>
                </c:pt>
                <c:pt idx="5">
                  <c:v>0.209420864199165</c:v>
                </c:pt>
                <c:pt idx="6">
                  <c:v>0.232959199817806</c:v>
                </c:pt>
                <c:pt idx="7">
                  <c:v>0.253359968520598</c:v>
                </c:pt>
                <c:pt idx="8">
                  <c:v>0.27324538903289802</c:v>
                </c:pt>
                <c:pt idx="9">
                  <c:v>0.30277298687165899</c:v>
                </c:pt>
                <c:pt idx="10">
                  <c:v>0.32053637540267099</c:v>
                </c:pt>
                <c:pt idx="11">
                  <c:v>0.33632298749823802</c:v>
                </c:pt>
                <c:pt idx="12">
                  <c:v>0.35116966966331198</c:v>
                </c:pt>
                <c:pt idx="13">
                  <c:v>0.36517215251192398</c:v>
                </c:pt>
                <c:pt idx="14">
                  <c:v>0.37835274473748298</c:v>
                </c:pt>
                <c:pt idx="15">
                  <c:v>0.38688325853491501</c:v>
                </c:pt>
                <c:pt idx="16">
                  <c:v>0.394565779789389</c:v>
                </c:pt>
                <c:pt idx="17">
                  <c:v>0.40527686726552598</c:v>
                </c:pt>
                <c:pt idx="18">
                  <c:v>0.41565660765413898</c:v>
                </c:pt>
                <c:pt idx="19">
                  <c:v>0.42562131181112201</c:v>
                </c:pt>
                <c:pt idx="20">
                  <c:v>0.43512126974589599</c:v>
                </c:pt>
                <c:pt idx="21">
                  <c:v>0.44425288378615002</c:v>
                </c:pt>
                <c:pt idx="22">
                  <c:v>0.45305001613997498</c:v>
                </c:pt>
                <c:pt idx="23">
                  <c:v>0.461501649786204</c:v>
                </c:pt>
                <c:pt idx="24">
                  <c:v>0.45282698937074201</c:v>
                </c:pt>
                <c:pt idx="25">
                  <c:v>0.42687227797637101</c:v>
                </c:pt>
                <c:pt idx="26">
                  <c:v>0.43026411247417601</c:v>
                </c:pt>
                <c:pt idx="27">
                  <c:v>0.43488347458903598</c:v>
                </c:pt>
                <c:pt idx="28">
                  <c:v>0.44003013396447599</c:v>
                </c:pt>
                <c:pt idx="29">
                  <c:v>0.44549907716008202</c:v>
                </c:pt>
                <c:pt idx="30">
                  <c:v>0.451051858645801</c:v>
                </c:pt>
                <c:pt idx="31">
                  <c:v>0.45660280123612002</c:v>
                </c:pt>
                <c:pt idx="32">
                  <c:v>0.46201218579215902</c:v>
                </c:pt>
                <c:pt idx="33">
                  <c:v>0.46718582405665998</c:v>
                </c:pt>
                <c:pt idx="34">
                  <c:v>0.472186132152417</c:v>
                </c:pt>
                <c:pt idx="35">
                  <c:v>0.47694019125666298</c:v>
                </c:pt>
                <c:pt idx="36">
                  <c:v>0.48152664432376402</c:v>
                </c:pt>
                <c:pt idx="37">
                  <c:v>0.485978654266635</c:v>
                </c:pt>
                <c:pt idx="38">
                  <c:v>0.50695935265214098</c:v>
                </c:pt>
                <c:pt idx="39">
                  <c:v>0.57979531326567502</c:v>
                </c:pt>
                <c:pt idx="40">
                  <c:v>0.59436898929884496</c:v>
                </c:pt>
                <c:pt idx="41">
                  <c:v>0.60550065485090798</c:v>
                </c:pt>
                <c:pt idx="42">
                  <c:v>0.61485203256006804</c:v>
                </c:pt>
                <c:pt idx="43">
                  <c:v>0.62306349027123797</c:v>
                </c:pt>
                <c:pt idx="44">
                  <c:v>0.63031399377044295</c:v>
                </c:pt>
                <c:pt idx="45">
                  <c:v>0.63686950148656696</c:v>
                </c:pt>
                <c:pt idx="46">
                  <c:v>0.64276245353357297</c:v>
                </c:pt>
                <c:pt idx="47">
                  <c:v>0.64811962618658603</c:v>
                </c:pt>
                <c:pt idx="48">
                  <c:v>0.65305202377605298</c:v>
                </c:pt>
                <c:pt idx="49">
                  <c:v>0.65767674187083103</c:v>
                </c:pt>
                <c:pt idx="50">
                  <c:v>0.66228596083588998</c:v>
                </c:pt>
                <c:pt idx="51">
                  <c:v>0.66698923257803799</c:v>
                </c:pt>
                <c:pt idx="52">
                  <c:v>0.67172727617737404</c:v>
                </c:pt>
                <c:pt idx="53">
                  <c:v>0.67658348994917294</c:v>
                </c:pt>
                <c:pt idx="54">
                  <c:v>0.60847064908166304</c:v>
                </c:pt>
                <c:pt idx="55">
                  <c:v>0.59795142504626597</c:v>
                </c:pt>
                <c:pt idx="56">
                  <c:v>0.59906553076213997</c:v>
                </c:pt>
                <c:pt idx="57">
                  <c:v>0.60099336960423799</c:v>
                </c:pt>
                <c:pt idx="58">
                  <c:v>0.60332305167717903</c:v>
                </c:pt>
                <c:pt idx="59">
                  <c:v>0.60606119163751604</c:v>
                </c:pt>
                <c:pt idx="60">
                  <c:v>0.60893441681419602</c:v>
                </c:pt>
                <c:pt idx="61">
                  <c:v>0.61197281728018804</c:v>
                </c:pt>
                <c:pt idx="62">
                  <c:v>0.61515314886799899</c:v>
                </c:pt>
                <c:pt idx="63">
                  <c:v>0.61837869811480595</c:v>
                </c:pt>
                <c:pt idx="64">
                  <c:v>0.62166189128162597</c:v>
                </c:pt>
                <c:pt idx="65">
                  <c:v>0.62501609742051201</c:v>
                </c:pt>
                <c:pt idx="66">
                  <c:v>0.628331404986196</c:v>
                </c:pt>
                <c:pt idx="67">
                  <c:v>0.631781302847505</c:v>
                </c:pt>
                <c:pt idx="68">
                  <c:v>0.635301131094125</c:v>
                </c:pt>
                <c:pt idx="69">
                  <c:v>0.63884989605346099</c:v>
                </c:pt>
                <c:pt idx="70">
                  <c:v>0.64244625783322096</c:v>
                </c:pt>
                <c:pt idx="71">
                  <c:v>0.64604965974134299</c:v>
                </c:pt>
                <c:pt idx="72">
                  <c:v>0.64980696877161404</c:v>
                </c:pt>
                <c:pt idx="73">
                  <c:v>0.65612747421559403</c:v>
                </c:pt>
                <c:pt idx="74">
                  <c:v>0.65773912473613905</c:v>
                </c:pt>
                <c:pt idx="75">
                  <c:v>0.66057471539122004</c:v>
                </c:pt>
                <c:pt idx="76">
                  <c:v>0.71023908977917305</c:v>
                </c:pt>
                <c:pt idx="77">
                  <c:v>0.72700142871740103</c:v>
                </c:pt>
                <c:pt idx="78">
                  <c:v>0.73872745609851898</c:v>
                </c:pt>
                <c:pt idx="79">
                  <c:v>0.74713286851671301</c:v>
                </c:pt>
                <c:pt idx="80">
                  <c:v>0.754583328223281</c:v>
                </c:pt>
                <c:pt idx="81">
                  <c:v>0.75876883035152298</c:v>
                </c:pt>
                <c:pt idx="82">
                  <c:v>0.76338209233658205</c:v>
                </c:pt>
                <c:pt idx="83">
                  <c:v>0.76807813114909695</c:v>
                </c:pt>
                <c:pt idx="84">
                  <c:v>0.77278015517006404</c:v>
                </c:pt>
                <c:pt idx="85">
                  <c:v>0.77767538107803702</c:v>
                </c:pt>
                <c:pt idx="86">
                  <c:v>0.78225931032447604</c:v>
                </c:pt>
                <c:pt idx="87">
                  <c:v>0.78787339397600697</c:v>
                </c:pt>
                <c:pt idx="88">
                  <c:v>0.79358394367721696</c:v>
                </c:pt>
                <c:pt idx="89">
                  <c:v>0.79592623625703596</c:v>
                </c:pt>
                <c:pt idx="90">
                  <c:v>0.79943662278773997</c:v>
                </c:pt>
                <c:pt idx="91">
                  <c:v>0.80523462058730699</c:v>
                </c:pt>
                <c:pt idx="92">
                  <c:v>0.80780313936590498</c:v>
                </c:pt>
                <c:pt idx="93">
                  <c:v>0.811481045672789</c:v>
                </c:pt>
                <c:pt idx="94">
                  <c:v>0.81693434152581201</c:v>
                </c:pt>
                <c:pt idx="95">
                  <c:v>0.821123270383462</c:v>
                </c:pt>
                <c:pt idx="96">
                  <c:v>0.82568461975338303</c:v>
                </c:pt>
                <c:pt idx="97">
                  <c:v>0.82721573319677999</c:v>
                </c:pt>
                <c:pt idx="98">
                  <c:v>0.83013159028487404</c:v>
                </c:pt>
                <c:pt idx="99">
                  <c:v>0.833382373412342</c:v>
                </c:pt>
                <c:pt idx="100">
                  <c:v>0.76525019234232505</c:v>
                </c:pt>
                <c:pt idx="101">
                  <c:v>0.71297360038560298</c:v>
                </c:pt>
                <c:pt idx="102">
                  <c:v>0.718907867060813</c:v>
                </c:pt>
                <c:pt idx="103">
                  <c:v>0.72074796672832497</c:v>
                </c:pt>
                <c:pt idx="104">
                  <c:v>0.72798306923572997</c:v>
                </c:pt>
                <c:pt idx="105">
                  <c:v>0.72446613236016999</c:v>
                </c:pt>
                <c:pt idx="106">
                  <c:v>0.72890876324335196</c:v>
                </c:pt>
                <c:pt idx="107">
                  <c:v>0.72696221806308403</c:v>
                </c:pt>
                <c:pt idx="108">
                  <c:v>0.727124670077262</c:v>
                </c:pt>
                <c:pt idx="109">
                  <c:v>0.73145115302291297</c:v>
                </c:pt>
                <c:pt idx="110">
                  <c:v>0.73138817106615095</c:v>
                </c:pt>
                <c:pt idx="111">
                  <c:v>0.73516512607810203</c:v>
                </c:pt>
                <c:pt idx="112">
                  <c:v>0.73780487823367902</c:v>
                </c:pt>
                <c:pt idx="113">
                  <c:v>0.73729336412774904</c:v>
                </c:pt>
                <c:pt idx="114">
                  <c:v>0.74004764872400597</c:v>
                </c:pt>
                <c:pt idx="115">
                  <c:v>0.74274738436573295</c:v>
                </c:pt>
                <c:pt idx="116">
                  <c:v>0.74484665627419799</c:v>
                </c:pt>
                <c:pt idx="117">
                  <c:v>0.74695661317267004</c:v>
                </c:pt>
                <c:pt idx="118">
                  <c:v>0.74673045738576804</c:v>
                </c:pt>
                <c:pt idx="119">
                  <c:v>0.74941159971656601</c:v>
                </c:pt>
                <c:pt idx="120">
                  <c:v>0.750209776053127</c:v>
                </c:pt>
                <c:pt idx="121">
                  <c:v>0.75135971940546797</c:v>
                </c:pt>
                <c:pt idx="122">
                  <c:v>0.75305775377717699</c:v>
                </c:pt>
                <c:pt idx="123">
                  <c:v>0.75615425205312703</c:v>
                </c:pt>
                <c:pt idx="124">
                  <c:v>0.75771252058787297</c:v>
                </c:pt>
                <c:pt idx="125">
                  <c:v>0.76108888237184802</c:v>
                </c:pt>
                <c:pt idx="126">
                  <c:v>0.76250785387961895</c:v>
                </c:pt>
                <c:pt idx="127">
                  <c:v>0.76602728856024505</c:v>
                </c:pt>
                <c:pt idx="128">
                  <c:v>0.76762293451544295</c:v>
                </c:pt>
                <c:pt idx="129">
                  <c:v>0.76940718677723496</c:v>
                </c:pt>
                <c:pt idx="130">
                  <c:v>0.77152160667111602</c:v>
                </c:pt>
                <c:pt idx="131">
                  <c:v>0.77358812290075596</c:v>
                </c:pt>
                <c:pt idx="132">
                  <c:v>0.77583007433277495</c:v>
                </c:pt>
                <c:pt idx="133">
                  <c:v>0.77938377943789205</c:v>
                </c:pt>
                <c:pt idx="134">
                  <c:v>0.84846550067338999</c:v>
                </c:pt>
                <c:pt idx="135">
                  <c:v>0.88438245317997299</c:v>
                </c:pt>
                <c:pt idx="136">
                  <c:v>0.87393685306665803</c:v>
                </c:pt>
                <c:pt idx="137">
                  <c:v>0.88278449297567896</c:v>
                </c:pt>
                <c:pt idx="138">
                  <c:v>0.88667047584673697</c:v>
                </c:pt>
                <c:pt idx="139">
                  <c:v>0.890410852339104</c:v>
                </c:pt>
                <c:pt idx="140">
                  <c:v>0.89243147963900504</c:v>
                </c:pt>
                <c:pt idx="141">
                  <c:v>0.89814702148608905</c:v>
                </c:pt>
                <c:pt idx="142">
                  <c:v>0.90260164370059304</c:v>
                </c:pt>
                <c:pt idx="143">
                  <c:v>0.90682754759751705</c:v>
                </c:pt>
                <c:pt idx="144">
                  <c:v>0.91067205426783504</c:v>
                </c:pt>
                <c:pt idx="145">
                  <c:v>0.915122081065462</c:v>
                </c:pt>
                <c:pt idx="146">
                  <c:v>0.91917000214267897</c:v>
                </c:pt>
                <c:pt idx="147">
                  <c:v>0.92381561009523505</c:v>
                </c:pt>
                <c:pt idx="148">
                  <c:v>0.92792429105048202</c:v>
                </c:pt>
                <c:pt idx="149">
                  <c:v>0.93216484749968898</c:v>
                </c:pt>
                <c:pt idx="150">
                  <c:v>0.936376955561804</c:v>
                </c:pt>
                <c:pt idx="151">
                  <c:v>0.94005135508321802</c:v>
                </c:pt>
                <c:pt idx="152">
                  <c:v>0.94393845637876606</c:v>
                </c:pt>
                <c:pt idx="153">
                  <c:v>0.94747257917268202</c:v>
                </c:pt>
                <c:pt idx="154">
                  <c:v>0.95175589780134096</c:v>
                </c:pt>
                <c:pt idx="155">
                  <c:v>0.95581527231127705</c:v>
                </c:pt>
                <c:pt idx="156">
                  <c:v>0.95892217070425601</c:v>
                </c:pt>
                <c:pt idx="157">
                  <c:v>0.96234364835340303</c:v>
                </c:pt>
                <c:pt idx="158">
                  <c:v>0.96640640421003698</c:v>
                </c:pt>
                <c:pt idx="159">
                  <c:v>0.969629579167957</c:v>
                </c:pt>
                <c:pt idx="160">
                  <c:v>0.97309222133505002</c:v>
                </c:pt>
                <c:pt idx="161">
                  <c:v>0.97739885323218101</c:v>
                </c:pt>
                <c:pt idx="162">
                  <c:v>0.98051528505224606</c:v>
                </c:pt>
                <c:pt idx="163">
                  <c:v>0.98400812502328405</c:v>
                </c:pt>
                <c:pt idx="164">
                  <c:v>0.98725761487340402</c:v>
                </c:pt>
                <c:pt idx="165">
                  <c:v>0.99086247827578</c:v>
                </c:pt>
                <c:pt idx="166">
                  <c:v>0.994172197721085</c:v>
                </c:pt>
                <c:pt idx="167">
                  <c:v>0.99794727946592798</c:v>
                </c:pt>
                <c:pt idx="168">
                  <c:v>1.0011559452783201</c:v>
                </c:pt>
                <c:pt idx="169">
                  <c:v>0.98714403784851601</c:v>
                </c:pt>
                <c:pt idx="170">
                  <c:v>0.97913484329087297</c:v>
                </c:pt>
                <c:pt idx="171">
                  <c:v>0.98403389048020296</c:v>
                </c:pt>
                <c:pt idx="172">
                  <c:v>0.99024209024489196</c:v>
                </c:pt>
                <c:pt idx="173">
                  <c:v>0.99236976065737903</c:v>
                </c:pt>
                <c:pt idx="174">
                  <c:v>0.99542686923622403</c:v>
                </c:pt>
                <c:pt idx="175">
                  <c:v>0.99985220370019601</c:v>
                </c:pt>
                <c:pt idx="176">
                  <c:v>1.0023238517189099</c:v>
                </c:pt>
                <c:pt idx="177">
                  <c:v>1.00622817891758</c:v>
                </c:pt>
                <c:pt idx="178">
                  <c:v>1.0095157800469901</c:v>
                </c:pt>
                <c:pt idx="179">
                  <c:v>1.0118070517303199</c:v>
                </c:pt>
                <c:pt idx="180">
                  <c:v>1.01449059950003</c:v>
                </c:pt>
                <c:pt idx="181">
                  <c:v>1.01691033216599</c:v>
                </c:pt>
                <c:pt idx="182">
                  <c:v>1.0195281170022601</c:v>
                </c:pt>
                <c:pt idx="183">
                  <c:v>1.0223175265172799</c:v>
                </c:pt>
                <c:pt idx="184">
                  <c:v>1.0259586243756</c:v>
                </c:pt>
                <c:pt idx="185">
                  <c:v>1.02872302580084</c:v>
                </c:pt>
                <c:pt idx="186">
                  <c:v>1.0313388054399999</c:v>
                </c:pt>
                <c:pt idx="187">
                  <c:v>1.0343717082788</c:v>
                </c:pt>
                <c:pt idx="188">
                  <c:v>1.0371986255668499</c:v>
                </c:pt>
                <c:pt idx="189">
                  <c:v>1.04105423932829</c:v>
                </c:pt>
                <c:pt idx="190">
                  <c:v>1.0447725255340801</c:v>
                </c:pt>
                <c:pt idx="191">
                  <c:v>1.04737519786872</c:v>
                </c:pt>
                <c:pt idx="192">
                  <c:v>1.05114460745441</c:v>
                </c:pt>
                <c:pt idx="193">
                  <c:v>1.0543422282077299</c:v>
                </c:pt>
                <c:pt idx="194">
                  <c:v>1.05711649707744</c:v>
                </c:pt>
                <c:pt idx="195">
                  <c:v>1.06048820981019</c:v>
                </c:pt>
                <c:pt idx="196">
                  <c:v>1.06318314476579</c:v>
                </c:pt>
                <c:pt idx="197">
                  <c:v>1.0664150743838601</c:v>
                </c:pt>
                <c:pt idx="198">
                  <c:v>1.069214125372</c:v>
                </c:pt>
                <c:pt idx="199">
                  <c:v>1.07249619253392</c:v>
                </c:pt>
                <c:pt idx="200">
                  <c:v>1.0763964885344799</c:v>
                </c:pt>
                <c:pt idx="201">
                  <c:v>1.07948016200923</c:v>
                </c:pt>
                <c:pt idx="202">
                  <c:v>1.0835078473586801</c:v>
                </c:pt>
                <c:pt idx="203">
                  <c:v>1.08684292230229</c:v>
                </c:pt>
                <c:pt idx="204">
                  <c:v>1.0898972950033401</c:v>
                </c:pt>
                <c:pt idx="205">
                  <c:v>1.0931603290660199</c:v>
                </c:pt>
                <c:pt idx="206">
                  <c:v>1.0964666289027101</c:v>
                </c:pt>
                <c:pt idx="207">
                  <c:v>1.0998539624502901</c:v>
                </c:pt>
                <c:pt idx="208">
                  <c:v>1.09125594821859</c:v>
                </c:pt>
                <c:pt idx="209">
                  <c:v>1.0835890763609</c:v>
                </c:pt>
                <c:pt idx="210">
                  <c:v>1.0729458066659501</c:v>
                </c:pt>
                <c:pt idx="211">
                  <c:v>1.0794794096179099</c:v>
                </c:pt>
                <c:pt idx="212">
                  <c:v>1.0845081024468799</c:v>
                </c:pt>
                <c:pt idx="213">
                  <c:v>1.0896751156978599</c:v>
                </c:pt>
                <c:pt idx="214">
                  <c:v>1.0926257145171301</c:v>
                </c:pt>
                <c:pt idx="215">
                  <c:v>1.0961717994709701</c:v>
                </c:pt>
                <c:pt idx="216">
                  <c:v>1.0995360643352901</c:v>
                </c:pt>
                <c:pt idx="217">
                  <c:v>1.1028875868749899</c:v>
                </c:pt>
                <c:pt idx="218">
                  <c:v>1.10636543566651</c:v>
                </c:pt>
                <c:pt idx="219">
                  <c:v>1.1105006281590799</c:v>
                </c:pt>
                <c:pt idx="220">
                  <c:v>1.11385193332152</c:v>
                </c:pt>
                <c:pt idx="221">
                  <c:v>1.11715950112049</c:v>
                </c:pt>
                <c:pt idx="222">
                  <c:v>1.1205987308644101</c:v>
                </c:pt>
                <c:pt idx="223">
                  <c:v>1.1239998613753499</c:v>
                </c:pt>
                <c:pt idx="224">
                  <c:v>1.1281748089444601</c:v>
                </c:pt>
                <c:pt idx="225">
                  <c:v>1.13187905812944</c:v>
                </c:pt>
                <c:pt idx="226">
                  <c:v>1.13542587566963</c:v>
                </c:pt>
                <c:pt idx="227">
                  <c:v>1.1393946189761399</c:v>
                </c:pt>
                <c:pt idx="228">
                  <c:v>1.1427366430161301</c:v>
                </c:pt>
                <c:pt idx="229">
                  <c:v>1.1459818504566299</c:v>
                </c:pt>
                <c:pt idx="230">
                  <c:v>1.1496188910568499</c:v>
                </c:pt>
                <c:pt idx="231">
                  <c:v>1.15324336318316</c:v>
                </c:pt>
                <c:pt idx="232">
                  <c:v>1.1563757195118001</c:v>
                </c:pt>
                <c:pt idx="233">
                  <c:v>1.1601543628934099</c:v>
                </c:pt>
                <c:pt idx="234">
                  <c:v>1.1641883351353199</c:v>
                </c:pt>
                <c:pt idx="235">
                  <c:v>1.1682131118168599</c:v>
                </c:pt>
                <c:pt idx="236">
                  <c:v>1.17177478700913</c:v>
                </c:pt>
                <c:pt idx="237">
                  <c:v>1.1752898468670101</c:v>
                </c:pt>
                <c:pt idx="238">
                  <c:v>1.1788595367446599</c:v>
                </c:pt>
                <c:pt idx="239">
                  <c:v>1.1828417877302499</c:v>
                </c:pt>
                <c:pt idx="240">
                  <c:v>1.18681485760264</c:v>
                </c:pt>
                <c:pt idx="241">
                  <c:v>1.19074376623417</c:v>
                </c:pt>
                <c:pt idx="242">
                  <c:v>1.1939565338826901</c:v>
                </c:pt>
                <c:pt idx="243">
                  <c:v>1.19774197298116</c:v>
                </c:pt>
                <c:pt idx="244">
                  <c:v>1.20120078326364</c:v>
                </c:pt>
                <c:pt idx="245">
                  <c:v>1.2044856344627699</c:v>
                </c:pt>
                <c:pt idx="246">
                  <c:v>1.2083497257014399</c:v>
                </c:pt>
                <c:pt idx="247">
                  <c:v>1.2119543541989899</c:v>
                </c:pt>
                <c:pt idx="248">
                  <c:v>1.2155088119403801</c:v>
                </c:pt>
                <c:pt idx="249">
                  <c:v>1.2188876439265901</c:v>
                </c:pt>
                <c:pt idx="250">
                  <c:v>1.2226940336077601</c:v>
                </c:pt>
                <c:pt idx="251">
                  <c:v>1.2785487975387899</c:v>
                </c:pt>
                <c:pt idx="252">
                  <c:v>1.45681692463723</c:v>
                </c:pt>
                <c:pt idx="253">
                  <c:v>1.55507499106266</c:v>
                </c:pt>
                <c:pt idx="254">
                  <c:v>1.58370410663609</c:v>
                </c:pt>
                <c:pt idx="255">
                  <c:v>1.55550423344355</c:v>
                </c:pt>
                <c:pt idx="256">
                  <c:v>1.5490894877876</c:v>
                </c:pt>
                <c:pt idx="257">
                  <c:v>1.5486268584546901</c:v>
                </c:pt>
                <c:pt idx="258">
                  <c:v>1.54811228363896</c:v>
                </c:pt>
                <c:pt idx="259">
                  <c:v>1.5498280478098201</c:v>
                </c:pt>
                <c:pt idx="260">
                  <c:v>1.55693942284746</c:v>
                </c:pt>
                <c:pt idx="261">
                  <c:v>1.5621747900812699</c:v>
                </c:pt>
                <c:pt idx="262">
                  <c:v>1.5689202478762201</c:v>
                </c:pt>
                <c:pt idx="263">
                  <c:v>1.57533700039501</c:v>
                </c:pt>
                <c:pt idx="264">
                  <c:v>1.5813760323931501</c:v>
                </c:pt>
                <c:pt idx="265">
                  <c:v>1.58700057602232</c:v>
                </c:pt>
                <c:pt idx="266">
                  <c:v>1.5941168931620999</c:v>
                </c:pt>
                <c:pt idx="267">
                  <c:v>1.60193682123868</c:v>
                </c:pt>
                <c:pt idx="268">
                  <c:v>1.6093923487855699</c:v>
                </c:pt>
                <c:pt idx="269">
                  <c:v>1.6169608314688499</c:v>
                </c:pt>
                <c:pt idx="270">
                  <c:v>1.6238111605360901</c:v>
                </c:pt>
                <c:pt idx="271">
                  <c:v>1.6308529468525701</c:v>
                </c:pt>
                <c:pt idx="272">
                  <c:v>1.6379141467385301</c:v>
                </c:pt>
                <c:pt idx="273">
                  <c:v>1.64512435261453</c:v>
                </c:pt>
                <c:pt idx="274">
                  <c:v>1.65210191160325</c:v>
                </c:pt>
                <c:pt idx="275">
                  <c:v>1.6597672028207699</c:v>
                </c:pt>
                <c:pt idx="276">
                  <c:v>1.66675484726838</c:v>
                </c:pt>
                <c:pt idx="277">
                  <c:v>1.6747757640110099</c:v>
                </c:pt>
                <c:pt idx="278">
                  <c:v>1.6814786621197</c:v>
                </c:pt>
                <c:pt idx="279">
                  <c:v>1.6892136514798901</c:v>
                </c:pt>
                <c:pt idx="280">
                  <c:v>1.6973219287666399</c:v>
                </c:pt>
                <c:pt idx="281">
                  <c:v>1.7045425903723399</c:v>
                </c:pt>
                <c:pt idx="282">
                  <c:v>1.7120854859493899</c:v>
                </c:pt>
                <c:pt idx="283">
                  <c:v>1.71955566880134</c:v>
                </c:pt>
                <c:pt idx="284">
                  <c:v>1.72753408328937</c:v>
                </c:pt>
                <c:pt idx="285">
                  <c:v>1.7355271443090501</c:v>
                </c:pt>
                <c:pt idx="286">
                  <c:v>1.74348417143616</c:v>
                </c:pt>
                <c:pt idx="287">
                  <c:v>1.7025996606871101</c:v>
                </c:pt>
                <c:pt idx="288">
                  <c:v>1.43622809852467</c:v>
                </c:pt>
                <c:pt idx="289">
                  <c:v>1.3304413105297299</c:v>
                </c:pt>
                <c:pt idx="290">
                  <c:v>1.2940448980716499</c:v>
                </c:pt>
                <c:pt idx="291">
                  <c:v>1.27850595427932</c:v>
                </c:pt>
                <c:pt idx="292">
                  <c:v>1.3002763573097</c:v>
                </c:pt>
                <c:pt idx="293">
                  <c:v>1.3257019220394</c:v>
                </c:pt>
                <c:pt idx="294">
                  <c:v>1.33848220978021</c:v>
                </c:pt>
                <c:pt idx="295">
                  <c:v>1.3486056176606001</c:v>
                </c:pt>
                <c:pt idx="296">
                  <c:v>1.35766463623189</c:v>
                </c:pt>
                <c:pt idx="297">
                  <c:v>1.3631006357747999</c:v>
                </c:pt>
                <c:pt idx="298">
                  <c:v>1.3675808868105299</c:v>
                </c:pt>
                <c:pt idx="299">
                  <c:v>1.3722506159879699</c:v>
                </c:pt>
                <c:pt idx="300">
                  <c:v>1.3770912834798199</c:v>
                </c:pt>
                <c:pt idx="301">
                  <c:v>1.38158096338759</c:v>
                </c:pt>
                <c:pt idx="302">
                  <c:v>1.38619467951665</c:v>
                </c:pt>
                <c:pt idx="303">
                  <c:v>1.39087691165847</c:v>
                </c:pt>
                <c:pt idx="304">
                  <c:v>1.39549595895642</c:v>
                </c:pt>
                <c:pt idx="305">
                  <c:v>1.40015908271185</c:v>
                </c:pt>
                <c:pt idx="306">
                  <c:v>1.4040178951329001</c:v>
                </c:pt>
                <c:pt idx="307">
                  <c:v>1.40827081804402</c:v>
                </c:pt>
                <c:pt idx="308">
                  <c:v>1.4119294365403601</c:v>
                </c:pt>
                <c:pt idx="309">
                  <c:v>1.41576398428258</c:v>
                </c:pt>
                <c:pt idx="310">
                  <c:v>1.4196379563160999</c:v>
                </c:pt>
                <c:pt idx="311">
                  <c:v>1.4232487656069199</c:v>
                </c:pt>
                <c:pt idx="312">
                  <c:v>1.4269388446851901</c:v>
                </c:pt>
                <c:pt idx="313">
                  <c:v>1.4309678775096</c:v>
                </c:pt>
                <c:pt idx="314">
                  <c:v>1.4346338206229601</c:v>
                </c:pt>
                <c:pt idx="315">
                  <c:v>1.43868549244762</c:v>
                </c:pt>
                <c:pt idx="316">
                  <c:v>1.44213113611222</c:v>
                </c:pt>
                <c:pt idx="317">
                  <c:v>1.4459866416154701</c:v>
                </c:pt>
                <c:pt idx="318">
                  <c:v>1.4498249774802601</c:v>
                </c:pt>
                <c:pt idx="319">
                  <c:v>1.4532974550000499</c:v>
                </c:pt>
                <c:pt idx="320">
                  <c:v>1.45712118484533</c:v>
                </c:pt>
                <c:pt idx="321">
                  <c:v>1.46124091148253</c:v>
                </c:pt>
                <c:pt idx="322">
                  <c:v>1.4648896901002899</c:v>
                </c:pt>
                <c:pt idx="323">
                  <c:v>1.4690038117302799</c:v>
                </c:pt>
                <c:pt idx="324">
                  <c:v>1.47311096245757</c:v>
                </c:pt>
                <c:pt idx="325">
                  <c:v>1.4776504138314399</c:v>
                </c:pt>
                <c:pt idx="326">
                  <c:v>1.4819846021212799</c:v>
                </c:pt>
                <c:pt idx="327">
                  <c:v>1.485874198608</c:v>
                </c:pt>
                <c:pt idx="328">
                  <c:v>1.4906495059882301</c:v>
                </c:pt>
                <c:pt idx="329">
                  <c:v>1.49514948558426</c:v>
                </c:pt>
                <c:pt idx="330">
                  <c:v>1.50016237826965</c:v>
                </c:pt>
                <c:pt idx="331">
                  <c:v>1.5040449537512901</c:v>
                </c:pt>
                <c:pt idx="332">
                  <c:v>1.5088241972633401</c:v>
                </c:pt>
                <c:pt idx="333">
                  <c:v>1.5137979967581801</c:v>
                </c:pt>
                <c:pt idx="334">
                  <c:v>1.54531748468719</c:v>
                </c:pt>
                <c:pt idx="335">
                  <c:v>1.71361225908417</c:v>
                </c:pt>
                <c:pt idx="336">
                  <c:v>1.8543030535062399</c:v>
                </c:pt>
                <c:pt idx="337">
                  <c:v>1.95434635846812</c:v>
                </c:pt>
                <c:pt idx="338">
                  <c:v>2.02762131841699</c:v>
                </c:pt>
                <c:pt idx="339">
                  <c:v>2.0725250459159001</c:v>
                </c:pt>
                <c:pt idx="340">
                  <c:v>2.0353313691717001</c:v>
                </c:pt>
                <c:pt idx="341">
                  <c:v>2.0177569124804902</c:v>
                </c:pt>
                <c:pt idx="342">
                  <c:v>2.0119419247048902</c:v>
                </c:pt>
                <c:pt idx="343">
                  <c:v>2.01114881857464</c:v>
                </c:pt>
                <c:pt idx="344">
                  <c:v>2.0134228822896798</c:v>
                </c:pt>
                <c:pt idx="345">
                  <c:v>2.01697841480929</c:v>
                </c:pt>
                <c:pt idx="346">
                  <c:v>2.0214673314734499</c:v>
                </c:pt>
                <c:pt idx="347">
                  <c:v>2.02697726154262</c:v>
                </c:pt>
                <c:pt idx="348">
                  <c:v>2.0334969193629799</c:v>
                </c:pt>
                <c:pt idx="349">
                  <c:v>2.0401513362588601</c:v>
                </c:pt>
                <c:pt idx="350">
                  <c:v>2.0475409552891199</c:v>
                </c:pt>
                <c:pt idx="351">
                  <c:v>2.0548990437415999</c:v>
                </c:pt>
                <c:pt idx="352">
                  <c:v>2.0633892548358599</c:v>
                </c:pt>
                <c:pt idx="353">
                  <c:v>2.0709620048033801</c:v>
                </c:pt>
                <c:pt idx="354">
                  <c:v>2.0791989287563299</c:v>
                </c:pt>
                <c:pt idx="355">
                  <c:v>2.0872807197431</c:v>
                </c:pt>
                <c:pt idx="356">
                  <c:v>2.0957477858435798</c:v>
                </c:pt>
                <c:pt idx="357">
                  <c:v>2.1050480591311</c:v>
                </c:pt>
                <c:pt idx="358">
                  <c:v>2.1140469011817098</c:v>
                </c:pt>
                <c:pt idx="359">
                  <c:v>2.1233597987784698</c:v>
                </c:pt>
                <c:pt idx="360">
                  <c:v>2.1328977284300898</c:v>
                </c:pt>
                <c:pt idx="361">
                  <c:v>2.1422248243775699</c:v>
                </c:pt>
                <c:pt idx="362">
                  <c:v>2.1513385959320299</c:v>
                </c:pt>
                <c:pt idx="363">
                  <c:v>2.1604409153478499</c:v>
                </c:pt>
                <c:pt idx="364">
                  <c:v>2.1698627537372901</c:v>
                </c:pt>
                <c:pt idx="365">
                  <c:v>2.17992460335546</c:v>
                </c:pt>
                <c:pt idx="366">
                  <c:v>2.1899020443929298</c:v>
                </c:pt>
                <c:pt idx="367">
                  <c:v>2.1995736214656798</c:v>
                </c:pt>
                <c:pt idx="368">
                  <c:v>2.20957223823669</c:v>
                </c:pt>
                <c:pt idx="369">
                  <c:v>2.21908498654278</c:v>
                </c:pt>
                <c:pt idx="370">
                  <c:v>2.2286216676748598</c:v>
                </c:pt>
                <c:pt idx="371">
                  <c:v>2.20487540000516</c:v>
                </c:pt>
                <c:pt idx="372">
                  <c:v>1.93815273366137</c:v>
                </c:pt>
                <c:pt idx="373">
                  <c:v>1.75311206897325</c:v>
                </c:pt>
                <c:pt idx="374">
                  <c:v>1.6600992727414301</c:v>
                </c:pt>
                <c:pt idx="375">
                  <c:v>1.6144544806671599</c:v>
                </c:pt>
                <c:pt idx="376">
                  <c:v>1.5887655073390901</c:v>
                </c:pt>
                <c:pt idx="377">
                  <c:v>1.5735060493741599</c:v>
                </c:pt>
                <c:pt idx="378">
                  <c:v>1.5613144612120999</c:v>
                </c:pt>
                <c:pt idx="379">
                  <c:v>1.57617420681494</c:v>
                </c:pt>
                <c:pt idx="380">
                  <c:v>1.61089311959118</c:v>
                </c:pt>
                <c:pt idx="381">
                  <c:v>1.6306358373296299</c:v>
                </c:pt>
                <c:pt idx="382">
                  <c:v>1.6450460710325701</c:v>
                </c:pt>
                <c:pt idx="383">
                  <c:v>1.6574512009359501</c:v>
                </c:pt>
                <c:pt idx="384">
                  <c:v>1.66625032416907</c:v>
                </c:pt>
                <c:pt idx="385">
                  <c:v>1.6750065121544799</c:v>
                </c:pt>
                <c:pt idx="386">
                  <c:v>1.6820794919653199</c:v>
                </c:pt>
                <c:pt idx="387">
                  <c:v>1.6888944703923401</c:v>
                </c:pt>
                <c:pt idx="388">
                  <c:v>1.69522133718725</c:v>
                </c:pt>
                <c:pt idx="389">
                  <c:v>1.70130967732371</c:v>
                </c:pt>
                <c:pt idx="390">
                  <c:v>1.7076409246262001</c:v>
                </c:pt>
                <c:pt idx="391">
                  <c:v>1.71276164074403</c:v>
                </c:pt>
                <c:pt idx="392">
                  <c:v>1.7190936774644801</c:v>
                </c:pt>
                <c:pt idx="393">
                  <c:v>1.72400225427442</c:v>
                </c:pt>
                <c:pt idx="394">
                  <c:v>1.7293562577006201</c:v>
                </c:pt>
                <c:pt idx="395">
                  <c:v>1.7345119759594501</c:v>
                </c:pt>
                <c:pt idx="396">
                  <c:v>1.73939331900274</c:v>
                </c:pt>
                <c:pt idx="397">
                  <c:v>1.74454164641339</c:v>
                </c:pt>
                <c:pt idx="398">
                  <c:v>1.74943791404535</c:v>
                </c:pt>
                <c:pt idx="399">
                  <c:v>1.75457402251052</c:v>
                </c:pt>
                <c:pt idx="400">
                  <c:v>1.7595053740667601</c:v>
                </c:pt>
                <c:pt idx="401">
                  <c:v>1.76410268384507</c:v>
                </c:pt>
                <c:pt idx="402">
                  <c:v>1.7693290302425999</c:v>
                </c:pt>
                <c:pt idx="403">
                  <c:v>1.7739579652153501</c:v>
                </c:pt>
                <c:pt idx="404">
                  <c:v>1.7794317883555599</c:v>
                </c:pt>
                <c:pt idx="405">
                  <c:v>1.7840935139212599</c:v>
                </c:pt>
                <c:pt idx="406">
                  <c:v>1.78875848359737</c:v>
                </c:pt>
                <c:pt idx="407">
                  <c:v>1.79422402155365</c:v>
                </c:pt>
                <c:pt idx="408">
                  <c:v>1.7988698709812201</c:v>
                </c:pt>
                <c:pt idx="409">
                  <c:v>1.8035689312994101</c:v>
                </c:pt>
                <c:pt idx="410">
                  <c:v>1.8084591143105799</c:v>
                </c:pt>
                <c:pt idx="411">
                  <c:v>1.81345153828037</c:v>
                </c:pt>
                <c:pt idx="412">
                  <c:v>1.81836222061178</c:v>
                </c:pt>
                <c:pt idx="413">
                  <c:v>1.8230530326022001</c:v>
                </c:pt>
                <c:pt idx="414">
                  <c:v>1.82798350314507</c:v>
                </c:pt>
                <c:pt idx="415">
                  <c:v>1.8329093697787999</c:v>
                </c:pt>
                <c:pt idx="416">
                  <c:v>1.8378290404791999</c:v>
                </c:pt>
                <c:pt idx="417">
                  <c:v>1.8427126372672999</c:v>
                </c:pt>
                <c:pt idx="418">
                  <c:v>1.84763217598847</c:v>
                </c:pt>
                <c:pt idx="419">
                  <c:v>1.8529862738094001</c:v>
                </c:pt>
                <c:pt idx="420">
                  <c:v>1.94389842246357</c:v>
                </c:pt>
                <c:pt idx="421">
                  <c:v>2.0886293660988899</c:v>
                </c:pt>
                <c:pt idx="422">
                  <c:v>2.22560623584658</c:v>
                </c:pt>
                <c:pt idx="423">
                  <c:v>2.3425004365816902</c:v>
                </c:pt>
                <c:pt idx="424">
                  <c:v>2.4422396673109299</c:v>
                </c:pt>
                <c:pt idx="425">
                  <c:v>2.52830555480663</c:v>
                </c:pt>
                <c:pt idx="426">
                  <c:v>2.6044574638684801</c:v>
                </c:pt>
                <c:pt idx="427">
                  <c:v>2.6724069001497202</c:v>
                </c:pt>
                <c:pt idx="428">
                  <c:v>2.70637989169404</c:v>
                </c:pt>
                <c:pt idx="429">
                  <c:v>2.6501407043581602</c:v>
                </c:pt>
                <c:pt idx="430">
                  <c:v>2.6323567807837298</c:v>
                </c:pt>
                <c:pt idx="431">
                  <c:v>2.6258377344251098</c:v>
                </c:pt>
                <c:pt idx="432">
                  <c:v>2.62461338659006</c:v>
                </c:pt>
                <c:pt idx="433">
                  <c:v>2.6273457092589498</c:v>
                </c:pt>
                <c:pt idx="434">
                  <c:v>2.6326455045910402</c:v>
                </c:pt>
                <c:pt idx="435">
                  <c:v>2.6385005019043901</c:v>
                </c:pt>
                <c:pt idx="436">
                  <c:v>2.6464677198427999</c:v>
                </c:pt>
                <c:pt idx="437">
                  <c:v>2.6549466514349001</c:v>
                </c:pt>
                <c:pt idx="438">
                  <c:v>2.6650532554854198</c:v>
                </c:pt>
                <c:pt idx="439">
                  <c:v>2.6747757926420799</c:v>
                </c:pt>
                <c:pt idx="440">
                  <c:v>2.68574912609578</c:v>
                </c:pt>
                <c:pt idx="441">
                  <c:v>2.6969977624869701</c:v>
                </c:pt>
                <c:pt idx="442">
                  <c:v>2.7085629950131702</c:v>
                </c:pt>
                <c:pt idx="443">
                  <c:v>2.7207384283490099</c:v>
                </c:pt>
                <c:pt idx="444">
                  <c:v>2.7323199043423299</c:v>
                </c:pt>
                <c:pt idx="445">
                  <c:v>2.7448860053781399</c:v>
                </c:pt>
                <c:pt idx="446">
                  <c:v>2.7573656821018799</c:v>
                </c:pt>
                <c:pt idx="447">
                  <c:v>2.7700364914041402</c:v>
                </c:pt>
                <c:pt idx="448">
                  <c:v>2.7823249328396802</c:v>
                </c:pt>
                <c:pt idx="449">
                  <c:v>2.7953161559272601</c:v>
                </c:pt>
                <c:pt idx="450">
                  <c:v>2.80830154014309</c:v>
                </c:pt>
                <c:pt idx="451">
                  <c:v>2.8204287426298298</c:v>
                </c:pt>
                <c:pt idx="452">
                  <c:v>2.8334748502294498</c:v>
                </c:pt>
                <c:pt idx="453">
                  <c:v>2.8453109333551199</c:v>
                </c:pt>
                <c:pt idx="454">
                  <c:v>2.85815163483778</c:v>
                </c:pt>
                <c:pt idx="455">
                  <c:v>2.8702966902200302</c:v>
                </c:pt>
                <c:pt idx="456">
                  <c:v>2.8802237883916502</c:v>
                </c:pt>
                <c:pt idx="457">
                  <c:v>2.86136016062152</c:v>
                </c:pt>
                <c:pt idx="458">
                  <c:v>2.84636958579549</c:v>
                </c:pt>
                <c:pt idx="459">
                  <c:v>2.8394036870334198</c:v>
                </c:pt>
                <c:pt idx="460">
                  <c:v>2.8366121958297201</c:v>
                </c:pt>
                <c:pt idx="461">
                  <c:v>2.8380254015891699</c:v>
                </c:pt>
                <c:pt idx="462">
                  <c:v>2.8402676275644501</c:v>
                </c:pt>
                <c:pt idx="463">
                  <c:v>2.8446715439507302</c:v>
                </c:pt>
                <c:pt idx="464">
                  <c:v>2.8489061930047601</c:v>
                </c:pt>
                <c:pt idx="465">
                  <c:v>2.8588339341835001</c:v>
                </c:pt>
                <c:pt idx="466">
                  <c:v>2.8732925286294999</c:v>
                </c:pt>
                <c:pt idx="467">
                  <c:v>2.8851002052539498</c:v>
                </c:pt>
                <c:pt idx="468">
                  <c:v>2.8956623080980801</c:v>
                </c:pt>
                <c:pt idx="469">
                  <c:v>2.9053214566393599</c:v>
                </c:pt>
                <c:pt idx="470">
                  <c:v>2.9146946795134898</c:v>
                </c:pt>
                <c:pt idx="471">
                  <c:v>2.9237381020719702</c:v>
                </c:pt>
                <c:pt idx="472">
                  <c:v>2.9332043495918398</c:v>
                </c:pt>
                <c:pt idx="473">
                  <c:v>2.9419538164390699</c:v>
                </c:pt>
                <c:pt idx="474">
                  <c:v>2.9512233510085601</c:v>
                </c:pt>
                <c:pt idx="475">
                  <c:v>2.9600842257456899</c:v>
                </c:pt>
                <c:pt idx="476">
                  <c:v>2.9690633047934099</c:v>
                </c:pt>
                <c:pt idx="477">
                  <c:v>2.9783490708475999</c:v>
                </c:pt>
                <c:pt idx="478">
                  <c:v>2.9879883966784901</c:v>
                </c:pt>
                <c:pt idx="479">
                  <c:v>2.9967129050978798</c:v>
                </c:pt>
                <c:pt idx="480">
                  <c:v>3.0067064874362202</c:v>
                </c:pt>
                <c:pt idx="481">
                  <c:v>3.01619396349321</c:v>
                </c:pt>
                <c:pt idx="482">
                  <c:v>3.02527859328073</c:v>
                </c:pt>
                <c:pt idx="483">
                  <c:v>3.0355588020242101</c:v>
                </c:pt>
                <c:pt idx="484">
                  <c:v>3.0454358989280301</c:v>
                </c:pt>
                <c:pt idx="485">
                  <c:v>3.0557461837459101</c:v>
                </c:pt>
                <c:pt idx="486">
                  <c:v>3.0657085893530902</c:v>
                </c:pt>
                <c:pt idx="487">
                  <c:v>3.07536405777129</c:v>
                </c:pt>
                <c:pt idx="488">
                  <c:v>3.08601004739505</c:v>
                </c:pt>
                <c:pt idx="489">
                  <c:v>3.09598068191996</c:v>
                </c:pt>
                <c:pt idx="490">
                  <c:v>3.1057320488653</c:v>
                </c:pt>
                <c:pt idx="491">
                  <c:v>3.0826221520861599</c:v>
                </c:pt>
                <c:pt idx="492">
                  <c:v>3.0533046286731902</c:v>
                </c:pt>
                <c:pt idx="493">
                  <c:v>3.0210365580769598</c:v>
                </c:pt>
                <c:pt idx="494">
                  <c:v>2.99195462458772</c:v>
                </c:pt>
                <c:pt idx="495">
                  <c:v>2.9590096850804701</c:v>
                </c:pt>
                <c:pt idx="496">
                  <c:v>2.9550250792212198</c:v>
                </c:pt>
                <c:pt idx="497">
                  <c:v>2.94501054902697</c:v>
                </c:pt>
                <c:pt idx="498">
                  <c:v>2.9275443382930701</c:v>
                </c:pt>
                <c:pt idx="499">
                  <c:v>2.92738883988287</c:v>
                </c:pt>
                <c:pt idx="500">
                  <c:v>2.9381077640548101</c:v>
                </c:pt>
                <c:pt idx="501">
                  <c:v>2.9242057128648899</c:v>
                </c:pt>
                <c:pt idx="502">
                  <c:v>2.9325851156345402</c:v>
                </c:pt>
                <c:pt idx="503">
                  <c:v>2.95722389483534</c:v>
                </c:pt>
                <c:pt idx="504">
                  <c:v>2.9724560634719199</c:v>
                </c:pt>
                <c:pt idx="505">
                  <c:v>2.9856971549016</c:v>
                </c:pt>
                <c:pt idx="506">
                  <c:v>2.99591352015924</c:v>
                </c:pt>
                <c:pt idx="507">
                  <c:v>3.00711780018516</c:v>
                </c:pt>
                <c:pt idx="508">
                  <c:v>3.0167186983231602</c:v>
                </c:pt>
                <c:pt idx="509">
                  <c:v>3.0258484761978401</c:v>
                </c:pt>
                <c:pt idx="510">
                  <c:v>3.0348038804064399</c:v>
                </c:pt>
                <c:pt idx="511">
                  <c:v>3.0442844859228102</c:v>
                </c:pt>
                <c:pt idx="512">
                  <c:v>3.0524587745324099</c:v>
                </c:pt>
                <c:pt idx="513">
                  <c:v>3.0612850592232301</c:v>
                </c:pt>
                <c:pt idx="514">
                  <c:v>3.0697834995160802</c:v>
                </c:pt>
                <c:pt idx="515">
                  <c:v>3.0779512464433898</c:v>
                </c:pt>
                <c:pt idx="516">
                  <c:v>3.0864354162299499</c:v>
                </c:pt>
                <c:pt idx="517">
                  <c:v>3.0953715577926202</c:v>
                </c:pt>
                <c:pt idx="518">
                  <c:v>3.1034941696880001</c:v>
                </c:pt>
                <c:pt idx="519">
                  <c:v>3.11250770036819</c:v>
                </c:pt>
                <c:pt idx="520">
                  <c:v>3.1207046939463998</c:v>
                </c:pt>
                <c:pt idx="521">
                  <c:v>3.1304089823838801</c:v>
                </c:pt>
                <c:pt idx="522">
                  <c:v>3.1390363326659001</c:v>
                </c:pt>
                <c:pt idx="523">
                  <c:v>3.1487372277985402</c:v>
                </c:pt>
                <c:pt idx="524">
                  <c:v>3.1581072347463102</c:v>
                </c:pt>
                <c:pt idx="525">
                  <c:v>3.1670988494426902</c:v>
                </c:pt>
                <c:pt idx="526">
                  <c:v>3.1772642186837601</c:v>
                </c:pt>
                <c:pt idx="527">
                  <c:v>3.1876713080890098</c:v>
                </c:pt>
                <c:pt idx="528">
                  <c:v>3.20042447195911</c:v>
                </c:pt>
                <c:pt idx="529">
                  <c:v>3.2137911544044</c:v>
                </c:pt>
                <c:pt idx="530">
                  <c:v>3.22729311738351</c:v>
                </c:pt>
                <c:pt idx="531">
                  <c:v>3.2397166739110599</c:v>
                </c:pt>
                <c:pt idx="532">
                  <c:v>3.2525353048410102</c:v>
                </c:pt>
                <c:pt idx="533">
                  <c:v>3.2646698079832399</c:v>
                </c:pt>
                <c:pt idx="534">
                  <c:v>3.2771494832135302</c:v>
                </c:pt>
                <c:pt idx="535">
                  <c:v>3.2890334495125502</c:v>
                </c:pt>
                <c:pt idx="536">
                  <c:v>3.3011679978415498</c:v>
                </c:pt>
                <c:pt idx="537">
                  <c:v>3.3135245007582599</c:v>
                </c:pt>
                <c:pt idx="538">
                  <c:v>3.3250421771271101</c:v>
                </c:pt>
                <c:pt idx="539">
                  <c:v>3.3370488681064399</c:v>
                </c:pt>
                <c:pt idx="540">
                  <c:v>3.3483073684486602</c:v>
                </c:pt>
                <c:pt idx="541">
                  <c:v>3.36032782545225</c:v>
                </c:pt>
                <c:pt idx="542">
                  <c:v>3.3694454506266802</c:v>
                </c:pt>
                <c:pt idx="543">
                  <c:v>3.3800047840562901</c:v>
                </c:pt>
                <c:pt idx="544">
                  <c:v>3.39105607539922</c:v>
                </c:pt>
                <c:pt idx="545">
                  <c:v>3.4016195863696099</c:v>
                </c:pt>
                <c:pt idx="546">
                  <c:v>3.4124061909763399</c:v>
                </c:pt>
                <c:pt idx="547">
                  <c:v>3.42344259478691</c:v>
                </c:pt>
                <c:pt idx="548">
                  <c:v>3.43460718437849</c:v>
                </c:pt>
                <c:pt idx="549">
                  <c:v>3.4453805168779201</c:v>
                </c:pt>
                <c:pt idx="550">
                  <c:v>3.4569286802022998</c:v>
                </c:pt>
                <c:pt idx="551">
                  <c:v>3.46738758575902</c:v>
                </c:pt>
                <c:pt idx="552">
                  <c:v>3.4785780625299401</c:v>
                </c:pt>
                <c:pt idx="553">
                  <c:v>3.4899050157687102</c:v>
                </c:pt>
                <c:pt idx="554">
                  <c:v>3.5007350699823601</c:v>
                </c:pt>
                <c:pt idx="555">
                  <c:v>3.5121677061420602</c:v>
                </c:pt>
                <c:pt idx="556">
                  <c:v>3.5227170238057801</c:v>
                </c:pt>
                <c:pt idx="557">
                  <c:v>3.5345270147239298</c:v>
                </c:pt>
                <c:pt idx="558">
                  <c:v>3.54479365564432</c:v>
                </c:pt>
                <c:pt idx="559">
                  <c:v>3.5558414154133899</c:v>
                </c:pt>
                <c:pt idx="560">
                  <c:v>3.5672945614153999</c:v>
                </c:pt>
                <c:pt idx="561">
                  <c:v>3.5787214862008501</c:v>
                </c:pt>
                <c:pt idx="562">
                  <c:v>3.59142508163945</c:v>
                </c:pt>
                <c:pt idx="563">
                  <c:v>3.6063068380347798</c:v>
                </c:pt>
                <c:pt idx="564">
                  <c:v>3.6210524483820699</c:v>
                </c:pt>
                <c:pt idx="565">
                  <c:v>3.6372248803470102</c:v>
                </c:pt>
                <c:pt idx="566">
                  <c:v>3.6535493926544902</c:v>
                </c:pt>
                <c:pt idx="567">
                  <c:v>3.66793165314489</c:v>
                </c:pt>
                <c:pt idx="568">
                  <c:v>3.6819645889645498</c:v>
                </c:pt>
                <c:pt idx="569">
                  <c:v>3.69720101977589</c:v>
                </c:pt>
                <c:pt idx="570">
                  <c:v>3.7100874805983999</c:v>
                </c:pt>
                <c:pt idx="571">
                  <c:v>3.7238933095067899</c:v>
                </c:pt>
                <c:pt idx="572">
                  <c:v>3.7360071334896898</c:v>
                </c:pt>
                <c:pt idx="573">
                  <c:v>3.7491482483801502</c:v>
                </c:pt>
                <c:pt idx="574">
                  <c:v>3.76176598236946</c:v>
                </c:pt>
                <c:pt idx="575">
                  <c:v>3.7737342579731399</c:v>
                </c:pt>
                <c:pt idx="576">
                  <c:v>3.7852789186790101</c:v>
                </c:pt>
                <c:pt idx="577">
                  <c:v>3.79747443575264</c:v>
                </c:pt>
                <c:pt idx="578">
                  <c:v>3.8082074594730502</c:v>
                </c:pt>
                <c:pt idx="579">
                  <c:v>3.8155196100458699</c:v>
                </c:pt>
                <c:pt idx="580">
                  <c:v>3.8254330193729902</c:v>
                </c:pt>
                <c:pt idx="581">
                  <c:v>3.83526554510048</c:v>
                </c:pt>
                <c:pt idx="582">
                  <c:v>3.8451572595546599</c:v>
                </c:pt>
                <c:pt idx="583">
                  <c:v>3.8549665944118998</c:v>
                </c:pt>
                <c:pt idx="584">
                  <c:v>3.8650025079764099</c:v>
                </c:pt>
                <c:pt idx="585">
                  <c:v>3.8747884309301499</c:v>
                </c:pt>
                <c:pt idx="586">
                  <c:v>3.8853290997420298</c:v>
                </c:pt>
                <c:pt idx="587">
                  <c:v>3.8958210977048999</c:v>
                </c:pt>
                <c:pt idx="588">
                  <c:v>3.9052521669713198</c:v>
                </c:pt>
                <c:pt idx="589">
                  <c:v>3.9161284493094799</c:v>
                </c:pt>
                <c:pt idx="590">
                  <c:v>3.9265165711672601</c:v>
                </c:pt>
                <c:pt idx="591">
                  <c:v>3.9365620481030401</c:v>
                </c:pt>
                <c:pt idx="592">
                  <c:v>3.9465208018938198</c:v>
                </c:pt>
                <c:pt idx="593">
                  <c:v>3.9579400351888401</c:v>
                </c:pt>
                <c:pt idx="594">
                  <c:v>3.96869389580249</c:v>
                </c:pt>
                <c:pt idx="595">
                  <c:v>3.9814513744306499</c:v>
                </c:pt>
                <c:pt idx="596">
                  <c:v>3.9962287380652999</c:v>
                </c:pt>
                <c:pt idx="597">
                  <c:v>4.0124133562236297</c:v>
                </c:pt>
                <c:pt idx="598">
                  <c:v>4.0284514859297502</c:v>
                </c:pt>
                <c:pt idx="599">
                  <c:v>4.0452519490994501</c:v>
                </c:pt>
                <c:pt idx="600">
                  <c:v>4.0609051358124297</c:v>
                </c:pt>
                <c:pt idx="601">
                  <c:v>4.0773193138973802</c:v>
                </c:pt>
                <c:pt idx="602">
                  <c:v>4.0931749911370696</c:v>
                </c:pt>
                <c:pt idx="603">
                  <c:v>4.1079472765057599</c:v>
                </c:pt>
                <c:pt idx="604">
                  <c:v>4.1222761492432696</c:v>
                </c:pt>
                <c:pt idx="605">
                  <c:v>4.1365784449646199</c:v>
                </c:pt>
                <c:pt idx="606">
                  <c:v>4.1506204851522996</c:v>
                </c:pt>
                <c:pt idx="607">
                  <c:v>4.1636711744560904</c:v>
                </c:pt>
                <c:pt idx="608">
                  <c:v>4.1770545113464701</c:v>
                </c:pt>
                <c:pt idx="609">
                  <c:v>4.1905280079868401</c:v>
                </c:pt>
                <c:pt idx="610">
                  <c:v>4.2030643796791098</c:v>
                </c:pt>
                <c:pt idx="611">
                  <c:v>4.2154456758851504</c:v>
                </c:pt>
                <c:pt idx="612">
                  <c:v>4.2279737746304704</c:v>
                </c:pt>
                <c:pt idx="613">
                  <c:v>4.2413210280969098</c:v>
                </c:pt>
                <c:pt idx="614">
                  <c:v>4.24780302235955</c:v>
                </c:pt>
                <c:pt idx="615">
                  <c:v>4.2556876738249203</c:v>
                </c:pt>
                <c:pt idx="616">
                  <c:v>4.26596786487762</c:v>
                </c:pt>
                <c:pt idx="617">
                  <c:v>4.2757098564659399</c:v>
                </c:pt>
                <c:pt idx="618">
                  <c:v>4.2855287476322204</c:v>
                </c:pt>
                <c:pt idx="619">
                  <c:v>4.2965307384133897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4-47AD-9C7D-EFB6D43D1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556831"/>
        <c:axId val="263243471"/>
      </c:scatterChart>
      <c:valAx>
        <c:axId val="46455683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3243471"/>
        <c:crosses val="autoZero"/>
        <c:crossBetween val="midCat"/>
      </c:valAx>
      <c:valAx>
        <c:axId val="26324347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556831"/>
        <c:crossesAt val="1.0000000000000004E-5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Sheet3!$L$2:$L$1001</c:f>
              <c:numCache>
                <c:formatCode>General</c:formatCode>
                <c:ptCount val="1000"/>
                <c:pt idx="0">
                  <c:v>0</c:v>
                </c:pt>
                <c:pt idx="1">
                  <c:v>138.177195642512</c:v>
                </c:pt>
                <c:pt idx="2">
                  <c:v>215.18831349668901</c:v>
                </c:pt>
                <c:pt idx="3">
                  <c:v>277.91851401698</c:v>
                </c:pt>
                <c:pt idx="4">
                  <c:v>332.70396764895901</c:v>
                </c:pt>
                <c:pt idx="5">
                  <c:v>382.21434970291102</c:v>
                </c:pt>
                <c:pt idx="6">
                  <c:v>428.396999292114</c:v>
                </c:pt>
                <c:pt idx="7">
                  <c:v>472.21264183332897</c:v>
                </c:pt>
                <c:pt idx="8">
                  <c:v>514.11329085714897</c:v>
                </c:pt>
                <c:pt idx="9">
                  <c:v>554.91617669693801</c:v>
                </c:pt>
                <c:pt idx="10">
                  <c:v>594.22097816180201</c:v>
                </c:pt>
                <c:pt idx="11">
                  <c:v>632.64838622270304</c:v>
                </c:pt>
                <c:pt idx="12">
                  <c:v>670.96671991394999</c:v>
                </c:pt>
                <c:pt idx="13">
                  <c:v>708.19780077680298</c:v>
                </c:pt>
                <c:pt idx="14">
                  <c:v>744.86061601916799</c:v>
                </c:pt>
                <c:pt idx="15">
                  <c:v>780.37378434829895</c:v>
                </c:pt>
                <c:pt idx="16">
                  <c:v>816.37964072722502</c:v>
                </c:pt>
                <c:pt idx="17">
                  <c:v>852.39131370912901</c:v>
                </c:pt>
                <c:pt idx="18">
                  <c:v>886.91980459701199</c:v>
                </c:pt>
                <c:pt idx="19">
                  <c:v>922.47618410316602</c:v>
                </c:pt>
                <c:pt idx="20">
                  <c:v>957.69445340157597</c:v>
                </c:pt>
                <c:pt idx="21">
                  <c:v>991.88224647831896</c:v>
                </c:pt>
                <c:pt idx="22">
                  <c:v>1026.5776470522901</c:v>
                </c:pt>
                <c:pt idx="23">
                  <c:v>1060.73722502228</c:v>
                </c:pt>
                <c:pt idx="24">
                  <c:v>1095.6622220291199</c:v>
                </c:pt>
                <c:pt idx="25">
                  <c:v>1130.25229071843</c:v>
                </c:pt>
                <c:pt idx="26">
                  <c:v>1163.49425508476</c:v>
                </c:pt>
                <c:pt idx="27">
                  <c:v>1198.17948913389</c:v>
                </c:pt>
                <c:pt idx="28">
                  <c:v>1232.1538236456399</c:v>
                </c:pt>
                <c:pt idx="29">
                  <c:v>1267.7018282596</c:v>
                </c:pt>
                <c:pt idx="30">
                  <c:v>1303.3897152495299</c:v>
                </c:pt>
                <c:pt idx="31">
                  <c:v>1339.08721613582</c:v>
                </c:pt>
                <c:pt idx="32">
                  <c:v>1375.5049532143</c:v>
                </c:pt>
                <c:pt idx="33">
                  <c:v>1411.75718982535</c:v>
                </c:pt>
                <c:pt idx="34">
                  <c:v>1448.73180374404</c:v>
                </c:pt>
                <c:pt idx="35">
                  <c:v>1485.5852636448001</c:v>
                </c:pt>
                <c:pt idx="36">
                  <c:v>1523.0886298252301</c:v>
                </c:pt>
                <c:pt idx="37">
                  <c:v>1560.5602437974201</c:v>
                </c:pt>
                <c:pt idx="38">
                  <c:v>1598.5716102398101</c:v>
                </c:pt>
                <c:pt idx="39">
                  <c:v>1636.68659755467</c:v>
                </c:pt>
                <c:pt idx="40">
                  <c:v>1675.21109260403</c:v>
                </c:pt>
                <c:pt idx="41">
                  <c:v>1713.97341141888</c:v>
                </c:pt>
                <c:pt idx="42">
                  <c:v>1752.97440945618</c:v>
                </c:pt>
                <c:pt idx="43">
                  <c:v>1792.3763587496901</c:v>
                </c:pt>
                <c:pt idx="44">
                  <c:v>1831.9460902881599</c:v>
                </c:pt>
                <c:pt idx="45">
                  <c:v>1871.9644561048101</c:v>
                </c:pt>
                <c:pt idx="46">
                  <c:v>1912.15724580912</c:v>
                </c:pt>
                <c:pt idx="47">
                  <c:v>1952.76205775977</c:v>
                </c:pt>
                <c:pt idx="48">
                  <c:v>1993.6287871008899</c:v>
                </c:pt>
                <c:pt idx="49">
                  <c:v>2034.82351743404</c:v>
                </c:pt>
                <c:pt idx="50">
                  <c:v>2076.3777648625501</c:v>
                </c:pt>
                <c:pt idx="51">
                  <c:v>2118.18416080106</c:v>
                </c:pt>
                <c:pt idx="52">
                  <c:v>2160.3949568169501</c:v>
                </c:pt>
                <c:pt idx="53">
                  <c:v>2202.8833595036899</c:v>
                </c:pt>
                <c:pt idx="54">
                  <c:v>2245.7386454450202</c:v>
                </c:pt>
                <c:pt idx="55">
                  <c:v>2288.9399109114302</c:v>
                </c:pt>
                <c:pt idx="56">
                  <c:v>2332.4427061913798</c:v>
                </c:pt>
                <c:pt idx="57">
                  <c:v>2376.3286226272498</c:v>
                </c:pt>
                <c:pt idx="58">
                  <c:v>2420.5334696252298</c:v>
                </c:pt>
                <c:pt idx="59">
                  <c:v>2465.1105614012699</c:v>
                </c:pt>
                <c:pt idx="60">
                  <c:v>2510.0498484241198</c:v>
                </c:pt>
                <c:pt idx="61">
                  <c:v>2555.3045571684402</c:v>
                </c:pt>
                <c:pt idx="62">
                  <c:v>2600.9400642414298</c:v>
                </c:pt>
                <c:pt idx="63">
                  <c:v>2646.92287246152</c:v>
                </c:pt>
                <c:pt idx="64">
                  <c:v>2693.2640389181001</c:v>
                </c:pt>
                <c:pt idx="65">
                  <c:v>2739.9859960035401</c:v>
                </c:pt>
                <c:pt idx="66">
                  <c:v>2787.0612373551198</c:v>
                </c:pt>
                <c:pt idx="67">
                  <c:v>2834.5230833290798</c:v>
                </c:pt>
                <c:pt idx="68">
                  <c:v>2882.3573665537401</c:v>
                </c:pt>
                <c:pt idx="69">
                  <c:v>2930.55769311718</c:v>
                </c:pt>
                <c:pt idx="70">
                  <c:v>2979.1492074416601</c:v>
                </c:pt>
                <c:pt idx="71">
                  <c:v>3028.1098610507202</c:v>
                </c:pt>
                <c:pt idx="72">
                  <c:v>3077.4531026603599</c:v>
                </c:pt>
                <c:pt idx="73">
                  <c:v>3127.1933973836799</c:v>
                </c:pt>
                <c:pt idx="74">
                  <c:v>3177.32220967085</c:v>
                </c:pt>
                <c:pt idx="75">
                  <c:v>3227.85248751473</c:v>
                </c:pt>
                <c:pt idx="76">
                  <c:v>3278.78767259386</c:v>
                </c:pt>
                <c:pt idx="77">
                  <c:v>3330.1171962040398</c:v>
                </c:pt>
                <c:pt idx="78">
                  <c:v>3381.8534583074902</c:v>
                </c:pt>
                <c:pt idx="79">
                  <c:v>3434.0026372254401</c:v>
                </c:pt>
                <c:pt idx="80">
                  <c:v>3486.55848351238</c:v>
                </c:pt>
                <c:pt idx="81">
                  <c:v>3539.5320698963201</c:v>
                </c:pt>
                <c:pt idx="82">
                  <c:v>3592.92286670677</c:v>
                </c:pt>
                <c:pt idx="83">
                  <c:v>3646.7228532461299</c:v>
                </c:pt>
                <c:pt idx="84">
                  <c:v>3700.9356702567402</c:v>
                </c:pt>
                <c:pt idx="85">
                  <c:v>3755.5665370789602</c:v>
                </c:pt>
                <c:pt idx="86">
                  <c:v>3810.6210461279002</c:v>
                </c:pt>
                <c:pt idx="87">
                  <c:v>3866.10749721196</c:v>
                </c:pt>
                <c:pt idx="88">
                  <c:v>3922.0296679472599</c:v>
                </c:pt>
                <c:pt idx="89">
                  <c:v>3978.3885147671799</c:v>
                </c:pt>
                <c:pt idx="90">
                  <c:v>4035.1881973618802</c:v>
                </c:pt>
                <c:pt idx="91">
                  <c:v>4092.4243584552</c:v>
                </c:pt>
                <c:pt idx="92">
                  <c:v>4150.1002584626503</c:v>
                </c:pt>
                <c:pt idx="93">
                  <c:v>4208.2229869973598</c:v>
                </c:pt>
                <c:pt idx="94">
                  <c:v>4266.7941972605504</c:v>
                </c:pt>
                <c:pt idx="95">
                  <c:v>4325.8201099097996</c:v>
                </c:pt>
                <c:pt idx="96">
                  <c:v>4385.3031649942004</c:v>
                </c:pt>
                <c:pt idx="97">
                  <c:v>4445.2379312421299</c:v>
                </c:pt>
                <c:pt idx="98">
                  <c:v>4505.6252656442202</c:v>
                </c:pt>
                <c:pt idx="99">
                  <c:v>4566.4719709861502</c:v>
                </c:pt>
                <c:pt idx="100">
                  <c:v>4627.7804661570799</c:v>
                </c:pt>
                <c:pt idx="101">
                  <c:v>4689.5492817302802</c:v>
                </c:pt>
                <c:pt idx="102">
                  <c:v>4751.7821819946103</c:v>
                </c:pt>
                <c:pt idx="103">
                  <c:v>4814.4856227549099</c:v>
                </c:pt>
                <c:pt idx="104">
                  <c:v>4877.6630558304096</c:v>
                </c:pt>
                <c:pt idx="105">
                  <c:v>4941.3189622701702</c:v>
                </c:pt>
                <c:pt idx="106">
                  <c:v>5005.4589131105504</c:v>
                </c:pt>
                <c:pt idx="107">
                  <c:v>5070.0848401911098</c:v>
                </c:pt>
                <c:pt idx="108">
                  <c:v>5135.1992019856498</c:v>
                </c:pt>
                <c:pt idx="109">
                  <c:v>5200.8054621296196</c:v>
                </c:pt>
                <c:pt idx="110">
                  <c:v>5266.9009086248998</c:v>
                </c:pt>
                <c:pt idx="111">
                  <c:v>5333.4849639220301</c:v>
                </c:pt>
                <c:pt idx="112">
                  <c:v>5400.5639705308404</c:v>
                </c:pt>
                <c:pt idx="113">
                  <c:v>5468.13752956808</c:v>
                </c:pt>
                <c:pt idx="114">
                  <c:v>5536.2128199832796</c:v>
                </c:pt>
                <c:pt idx="115">
                  <c:v>5604.79495527789</c:v>
                </c:pt>
                <c:pt idx="116">
                  <c:v>5673.8844021679097</c:v>
                </c:pt>
                <c:pt idx="117">
                  <c:v>5743.4860691859603</c:v>
                </c:pt>
                <c:pt idx="118">
                  <c:v>5813.6050816544703</c:v>
                </c:pt>
                <c:pt idx="119">
                  <c:v>5884.2412192341199</c:v>
                </c:pt>
                <c:pt idx="120">
                  <c:v>5955.3901182944501</c:v>
                </c:pt>
                <c:pt idx="121">
                  <c:v>6027.0570249521597</c:v>
                </c:pt>
                <c:pt idx="122">
                  <c:v>6099.2479405335398</c:v>
                </c:pt>
                <c:pt idx="123">
                  <c:v>6171.9654091938601</c:v>
                </c:pt>
                <c:pt idx="124">
                  <c:v>6245.2066881147102</c:v>
                </c:pt>
                <c:pt idx="125">
                  <c:v>6318.9775731932896</c:v>
                </c:pt>
                <c:pt idx="126">
                  <c:v>6393.2791529384904</c:v>
                </c:pt>
                <c:pt idx="127">
                  <c:v>6468.1164327574297</c:v>
                </c:pt>
                <c:pt idx="128">
                  <c:v>6543.4985663907601</c:v>
                </c:pt>
                <c:pt idx="129">
                  <c:v>6619.4271184259997</c:v>
                </c:pt>
                <c:pt idx="130">
                  <c:v>6695.9036818594996</c:v>
                </c:pt>
                <c:pt idx="131">
                  <c:v>6772.9292959923096</c:v>
                </c:pt>
                <c:pt idx="132">
                  <c:v>6850.5109081191104</c:v>
                </c:pt>
                <c:pt idx="133">
                  <c:v>6928.6467859512804</c:v>
                </c:pt>
                <c:pt idx="134">
                  <c:v>7007.3465464048804</c:v>
                </c:pt>
                <c:pt idx="135">
                  <c:v>7086.6061503501396</c:v>
                </c:pt>
                <c:pt idx="136">
                  <c:v>7166.43862504755</c:v>
                </c:pt>
                <c:pt idx="137">
                  <c:v>7246.8362945406998</c:v>
                </c:pt>
                <c:pt idx="138">
                  <c:v>7327.8018230774096</c:v>
                </c:pt>
                <c:pt idx="139">
                  <c:v>7409.3411442353699</c:v>
                </c:pt>
                <c:pt idx="140">
                  <c:v>7491.4545930245804</c:v>
                </c:pt>
                <c:pt idx="141">
                  <c:v>7574.1398531724699</c:v>
                </c:pt>
                <c:pt idx="142">
                  <c:v>7657.4129616726896</c:v>
                </c:pt>
                <c:pt idx="143">
                  <c:v>7741.2645596645098</c:v>
                </c:pt>
                <c:pt idx="144">
                  <c:v>7825.7098150689599</c:v>
                </c:pt>
                <c:pt idx="145">
                  <c:v>7910.7488048416599</c:v>
                </c:pt>
                <c:pt idx="146">
                  <c:v>7996.3843112855902</c:v>
                </c:pt>
                <c:pt idx="147">
                  <c:v>8082.6205765363902</c:v>
                </c:pt>
                <c:pt idx="148">
                  <c:v>8169.4612630723404</c:v>
                </c:pt>
                <c:pt idx="149">
                  <c:v>8256.9101318301091</c:v>
                </c:pt>
                <c:pt idx="150">
                  <c:v>8344.9667171546207</c:v>
                </c:pt>
                <c:pt idx="151">
                  <c:v>8433.6304698888107</c:v>
                </c:pt>
                <c:pt idx="152">
                  <c:v>8522.9044409014095</c:v>
                </c:pt>
                <c:pt idx="153">
                  <c:v>8612.7939881253005</c:v>
                </c:pt>
                <c:pt idx="154">
                  <c:v>8703.2978650616005</c:v>
                </c:pt>
                <c:pt idx="155">
                  <c:v>8794.4207965498499</c:v>
                </c:pt>
                <c:pt idx="156">
                  <c:v>8886.1699560216803</c:v>
                </c:pt>
                <c:pt idx="157">
                  <c:v>8978.5465442521709</c:v>
                </c:pt>
                <c:pt idx="158">
                  <c:v>9071.5839377381908</c:v>
                </c:pt>
                <c:pt idx="159">
                  <c:v>9165.2279944507409</c:v>
                </c:pt>
                <c:pt idx="160">
                  <c:v>9259.5031837460592</c:v>
                </c:pt>
                <c:pt idx="161">
                  <c:v>9354.4138938874403</c:v>
                </c:pt>
                <c:pt idx="162">
                  <c:v>9449.9687271866806</c:v>
                </c:pt>
                <c:pt idx="163">
                  <c:v>9546.1633495381302</c:v>
                </c:pt>
                <c:pt idx="164">
                  <c:v>9643.0073829367702</c:v>
                </c:pt>
                <c:pt idx="165">
                  <c:v>9740.5057193658504</c:v>
                </c:pt>
                <c:pt idx="166">
                  <c:v>9838.6540041521002</c:v>
                </c:pt>
                <c:pt idx="167">
                  <c:v>9937.4657243108904</c:v>
                </c:pt>
                <c:pt idx="168">
                  <c:v>10036.942669956799</c:v>
                </c:pt>
                <c:pt idx="169">
                  <c:v>10137.0839938933</c:v>
                </c:pt>
                <c:pt idx="170">
                  <c:v>10237.900285072599</c:v>
                </c:pt>
                <c:pt idx="171">
                  <c:v>10339.392624817299</c:v>
                </c:pt>
                <c:pt idx="172">
                  <c:v>10441.5602503151</c:v>
                </c:pt>
                <c:pt idx="173">
                  <c:v>10544.4096132944</c:v>
                </c:pt>
                <c:pt idx="174">
                  <c:v>10647.946427471699</c:v>
                </c:pt>
                <c:pt idx="175">
                  <c:v>10752.164426396401</c:v>
                </c:pt>
                <c:pt idx="176">
                  <c:v>10857.105089308499</c:v>
                </c:pt>
                <c:pt idx="177">
                  <c:v>10962.710564928901</c:v>
                </c:pt>
                <c:pt idx="178">
                  <c:v>11069.003290708501</c:v>
                </c:pt>
                <c:pt idx="179">
                  <c:v>11175.9958555708</c:v>
                </c:pt>
                <c:pt idx="180">
                  <c:v>11283.724801144301</c:v>
                </c:pt>
                <c:pt idx="181">
                  <c:v>11392.1250740258</c:v>
                </c:pt>
                <c:pt idx="182">
                  <c:v>11501.230935280701</c:v>
                </c:pt>
                <c:pt idx="183">
                  <c:v>11611.0436130138</c:v>
                </c:pt>
                <c:pt idx="184">
                  <c:v>11721.570423031601</c:v>
                </c:pt>
                <c:pt idx="185">
                  <c:v>11832.8158041928</c:v>
                </c:pt>
                <c:pt idx="186">
                  <c:v>11944.7822124004</c:v>
                </c:pt>
                <c:pt idx="187">
                  <c:v>12057.481559451</c:v>
                </c:pt>
                <c:pt idx="188">
                  <c:v>12170.9155478913</c:v>
                </c:pt>
                <c:pt idx="189">
                  <c:v>12285.077309844601</c:v>
                </c:pt>
                <c:pt idx="190">
                  <c:v>12399.9801364499</c:v>
                </c:pt>
                <c:pt idx="191">
                  <c:v>12515.6192282553</c:v>
                </c:pt>
                <c:pt idx="192">
                  <c:v>12632.007115963001</c:v>
                </c:pt>
                <c:pt idx="193">
                  <c:v>12749.138964288701</c:v>
                </c:pt>
                <c:pt idx="194">
                  <c:v>12867.021997239901</c:v>
                </c:pt>
                <c:pt idx="195">
                  <c:v>12985.648927099101</c:v>
                </c:pt>
                <c:pt idx="196">
                  <c:v>13105.0417943308</c:v>
                </c:pt>
                <c:pt idx="197">
                  <c:v>13225.1865131582</c:v>
                </c:pt>
                <c:pt idx="198">
                  <c:v>13346.0997875466</c:v>
                </c:pt>
                <c:pt idx="199">
                  <c:v>13467.7871268741</c:v>
                </c:pt>
                <c:pt idx="200">
                  <c:v>13590.243496229499</c:v>
                </c:pt>
                <c:pt idx="201">
                  <c:v>13713.476739732399</c:v>
                </c:pt>
                <c:pt idx="202">
                  <c:v>13837.494908553999</c:v>
                </c:pt>
                <c:pt idx="203">
                  <c:v>13962.298957879901</c:v>
                </c:pt>
                <c:pt idx="204">
                  <c:v>14087.882415820201</c:v>
                </c:pt>
                <c:pt idx="205">
                  <c:v>14214.253368997801</c:v>
                </c:pt>
                <c:pt idx="206">
                  <c:v>14341.4213695609</c:v>
                </c:pt>
                <c:pt idx="207">
                  <c:v>14469.377290140201</c:v>
                </c:pt>
                <c:pt idx="208">
                  <c:v>14598.1230529274</c:v>
                </c:pt>
                <c:pt idx="209">
                  <c:v>14727.6759991855</c:v>
                </c:pt>
                <c:pt idx="210">
                  <c:v>14858.034554771901</c:v>
                </c:pt>
                <c:pt idx="211">
                  <c:v>14989.202236601801</c:v>
                </c:pt>
                <c:pt idx="212">
                  <c:v>15121.203735455099</c:v>
                </c:pt>
                <c:pt idx="213">
                  <c:v>15253.997907335999</c:v>
                </c:pt>
                <c:pt idx="214">
                  <c:v>15387.611956626301</c:v>
                </c:pt>
                <c:pt idx="215">
                  <c:v>15522.0468543186</c:v>
                </c:pt>
                <c:pt idx="216">
                  <c:v>15657.3089934625</c:v>
                </c:pt>
                <c:pt idx="217">
                  <c:v>15793.4021469128</c:v>
                </c:pt>
                <c:pt idx="218">
                  <c:v>15930.3357050787</c:v>
                </c:pt>
                <c:pt idx="219">
                  <c:v>16068.109465719999</c:v>
                </c:pt>
                <c:pt idx="220">
                  <c:v>16206.7174582241</c:v>
                </c:pt>
                <c:pt idx="221">
                  <c:v>16346.1848718075</c:v>
                </c:pt>
                <c:pt idx="222">
                  <c:v>16486.505959672799</c:v>
                </c:pt>
                <c:pt idx="223">
                  <c:v>16627.6732228006</c:v>
                </c:pt>
                <c:pt idx="224">
                  <c:v>16769.714034198299</c:v>
                </c:pt>
                <c:pt idx="225">
                  <c:v>16912.610739386299</c:v>
                </c:pt>
                <c:pt idx="226">
                  <c:v>17056.374838250598</c:v>
                </c:pt>
                <c:pt idx="227">
                  <c:v>17201.024165959399</c:v>
                </c:pt>
                <c:pt idx="228">
                  <c:v>17346.545179413301</c:v>
                </c:pt>
                <c:pt idx="229">
                  <c:v>17492.946752898399</c:v>
                </c:pt>
                <c:pt idx="230">
                  <c:v>17640.228703194902</c:v>
                </c:pt>
                <c:pt idx="231">
                  <c:v>17788.403216199498</c:v>
                </c:pt>
                <c:pt idx="232">
                  <c:v>17937.462368607299</c:v>
                </c:pt>
                <c:pt idx="233">
                  <c:v>18087.416894262598</c:v>
                </c:pt>
                <c:pt idx="234">
                  <c:v>18238.269808583002</c:v>
                </c:pt>
                <c:pt idx="235">
                  <c:v>18390.019298707201</c:v>
                </c:pt>
                <c:pt idx="236">
                  <c:v>18542.6682747503</c:v>
                </c:pt>
                <c:pt idx="237">
                  <c:v>18696.267203814499</c:v>
                </c:pt>
                <c:pt idx="238">
                  <c:v>18850.749114760099</c:v>
                </c:pt>
                <c:pt idx="239">
                  <c:v>19006.146377455301</c:v>
                </c:pt>
                <c:pt idx="240">
                  <c:v>19162.467149819699</c:v>
                </c:pt>
                <c:pt idx="241">
                  <c:v>19319.716378685102</c:v>
                </c:pt>
                <c:pt idx="242">
                  <c:v>19477.8939517873</c:v>
                </c:pt>
                <c:pt idx="243">
                  <c:v>19637.053091932699</c:v>
                </c:pt>
                <c:pt idx="244">
                  <c:v>19797.113128879701</c:v>
                </c:pt>
                <c:pt idx="245">
                  <c:v>19958.118525837999</c:v>
                </c:pt>
                <c:pt idx="246">
                  <c:v>20120.069200195601</c:v>
                </c:pt>
                <c:pt idx="247">
                  <c:v>20282.977439345701</c:v>
                </c:pt>
                <c:pt idx="248">
                  <c:v>20446.836081720201</c:v>
                </c:pt>
                <c:pt idx="249">
                  <c:v>20611.6557392822</c:v>
                </c:pt>
                <c:pt idx="250">
                  <c:v>20777.438148424</c:v>
                </c:pt>
                <c:pt idx="251">
                  <c:v>20944.175800762001</c:v>
                </c:pt>
                <c:pt idx="252">
                  <c:v>21111.8905364825</c:v>
                </c:pt>
                <c:pt idx="253">
                  <c:v>21280.584236624702</c:v>
                </c:pt>
                <c:pt idx="254">
                  <c:v>21450.2493126595</c:v>
                </c:pt>
                <c:pt idx="255">
                  <c:v>21620.910151517801</c:v>
                </c:pt>
                <c:pt idx="256">
                  <c:v>21792.543919002899</c:v>
                </c:pt>
                <c:pt idx="257">
                  <c:v>21965.186834263401</c:v>
                </c:pt>
                <c:pt idx="258">
                  <c:v>22138.819709786399</c:v>
                </c:pt>
                <c:pt idx="259">
                  <c:v>22313.456010059301</c:v>
                </c:pt>
                <c:pt idx="260">
                  <c:v>22489.107556252398</c:v>
                </c:pt>
                <c:pt idx="261">
                  <c:v>22665.7664983164</c:v>
                </c:pt>
                <c:pt idx="262">
                  <c:v>22843.4346847792</c:v>
                </c:pt>
                <c:pt idx="263">
                  <c:v>23022.1240581083</c:v>
                </c:pt>
                <c:pt idx="264">
                  <c:v>23201.826413175098</c:v>
                </c:pt>
                <c:pt idx="265">
                  <c:v>23382.5661285733</c:v>
                </c:pt>
                <c:pt idx="266">
                  <c:v>23564.3350516846</c:v>
                </c:pt>
                <c:pt idx="267">
                  <c:v>23747.135125355198</c:v>
                </c:pt>
                <c:pt idx="268">
                  <c:v>23931.0188530673</c:v>
                </c:pt>
                <c:pt idx="269">
                  <c:v>24115.9127966788</c:v>
                </c:pt>
                <c:pt idx="270">
                  <c:v>24301.8545938469</c:v>
                </c:pt>
                <c:pt idx="271">
                  <c:v>24488.8484419573</c:v>
                </c:pt>
                <c:pt idx="272">
                  <c:v>24676.896392659099</c:v>
                </c:pt>
                <c:pt idx="273">
                  <c:v>24866.013613084499</c:v>
                </c:pt>
                <c:pt idx="274">
                  <c:v>25056.189130224899</c:v>
                </c:pt>
                <c:pt idx="275">
                  <c:v>25247.436014885399</c:v>
                </c:pt>
                <c:pt idx="276">
                  <c:v>25439.758669090999</c:v>
                </c:pt>
                <c:pt idx="277">
                  <c:v>25633.1615276343</c:v>
                </c:pt>
                <c:pt idx="278">
                  <c:v>25827.683237171699</c:v>
                </c:pt>
                <c:pt idx="279">
                  <c:v>26023.273982941799</c:v>
                </c:pt>
                <c:pt idx="280">
                  <c:v>26219.949397884699</c:v>
                </c:pt>
                <c:pt idx="281">
                  <c:v>26417.741820953299</c:v>
                </c:pt>
                <c:pt idx="282">
                  <c:v>26616.635143681699</c:v>
                </c:pt>
                <c:pt idx="283">
                  <c:v>26816.633958429698</c:v>
                </c:pt>
                <c:pt idx="284">
                  <c:v>27017.757206683102</c:v>
                </c:pt>
                <c:pt idx="285">
                  <c:v>27219.988247877402</c:v>
                </c:pt>
                <c:pt idx="286">
                  <c:v>27423.3461536836</c:v>
                </c:pt>
                <c:pt idx="287">
                  <c:v>27627.821189074501</c:v>
                </c:pt>
                <c:pt idx="288">
                  <c:v>27833.440098074101</c:v>
                </c:pt>
                <c:pt idx="289">
                  <c:v>28040.180783077001</c:v>
                </c:pt>
                <c:pt idx="290">
                  <c:v>28248.057809041598</c:v>
                </c:pt>
                <c:pt idx="291">
                  <c:v>28457.1187727992</c:v>
                </c:pt>
                <c:pt idx="292">
                  <c:v>28667.3365828881</c:v>
                </c:pt>
                <c:pt idx="293">
                  <c:v>28878.6857638242</c:v>
                </c:pt>
                <c:pt idx="294">
                  <c:v>29091.2094093091</c:v>
                </c:pt>
                <c:pt idx="295">
                  <c:v>29304.8533392108</c:v>
                </c:pt>
                <c:pt idx="296">
                  <c:v>29519.679115178998</c:v>
                </c:pt>
                <c:pt idx="297">
                  <c:v>29735.689554159901</c:v>
                </c:pt>
                <c:pt idx="298">
                  <c:v>29952.855649219</c:v>
                </c:pt>
                <c:pt idx="299">
                  <c:v>30171.2141483247</c:v>
                </c:pt>
                <c:pt idx="300">
                  <c:v>30390.7490103614</c:v>
                </c:pt>
                <c:pt idx="301">
                  <c:v>30611.478821491401</c:v>
                </c:pt>
                <c:pt idx="302">
                  <c:v>30833.4062393721</c:v>
                </c:pt>
                <c:pt idx="303">
                  <c:v>31056.5366385864</c:v>
                </c:pt>
                <c:pt idx="304">
                  <c:v>31280.869904062602</c:v>
                </c:pt>
                <c:pt idx="305">
                  <c:v>31506.425333085699</c:v>
                </c:pt>
                <c:pt idx="306">
                  <c:v>31733.191772136099</c:v>
                </c:pt>
                <c:pt idx="307">
                  <c:v>31961.185930911499</c:v>
                </c:pt>
                <c:pt idx="308">
                  <c:v>32190.396388852099</c:v>
                </c:pt>
                <c:pt idx="309">
                  <c:v>32420.857228132802</c:v>
                </c:pt>
                <c:pt idx="310">
                  <c:v>32652.554240510999</c:v>
                </c:pt>
                <c:pt idx="311">
                  <c:v>32885.493082450397</c:v>
                </c:pt>
                <c:pt idx="312">
                  <c:v>33119.673593907297</c:v>
                </c:pt>
                <c:pt idx="313">
                  <c:v>33355.119146620003</c:v>
                </c:pt>
                <c:pt idx="314">
                  <c:v>33591.868564226999</c:v>
                </c:pt>
                <c:pt idx="315">
                  <c:v>33829.829726405798</c:v>
                </c:pt>
                <c:pt idx="316">
                  <c:v>34069.064789907199</c:v>
                </c:pt>
                <c:pt idx="317">
                  <c:v>34309.576763395104</c:v>
                </c:pt>
                <c:pt idx="318">
                  <c:v>34551.4023289701</c:v>
                </c:pt>
                <c:pt idx="319">
                  <c:v>34794.474187986802</c:v>
                </c:pt>
                <c:pt idx="320">
                  <c:v>35038.828657693302</c:v>
                </c:pt>
                <c:pt idx="321">
                  <c:v>35284.490472036297</c:v>
                </c:pt>
                <c:pt idx="322">
                  <c:v>35531.4439784063</c:v>
                </c:pt>
                <c:pt idx="323">
                  <c:v>35779.707881364797</c:v>
                </c:pt>
                <c:pt idx="324">
                  <c:v>36029.266135804603</c:v>
                </c:pt>
                <c:pt idx="325">
                  <c:v>36280.143982989597</c:v>
                </c:pt>
                <c:pt idx="326">
                  <c:v>36532.364026340299</c:v>
                </c:pt>
                <c:pt idx="327">
                  <c:v>36785.929797835997</c:v>
                </c:pt>
                <c:pt idx="328">
                  <c:v>37040.782324491702</c:v>
                </c:pt>
                <c:pt idx="329">
                  <c:v>37296.986692334598</c:v>
                </c:pt>
                <c:pt idx="330">
                  <c:v>37554.5430188385</c:v>
                </c:pt>
                <c:pt idx="331">
                  <c:v>37813.417720658101</c:v>
                </c:pt>
                <c:pt idx="332">
                  <c:v>38073.674224862203</c:v>
                </c:pt>
                <c:pt idx="333">
                  <c:v>38335.272058648603</c:v>
                </c:pt>
                <c:pt idx="334">
                  <c:v>38598.238075040601</c:v>
                </c:pt>
                <c:pt idx="335">
                  <c:v>38862.637747045097</c:v>
                </c:pt>
                <c:pt idx="336">
                  <c:v>39128.350491115503</c:v>
                </c:pt>
                <c:pt idx="337">
                  <c:v>39395.458802448498</c:v>
                </c:pt>
                <c:pt idx="338">
                  <c:v>39663.927503505198</c:v>
                </c:pt>
                <c:pt idx="339">
                  <c:v>39933.801964831298</c:v>
                </c:pt>
                <c:pt idx="340">
                  <c:v>40205.064363623103</c:v>
                </c:pt>
                <c:pt idx="341">
                  <c:v>40477.735850141798</c:v>
                </c:pt>
                <c:pt idx="342">
                  <c:v>40751.801804170696</c:v>
                </c:pt>
                <c:pt idx="343">
                  <c:v>41027.265325237997</c:v>
                </c:pt>
                <c:pt idx="344">
                  <c:v>41304.151525196197</c:v>
                </c:pt>
                <c:pt idx="345">
                  <c:v>41582.460198251698</c:v>
                </c:pt>
                <c:pt idx="346">
                  <c:v>41862.2021841803</c:v>
                </c:pt>
                <c:pt idx="347">
                  <c:v>42143.373501392598</c:v>
                </c:pt>
                <c:pt idx="348">
                  <c:v>42425.981263634101</c:v>
                </c:pt>
                <c:pt idx="349">
                  <c:v>42710.051663871403</c:v>
                </c:pt>
                <c:pt idx="350">
                  <c:v>42995.561742213496</c:v>
                </c:pt>
                <c:pt idx="351">
                  <c:v>43282.5224624412</c:v>
                </c:pt>
                <c:pt idx="352">
                  <c:v>43570.952725923802</c:v>
                </c:pt>
                <c:pt idx="353">
                  <c:v>43860.864016756503</c:v>
                </c:pt>
                <c:pt idx="354">
                  <c:v>44152.252280746201</c:v>
                </c:pt>
                <c:pt idx="355">
                  <c:v>44445.1488483379</c:v>
                </c:pt>
                <c:pt idx="356">
                  <c:v>44739.514052195103</c:v>
                </c:pt>
                <c:pt idx="357">
                  <c:v>45035.3671945846</c:v>
                </c:pt>
                <c:pt idx="358">
                  <c:v>45332.715865294602</c:v>
                </c:pt>
                <c:pt idx="359">
                  <c:v>45631.563671259799</c:v>
                </c:pt>
                <c:pt idx="360">
                  <c:v>45931.914193962497</c:v>
                </c:pt>
                <c:pt idx="361">
                  <c:v>46233.795706847297</c:v>
                </c:pt>
                <c:pt idx="362">
                  <c:v>46537.187351328503</c:v>
                </c:pt>
                <c:pt idx="363">
                  <c:v>46842.117681227101</c:v>
                </c:pt>
                <c:pt idx="364">
                  <c:v>47148.586472379502</c:v>
                </c:pt>
                <c:pt idx="365">
                  <c:v>47456.5806759568</c:v>
                </c:pt>
                <c:pt idx="366">
                  <c:v>47766.125096771299</c:v>
                </c:pt>
                <c:pt idx="367">
                  <c:v>48077.275082099099</c:v>
                </c:pt>
                <c:pt idx="368">
                  <c:v>48389.957869236998</c:v>
                </c:pt>
                <c:pt idx="369">
                  <c:v>48704.207216604998</c:v>
                </c:pt>
                <c:pt idx="370">
                  <c:v>49019.992075495502</c:v>
                </c:pt>
                <c:pt idx="371">
                  <c:v>49337.346464630602</c:v>
                </c:pt>
                <c:pt idx="372">
                  <c:v>49656.274174220198</c:v>
                </c:pt>
                <c:pt idx="373">
                  <c:v>49976.805721713397</c:v>
                </c:pt>
                <c:pt idx="374">
                  <c:v>50298.976788010601</c:v>
                </c:pt>
                <c:pt idx="375">
                  <c:v>50622.701891561897</c:v>
                </c:pt>
                <c:pt idx="376">
                  <c:v>50948.043217838203</c:v>
                </c:pt>
                <c:pt idx="377">
                  <c:v>51275.009545497298</c:v>
                </c:pt>
                <c:pt idx="378">
                  <c:v>51603.572902660402</c:v>
                </c:pt>
                <c:pt idx="379">
                  <c:v>51933.736911124703</c:v>
                </c:pt>
                <c:pt idx="380">
                  <c:v>52265.500499659101</c:v>
                </c:pt>
                <c:pt idx="381">
                  <c:v>52598.932893776597</c:v>
                </c:pt>
                <c:pt idx="382">
                  <c:v>52933.982097295797</c:v>
                </c:pt>
                <c:pt idx="383">
                  <c:v>53270.699291659897</c:v>
                </c:pt>
                <c:pt idx="384">
                  <c:v>53609.036311797499</c:v>
                </c:pt>
                <c:pt idx="385">
                  <c:v>53949.059267597499</c:v>
                </c:pt>
                <c:pt idx="386">
                  <c:v>54290.734006582199</c:v>
                </c:pt>
                <c:pt idx="387">
                  <c:v>54634.166908498803</c:v>
                </c:pt>
                <c:pt idx="388">
                  <c:v>54979.201698190802</c:v>
                </c:pt>
                <c:pt idx="389">
                  <c:v>55325.935012942798</c:v>
                </c:pt>
                <c:pt idx="390">
                  <c:v>55674.341473784203</c:v>
                </c:pt>
                <c:pt idx="391">
                  <c:v>56024.460011419098</c:v>
                </c:pt>
                <c:pt idx="392">
                  <c:v>56376.320347113899</c:v>
                </c:pt>
                <c:pt idx="393">
                  <c:v>56729.866616817802</c:v>
                </c:pt>
                <c:pt idx="394">
                  <c:v>57085.168976572801</c:v>
                </c:pt>
                <c:pt idx="395">
                  <c:v>57442.165712796101</c:v>
                </c:pt>
                <c:pt idx="396">
                  <c:v>57800.855423592402</c:v>
                </c:pt>
                <c:pt idx="397">
                  <c:v>58161.319764808803</c:v>
                </c:pt>
                <c:pt idx="398">
                  <c:v>58523.485321125503</c:v>
                </c:pt>
                <c:pt idx="399">
                  <c:v>58887.492623314698</c:v>
                </c:pt>
                <c:pt idx="400">
                  <c:v>59253.183520664199</c:v>
                </c:pt>
                <c:pt idx="401">
                  <c:v>59620.625060132901</c:v>
                </c:pt>
                <c:pt idx="402">
                  <c:v>59989.853661560097</c:v>
                </c:pt>
                <c:pt idx="403">
                  <c:v>60360.879526844197</c:v>
                </c:pt>
                <c:pt idx="404">
                  <c:v>60733.636892267001</c:v>
                </c:pt>
                <c:pt idx="405">
                  <c:v>61108.227733517</c:v>
                </c:pt>
                <c:pt idx="406">
                  <c:v>61484.596878124998</c:v>
                </c:pt>
                <c:pt idx="407">
                  <c:v>61862.809445797</c:v>
                </c:pt>
                <c:pt idx="408">
                  <c:v>62242.837333989097</c:v>
                </c:pt>
                <c:pt idx="409">
                  <c:v>62624.657200997797</c:v>
                </c:pt>
                <c:pt idx="410">
                  <c:v>63008.301400375603</c:v>
                </c:pt>
                <c:pt idx="411">
                  <c:v>63393.774580639802</c:v>
                </c:pt>
                <c:pt idx="412">
                  <c:v>63781.087081844598</c:v>
                </c:pt>
                <c:pt idx="413">
                  <c:v>64170.237871880898</c:v>
                </c:pt>
                <c:pt idx="414">
                  <c:v>64561.231539372398</c:v>
                </c:pt>
                <c:pt idx="415">
                  <c:v>64954.1133780569</c:v>
                </c:pt>
                <c:pt idx="416">
                  <c:v>65348.847711230497</c:v>
                </c:pt>
                <c:pt idx="417">
                  <c:v>65745.444957954795</c:v>
                </c:pt>
                <c:pt idx="418">
                  <c:v>66143.974921849906</c:v>
                </c:pt>
                <c:pt idx="419">
                  <c:v>66544.371849042305</c:v>
                </c:pt>
                <c:pt idx="420">
                  <c:v>66946.646208804697</c:v>
                </c:pt>
                <c:pt idx="421">
                  <c:v>67350.796523212295</c:v>
                </c:pt>
                <c:pt idx="422">
                  <c:v>67756.833290451104</c:v>
                </c:pt>
                <c:pt idx="423">
                  <c:v>68164.785463565902</c:v>
                </c:pt>
                <c:pt idx="424">
                  <c:v>68574.676422457997</c:v>
                </c:pt>
                <c:pt idx="425">
                  <c:v>68986.5361626269</c:v>
                </c:pt>
                <c:pt idx="426">
                  <c:v>69400.295710691105</c:v>
                </c:pt>
                <c:pt idx="427">
                  <c:v>69815.959387277297</c:v>
                </c:pt>
                <c:pt idx="428">
                  <c:v>70233.657448686805</c:v>
                </c:pt>
                <c:pt idx="429">
                  <c:v>70653.225379097305</c:v>
                </c:pt>
                <c:pt idx="430">
                  <c:v>71074.7941204651</c:v>
                </c:pt>
                <c:pt idx="431">
                  <c:v>71498.286032902004</c:v>
                </c:pt>
                <c:pt idx="432">
                  <c:v>71923.789197955004</c:v>
                </c:pt>
                <c:pt idx="433">
                  <c:v>72351.270370788799</c:v>
                </c:pt>
                <c:pt idx="434">
                  <c:v>72780.767183711097</c:v>
                </c:pt>
                <c:pt idx="435">
                  <c:v>73212.206361986799</c:v>
                </c:pt>
                <c:pt idx="436">
                  <c:v>73645.677935072104</c:v>
                </c:pt>
                <c:pt idx="437">
                  <c:v>74081.220781172902</c:v>
                </c:pt>
                <c:pt idx="438">
                  <c:v>74518.767555026803</c:v>
                </c:pt>
                <c:pt idx="439">
                  <c:v>74958.276054769405</c:v>
                </c:pt>
                <c:pt idx="440">
                  <c:v>75399.919512508</c:v>
                </c:pt>
                <c:pt idx="441">
                  <c:v>75843.541553195304</c:v>
                </c:pt>
                <c:pt idx="442">
                  <c:v>76289.214774807304</c:v>
                </c:pt>
                <c:pt idx="443">
                  <c:v>76736.965148739793</c:v>
                </c:pt>
                <c:pt idx="444">
                  <c:v>77186.7844667264</c:v>
                </c:pt>
                <c:pt idx="445">
                  <c:v>77638.636289606206</c:v>
                </c:pt>
                <c:pt idx="446">
                  <c:v>78092.616422000996</c:v>
                </c:pt>
                <c:pt idx="447">
                  <c:v>78548.646434059396</c:v>
                </c:pt>
                <c:pt idx="448">
                  <c:v>79006.766525385101</c:v>
                </c:pt>
                <c:pt idx="449">
                  <c:v>79467.031987660201</c:v>
                </c:pt>
                <c:pt idx="450">
                  <c:v>79929.441829618896</c:v>
                </c:pt>
                <c:pt idx="451">
                  <c:v>80393.879315104903</c:v>
                </c:pt>
                <c:pt idx="452">
                  <c:v>80860.4718294216</c:v>
                </c:pt>
                <c:pt idx="453">
                  <c:v>81329.188852419393</c:v>
                </c:pt>
                <c:pt idx="454">
                  <c:v>81800.123960891098</c:v>
                </c:pt>
                <c:pt idx="455">
                  <c:v>82273.099201964505</c:v>
                </c:pt>
                <c:pt idx="456">
                  <c:v>82748.259533460005</c:v>
                </c:pt>
                <c:pt idx="457">
                  <c:v>83225.603567721599</c:v>
                </c:pt>
                <c:pt idx="458">
                  <c:v>83705.099632722602</c:v>
                </c:pt>
                <c:pt idx="459">
                  <c:v>84186.798418502702</c:v>
                </c:pt>
                <c:pt idx="460">
                  <c:v>84670.652691269905</c:v>
                </c:pt>
                <c:pt idx="461">
                  <c:v>85156.667562554896</c:v>
                </c:pt>
                <c:pt idx="462">
                  <c:v>85644.909733591994</c:v>
                </c:pt>
                <c:pt idx="463">
                  <c:v>86135.369854545104</c:v>
                </c:pt>
                <c:pt idx="464">
                  <c:v>86628.100532151206</c:v>
                </c:pt>
                <c:pt idx="465">
                  <c:v>87122.983048145994</c:v>
                </c:pt>
                <c:pt idx="466">
                  <c:v>87620.092811006005</c:v>
                </c:pt>
                <c:pt idx="467">
                  <c:v>88119.4592793958</c:v>
                </c:pt>
                <c:pt idx="468">
                  <c:v>88621.120416976803</c:v>
                </c:pt>
                <c:pt idx="469">
                  <c:v>89124.994630756104</c:v>
                </c:pt>
                <c:pt idx="470">
                  <c:v>89631.127324621106</c:v>
                </c:pt>
                <c:pt idx="471">
                  <c:v>90139.540474123103</c:v>
                </c:pt>
                <c:pt idx="472">
                  <c:v>90650.264568796294</c:v>
                </c:pt>
                <c:pt idx="473">
                  <c:v>91163.232192122494</c:v>
                </c:pt>
                <c:pt idx="474">
                  <c:v>91678.481494171807</c:v>
                </c:pt>
                <c:pt idx="475">
                  <c:v>92196.026462213398</c:v>
                </c:pt>
                <c:pt idx="476">
                  <c:v>92715.9146401404</c:v>
                </c:pt>
                <c:pt idx="477">
                  <c:v>93238.110571149198</c:v>
                </c:pt>
                <c:pt idx="478">
                  <c:v>93762.670688421204</c:v>
                </c:pt>
                <c:pt idx="479">
                  <c:v>94289.499748676695</c:v>
                </c:pt>
                <c:pt idx="480">
                  <c:v>94818.747780972</c:v>
                </c:pt>
                <c:pt idx="481">
                  <c:v>95350.327667863006</c:v>
                </c:pt>
                <c:pt idx="482">
                  <c:v>95884.236496256301</c:v>
                </c:pt>
                <c:pt idx="483">
                  <c:v>96420.549295922494</c:v>
                </c:pt>
                <c:pt idx="484">
                  <c:v>96959.2029187304</c:v>
                </c:pt>
                <c:pt idx="485">
                  <c:v>97500.264366115807</c:v>
                </c:pt>
                <c:pt idx="486">
                  <c:v>98043.731350713206</c:v>
                </c:pt>
                <c:pt idx="487">
                  <c:v>98589.565846866099</c:v>
                </c:pt>
                <c:pt idx="488">
                  <c:v>99137.880660218507</c:v>
                </c:pt>
                <c:pt idx="489">
                  <c:v>99688.575414219304</c:v>
                </c:pt>
                <c:pt idx="490">
                  <c:v>100241.709895501</c:v>
                </c:pt>
                <c:pt idx="491">
                  <c:v>100797.28150318201</c:v>
                </c:pt>
                <c:pt idx="492">
                  <c:v>101355.30568929799</c:v>
                </c:pt>
                <c:pt idx="493">
                  <c:v>101915.733797343</c:v>
                </c:pt>
                <c:pt idx="494">
                  <c:v>102478.672953937</c:v>
                </c:pt>
                <c:pt idx="495">
                  <c:v>103044.083917658</c:v>
                </c:pt>
                <c:pt idx="496">
                  <c:v>103611.97310614301</c:v>
                </c:pt>
                <c:pt idx="497">
                  <c:v>104182.459634567</c:v>
                </c:pt>
                <c:pt idx="498">
                  <c:v>104755.325099113</c:v>
                </c:pt>
                <c:pt idx="499">
                  <c:v>105330.735449513</c:v>
                </c:pt>
                <c:pt idx="500">
                  <c:v>105908.592787192</c:v>
                </c:pt>
                <c:pt idx="501">
                  <c:v>106489.01774806299</c:v>
                </c:pt>
                <c:pt idx="502">
                  <c:v>107072.01762286499</c:v>
                </c:pt>
                <c:pt idx="503">
                  <c:v>107657.47346627399</c:v>
                </c:pt>
                <c:pt idx="504">
                  <c:v>108245.527152311</c:v>
                </c:pt>
                <c:pt idx="505">
                  <c:v>108836.10756304</c:v>
                </c:pt>
                <c:pt idx="506">
                  <c:v>109429.28991793199</c:v>
                </c:pt>
                <c:pt idx="507">
                  <c:v>110025.011975574</c:v>
                </c:pt>
                <c:pt idx="508">
                  <c:v>110623.35966986101</c:v>
                </c:pt>
                <c:pt idx="509">
                  <c:v>111224.260100685</c:v>
                </c:pt>
                <c:pt idx="510">
                  <c:v>111827.729415233</c:v>
                </c:pt>
                <c:pt idx="511">
                  <c:v>112433.95645154901</c:v>
                </c:pt>
                <c:pt idx="512">
                  <c:v>113042.76676471101</c:v>
                </c:pt>
                <c:pt idx="513">
                  <c:v>113654.104989653</c:v>
                </c:pt>
                <c:pt idx="514">
                  <c:v>114268.151618036</c:v>
                </c:pt>
                <c:pt idx="515">
                  <c:v>114884.800577984</c:v>
                </c:pt>
                <c:pt idx="516">
                  <c:v>115504.12056265199</c:v>
                </c:pt>
                <c:pt idx="517">
                  <c:v>116126.11870832399</c:v>
                </c:pt>
                <c:pt idx="518">
                  <c:v>116750.802141295</c:v>
                </c:pt>
                <c:pt idx="519">
                  <c:v>117378.11438824399</c:v>
                </c:pt>
                <c:pt idx="520">
                  <c:v>118008.178732153</c:v>
                </c:pt>
                <c:pt idx="521">
                  <c:v>118640.960276458</c:v>
                </c:pt>
                <c:pt idx="522">
                  <c:v>119276.444735154</c:v>
                </c:pt>
                <c:pt idx="523">
                  <c:v>119914.58485540299</c:v>
                </c:pt>
                <c:pt idx="524">
                  <c:v>120555.517307767</c:v>
                </c:pt>
                <c:pt idx="525">
                  <c:v>121199.18451064199</c:v>
                </c:pt>
                <c:pt idx="526">
                  <c:v>121845.659541346</c:v>
                </c:pt>
                <c:pt idx="527">
                  <c:v>122494.873031095</c:v>
                </c:pt>
                <c:pt idx="528">
                  <c:v>123146.854069662</c:v>
                </c:pt>
                <c:pt idx="529">
                  <c:v>123801.52035607499</c:v>
                </c:pt>
                <c:pt idx="530">
                  <c:v>124459.035059145</c:v>
                </c:pt>
                <c:pt idx="531">
                  <c:v>125119.315971755</c:v>
                </c:pt>
                <c:pt idx="532">
                  <c:v>125782.381244149</c:v>
                </c:pt>
                <c:pt idx="533">
                  <c:v>126448.306393336</c:v>
                </c:pt>
                <c:pt idx="534">
                  <c:v>127117.099457719</c:v>
                </c:pt>
                <c:pt idx="535">
                  <c:v>127788.618317596</c:v>
                </c:pt>
                <c:pt idx="536">
                  <c:v>128463.031163095</c:v>
                </c:pt>
                <c:pt idx="537">
                  <c:v>129140.25280226101</c:v>
                </c:pt>
                <c:pt idx="538">
                  <c:v>129820.45424345099</c:v>
                </c:pt>
                <c:pt idx="539">
                  <c:v>130503.408824126</c:v>
                </c:pt>
                <c:pt idx="540">
                  <c:v>131189.28815412999</c:v>
                </c:pt>
                <c:pt idx="541">
                  <c:v>131878.07655515999</c:v>
                </c:pt>
                <c:pt idx="542">
                  <c:v>132569.72187483599</c:v>
                </c:pt>
                <c:pt idx="543">
                  <c:v>133264.30324565299</c:v>
                </c:pt>
                <c:pt idx="544">
                  <c:v>133961.828625086</c:v>
                </c:pt>
                <c:pt idx="545">
                  <c:v>134662.232888445</c:v>
                </c:pt>
                <c:pt idx="546">
                  <c:v>135365.596282171</c:v>
                </c:pt>
                <c:pt idx="547">
                  <c:v>136071.926737715</c:v>
                </c:pt>
                <c:pt idx="548">
                  <c:v>136781.23217904501</c:v>
                </c:pt>
                <c:pt idx="549">
                  <c:v>137493.43345382399</c:v>
                </c:pt>
                <c:pt idx="550">
                  <c:v>138208.63712620499</c:v>
                </c:pt>
                <c:pt idx="551">
                  <c:v>138926.826148633</c:v>
                </c:pt>
                <c:pt idx="552">
                  <c:v>139648.10929478399</c:v>
                </c:pt>
                <c:pt idx="553">
                  <c:v>140372.330709467</c:v>
                </c:pt>
                <c:pt idx="554">
                  <c:v>141099.56091110501</c:v>
                </c:pt>
                <c:pt idx="555">
                  <c:v>141829.833230188</c:v>
                </c:pt>
                <c:pt idx="556">
                  <c:v>142563.12991332001</c:v>
                </c:pt>
                <c:pt idx="557">
                  <c:v>143299.47156971</c:v>
                </c:pt>
                <c:pt idx="558">
                  <c:v>144038.87906797099</c:v>
                </c:pt>
                <c:pt idx="559">
                  <c:v>144781.33422176799</c:v>
                </c:pt>
                <c:pt idx="560">
                  <c:v>145526.85781183699</c:v>
                </c:pt>
                <c:pt idx="561">
                  <c:v>146275.55033597199</c:v>
                </c:pt>
                <c:pt idx="562">
                  <c:v>147027.23467091599</c:v>
                </c:pt>
                <c:pt idx="563">
                  <c:v>147782.091095852</c:v>
                </c:pt>
                <c:pt idx="564">
                  <c:v>148540.142078056</c:v>
                </c:pt>
                <c:pt idx="565">
                  <c:v>149301.28868604801</c:v>
                </c:pt>
                <c:pt idx="566">
                  <c:v>150065.552055407</c:v>
                </c:pt>
                <c:pt idx="567">
                  <c:v>150832.93992942999</c:v>
                </c:pt>
                <c:pt idx="568">
                  <c:v>151603.638536488</c:v>
                </c:pt>
                <c:pt idx="569">
                  <c:v>152377.465140096</c:v>
                </c:pt>
                <c:pt idx="570">
                  <c:v>153154.35788135801</c:v>
                </c:pt>
                <c:pt idx="571">
                  <c:v>153934.504451349</c:v>
                </c:pt>
                <c:pt idx="572">
                  <c:v>154717.88601152401</c:v>
                </c:pt>
                <c:pt idx="573">
                  <c:v>155504.440882094</c:v>
                </c:pt>
                <c:pt idx="574">
                  <c:v>156294.36081739399</c:v>
                </c:pt>
                <c:pt idx="575">
                  <c:v>157087.37164753399</c:v>
                </c:pt>
                <c:pt idx="576">
                  <c:v>157883.76561388199</c:v>
                </c:pt>
                <c:pt idx="577">
                  <c:v>158683.26562212099</c:v>
                </c:pt>
                <c:pt idx="578">
                  <c:v>159486.08009783301</c:v>
                </c:pt>
                <c:pt idx="579">
                  <c:v>160292.18914879099</c:v>
                </c:pt>
                <c:pt idx="580">
                  <c:v>161101.54308528299</c:v>
                </c:pt>
                <c:pt idx="581">
                  <c:v>161914.20842303301</c:v>
                </c:pt>
                <c:pt idx="582">
                  <c:v>162730.22336052699</c:v>
                </c:pt>
                <c:pt idx="583">
                  <c:v>163549.49326280001</c:v>
                </c:pt>
                <c:pt idx="584">
                  <c:v>164372.189593485</c:v>
                </c:pt>
                <c:pt idx="585">
                  <c:v>165198.26248512301</c:v>
                </c:pt>
                <c:pt idx="586">
                  <c:v>166027.61570021001</c:v>
                </c:pt>
                <c:pt idx="587">
                  <c:v>166860.34753496401</c:v>
                </c:pt>
                <c:pt idx="588">
                  <c:v>167696.46687552301</c:v>
                </c:pt>
                <c:pt idx="589">
                  <c:v>168535.98260216301</c:v>
                </c:pt>
                <c:pt idx="590">
                  <c:v>169378.90358908201</c:v>
                </c:pt>
                <c:pt idx="591">
                  <c:v>170225.238704196</c:v>
                </c:pt>
                <c:pt idx="592">
                  <c:v>171074.99680891499</c:v>
                </c:pt>
                <c:pt idx="593">
                  <c:v>171928.10879018501</c:v>
                </c:pt>
                <c:pt idx="594">
                  <c:v>172784.739038475</c:v>
                </c:pt>
                <c:pt idx="595">
                  <c:v>173644.81881786001</c:v>
                </c:pt>
                <c:pt idx="596">
                  <c:v>174508.372791787</c:v>
                </c:pt>
                <c:pt idx="597">
                  <c:v>175375.37820506701</c:v>
                </c:pt>
                <c:pt idx="598">
                  <c:v>176245.87561612099</c:v>
                </c:pt>
                <c:pt idx="599">
                  <c:v>177119.95442396801</c:v>
                </c:pt>
                <c:pt idx="600">
                  <c:v>177997.43107736201</c:v>
                </c:pt>
                <c:pt idx="601">
                  <c:v>178878.50769410201</c:v>
                </c:pt>
                <c:pt idx="602">
                  <c:v>179763.096647092</c:v>
                </c:pt>
                <c:pt idx="603">
                  <c:v>180651.30508085099</c:v>
                </c:pt>
                <c:pt idx="604">
                  <c:v>181542.94553528199</c:v>
                </c:pt>
                <c:pt idx="605">
                  <c:v>182438.12464759799</c:v>
                </c:pt>
                <c:pt idx="606">
                  <c:v>183336.85117220401</c:v>
                </c:pt>
                <c:pt idx="607">
                  <c:v>184239.35125121</c:v>
                </c:pt>
                <c:pt idx="608">
                  <c:v>185145.418383093</c:v>
                </c:pt>
                <c:pt idx="609">
                  <c:v>186054.94307861701</c:v>
                </c:pt>
                <c:pt idx="610">
                  <c:v>186968.16993099099</c:v>
                </c:pt>
                <c:pt idx="611">
                  <c:v>187884.990014168</c:v>
                </c:pt>
                <c:pt idx="612">
                  <c:v>188805.514884865</c:v>
                </c:pt>
                <c:pt idx="613">
                  <c:v>189729.651403469</c:v>
                </c:pt>
                <c:pt idx="614">
                  <c:v>190657.51213007499</c:v>
                </c:pt>
                <c:pt idx="615">
                  <c:v>191589.020293885</c:v>
                </c:pt>
                <c:pt idx="616">
                  <c:v>192524.14985744201</c:v>
                </c:pt>
                <c:pt idx="617">
                  <c:v>193463.032208433</c:v>
                </c:pt>
                <c:pt idx="618">
                  <c:v>194405.80114290401</c:v>
                </c:pt>
                <c:pt idx="619">
                  <c:v>195352.23803319701</c:v>
                </c:pt>
                <c:pt idx="620">
                  <c:v>2.2790532417813602E-3</c:v>
                </c:pt>
                <c:pt idx="621">
                  <c:v>2.26345649520957E-3</c:v>
                </c:pt>
                <c:pt idx="622">
                  <c:v>2.24796648528577E-3</c:v>
                </c:pt>
                <c:pt idx="623">
                  <c:v>2.23258248155558E-3</c:v>
                </c:pt>
                <c:pt idx="624">
                  <c:v>2.2173037585634702E-3</c:v>
                </c:pt>
                <c:pt idx="625">
                  <c:v>2.2021295958186099E-3</c:v>
                </c:pt>
                <c:pt idx="626">
                  <c:v>2.1870592777608498E-3</c:v>
                </c:pt>
                <c:pt idx="627">
                  <c:v>2.1720920937269802E-3</c:v>
                </c:pt>
                <c:pt idx="628">
                  <c:v>2.15722733791725E-3</c:v>
                </c:pt>
                <c:pt idx="629">
                  <c:v>2.14246430936206E-3</c:v>
                </c:pt>
                <c:pt idx="630">
                  <c:v>2.12780231188888E-3</c:v>
                </c:pt>
                <c:pt idx="631">
                  <c:v>2.1132406540895002E-3</c:v>
                </c:pt>
                <c:pt idx="632">
                  <c:v>2.09877864928733E-3</c:v>
                </c:pt>
                <c:pt idx="633">
                  <c:v>2.0844156155050901E-3</c:v>
                </c:pt>
                <c:pt idx="634">
                  <c:v>2.0701508754326298E-3</c:v>
                </c:pt>
                <c:pt idx="635">
                  <c:v>2.05598375639497E-3</c:v>
                </c:pt>
                <c:pt idx="636">
                  <c:v>2.04191359032059E-3</c:v>
                </c:pt>
                <c:pt idx="637">
                  <c:v>2.02793971370995E-3</c:v>
                </c:pt>
                <c:pt idx="638">
                  <c:v>2.0140614676041799E-3</c:v>
                </c:pt>
                <c:pt idx="639">
                  <c:v>2.00027819755399E-3</c:v>
                </c:pt>
                <c:pt idx="640">
                  <c:v>1.98658925358885E-3</c:v>
                </c:pt>
                <c:pt idx="641">
                  <c:v>1.9729939901862899E-3</c:v>
                </c:pt>
                <c:pt idx="642">
                  <c:v>1.9594917662415102E-3</c:v>
                </c:pt>
                <c:pt idx="643">
                  <c:v>1.9460819450371201E-3</c:v>
                </c:pt>
                <c:pt idx="644">
                  <c:v>1.9327638942130999E-3</c:v>
                </c:pt>
                <c:pt idx="645">
                  <c:v>1.9195369857370301E-3</c:v>
                </c:pt>
                <c:pt idx="646">
                  <c:v>1.9064005958744001E-3</c:v>
                </c:pt>
                <c:pt idx="647">
                  <c:v>1.89335410515928E-3</c:v>
                </c:pt>
                <c:pt idx="648">
                  <c:v>1.88039689836505E-3</c:v>
                </c:pt>
                <c:pt idx="649">
                  <c:v>1.8675283644754E-3</c:v>
                </c:pt>
                <c:pt idx="650">
                  <c:v>1.8547478966555299E-3</c:v>
                </c:pt>
                <c:pt idx="651">
                  <c:v>1.84205489222353E-3</c:v>
                </c:pt>
                <c:pt idx="652">
                  <c:v>1.82944875262195E-3</c:v>
                </c:pt>
                <c:pt idx="653">
                  <c:v>1.81692888338957E-3</c:v>
                </c:pt>
                <c:pt idx="654">
                  <c:v>1.8044946941334101E-3</c:v>
                </c:pt>
                <c:pt idx="655">
                  <c:v>1.7921455985008101E-3</c:v>
                </c:pt>
                <c:pt idx="656">
                  <c:v>1.7798810141518601E-3</c:v>
                </c:pt>
                <c:pt idx="657">
                  <c:v>1.7677003627318999E-3</c:v>
                </c:pt>
                <c:pt idx="658">
                  <c:v>1.7556030698442501E-3</c:v>
                </c:pt>
                <c:pt idx="659">
                  <c:v>1.74358856502311E-3</c:v>
                </c:pt>
                <c:pt idx="660">
                  <c:v>1.7316562817066899E-3</c:v>
                </c:pt>
                <c:pt idx="661">
                  <c:v>1.7198056572104801E-3</c:v>
                </c:pt>
                <c:pt idx="662">
                  <c:v>1.7080361327007001E-3</c:v>
                </c:pt>
                <c:pt idx="663">
                  <c:v>1.69634715316796E-3</c:v>
                </c:pt>
                <c:pt idx="664">
                  <c:v>1.68473816740111E-3</c:v>
                </c:pt>
                <c:pt idx="665">
                  <c:v>1.6732086279612E-3</c:v>
                </c:pt>
                <c:pt idx="666">
                  <c:v>1.6617579911556899E-3</c:v>
                </c:pt>
                <c:pt idx="667">
                  <c:v>1.65038571701284E-3</c:v>
                </c:pt>
                <c:pt idx="668">
                  <c:v>1.6390912692561799E-3</c:v>
                </c:pt>
                <c:pt idx="669">
                  <c:v>1.6278741152792699E-3</c:v>
                </c:pt>
                <c:pt idx="670">
                  <c:v>1.6167337261205901E-3</c:v>
                </c:pt>
                <c:pt idx="671">
                  <c:v>1.6056695764385699E-3</c:v>
                </c:pt>
                <c:pt idx="672">
                  <c:v>1.59468114448681E-3</c:v>
                </c:pt>
                <c:pt idx="673">
                  <c:v>1.58376791208952E-3</c:v>
                </c:pt>
                <c:pt idx="674">
                  <c:v>1.57292936461702E-3</c:v>
                </c:pt>
                <c:pt idx="675">
                  <c:v>1.56216499096155E-3</c:v>
                </c:pt>
                <c:pt idx="676">
                  <c:v>1.5514742835130899E-3</c:v>
                </c:pt>
                <c:pt idx="677">
                  <c:v>1.54085673813548E-3</c:v>
                </c:pt>
                <c:pt idx="678">
                  <c:v>1.53031185414262E-3</c:v>
                </c:pt>
                <c:pt idx="679">
                  <c:v>1.5198391342748599E-3</c:v>
                </c:pt>
                <c:pt idx="680">
                  <c:v>1.50943808467558E-3</c:v>
                </c:pt>
                <c:pt idx="681">
                  <c:v>1.4991082148678499E-3</c:v>
                </c:pt>
                <c:pt idx="682">
                  <c:v>1.48884903773133E-3</c:v>
                </c:pt>
                <c:pt idx="683">
                  <c:v>1.47866006947932E-3</c:v>
                </c:pt>
                <c:pt idx="684">
                  <c:v>1.4685408296359101E-3</c:v>
                </c:pt>
                <c:pt idx="685">
                  <c:v>1.4584908410133299E-3</c:v>
                </c:pt>
                <c:pt idx="686">
                  <c:v>1.44850962968946E-3</c:v>
                </c:pt>
                <c:pt idx="687">
                  <c:v>1.4385967249854899E-3</c:v>
                </c:pt>
                <c:pt idx="688">
                  <c:v>1.42875165944368E-3</c:v>
                </c:pt>
                <c:pt idx="689">
                  <c:v>1.4189739688053699E-3</c:v>
                </c:pt>
                <c:pt idx="690">
                  <c:v>1.40926319198907E-3</c:v>
                </c:pt>
                <c:pt idx="691">
                  <c:v>1.3996188710686699E-3</c:v>
                </c:pt>
                <c:pt idx="692">
                  <c:v>1.3900405512519299E-3</c:v>
                </c:pt>
                <c:pt idx="693">
                  <c:v>1.38052778085898E-3</c:v>
                </c:pt>
                <c:pt idx="694">
                  <c:v>1.3710801113010101E-3</c:v>
                </c:pt>
                <c:pt idx="695">
                  <c:v>1.36169709705915E-3</c:v>
                </c:pt>
                <c:pt idx="696">
                  <c:v>1.3523782956634601E-3</c:v>
                </c:pt>
                <c:pt idx="697">
                  <c:v>1.3431232676720201E-3</c:v>
                </c:pt>
                <c:pt idx="698">
                  <c:v>1.33393157665028E-3</c:v>
                </c:pt>
                <c:pt idx="699">
                  <c:v>1.3248027891504101E-3</c:v>
                </c:pt>
                <c:pt idx="700">
                  <c:v>1.31573647469088E-3</c:v>
                </c:pt>
                <c:pt idx="701">
                  <c:v>1.3067322057362101E-3</c:v>
                </c:pt>
                <c:pt idx="702">
                  <c:v>1.29778955767674E-3</c:v>
                </c:pt>
                <c:pt idx="703">
                  <c:v>1.28890810880862E-3</c:v>
                </c:pt>
                <c:pt idx="704">
                  <c:v>1.28008744031397E-3</c:v>
                </c:pt>
                <c:pt idx="705">
                  <c:v>1.2713271362410801E-3</c:v>
                </c:pt>
                <c:pt idx="706">
                  <c:v>1.26262678348482E-3</c:v>
                </c:pt>
                <c:pt idx="707">
                  <c:v>1.25398597176715E-3</c:v>
                </c:pt>
                <c:pt idx="708">
                  <c:v>1.2454042936177901E-3</c:v>
                </c:pt>
                <c:pt idx="709">
                  <c:v>1.2368813443549701E-3</c:v>
                </c:pt>
                <c:pt idx="710">
                  <c:v>1.22841672206637E-3</c:v>
                </c:pt>
                <c:pt idx="711">
                  <c:v>1.22001002759018E-3</c:v>
                </c:pt>
                <c:pt idx="712">
                  <c:v>1.21166086449626E-3</c:v>
                </c:pt>
                <c:pt idx="713">
                  <c:v>1.2033688390674299E-3</c:v>
                </c:pt>
                <c:pt idx="714">
                  <c:v>1.19513356028094E-3</c:v>
                </c:pt>
                <c:pt idx="715">
                  <c:v>1.1869546397900001E-3</c:v>
                </c:pt>
                <c:pt idx="716">
                  <c:v>1.1788316919054899E-3</c:v>
                </c:pt>
                <c:pt idx="717">
                  <c:v>1.17076433357776E-3</c:v>
                </c:pt>
                <c:pt idx="718">
                  <c:v>1.16275218437854E-3</c:v>
                </c:pt>
                <c:pt idx="719">
                  <c:v>1.15479486648308E-3</c:v>
                </c:pt>
                <c:pt idx="720">
                  <c:v>1.14689200465223E-3</c:v>
                </c:pt>
                <c:pt idx="721">
                  <c:v>1.13904322621483E-3</c:v>
                </c:pt>
                <c:pt idx="722">
                  <c:v>1.1312481610501E-3</c:v>
                </c:pt>
                <c:pt idx="723">
                  <c:v>1.12350644157016E-3</c:v>
                </c:pt>
                <c:pt idx="724">
                  <c:v>1.11581770270277E-3</c:v>
                </c:pt>
                <c:pt idx="725">
                  <c:v>1.10818158187403E-3</c:v>
                </c:pt>
                <c:pt idx="726">
                  <c:v>1.10059771899134E-3</c:v>
                </c:pt>
                <c:pt idx="727">
                  <c:v>1.0930657564264101E-3</c:v>
                </c:pt>
                <c:pt idx="728">
                  <c:v>1.08558533899835E-3</c:v>
                </c:pt>
                <c:pt idx="729">
                  <c:v>1.0781561139569999E-3</c:v>
                </c:pt>
                <c:pt idx="730">
                  <c:v>1.07077773096624E-3</c:v>
                </c:pt>
                <c:pt idx="731">
                  <c:v>1.06344984208746E-3</c:v>
                </c:pt>
                <c:pt idx="732">
                  <c:v>1.0561721017632001E-3</c:v>
                </c:pt>
                <c:pt idx="733">
                  <c:v>1.0489441668008199E-3</c:v>
                </c:pt>
                <c:pt idx="734">
                  <c:v>1.0417656963563201E-3</c:v>
                </c:pt>
                <c:pt idx="735">
                  <c:v>1.0346363519183001E-3</c:v>
                </c:pt>
                <c:pt idx="736">
                  <c:v>1.0275557972919301E-3</c:v>
                </c:pt>
                <c:pt idx="737">
                  <c:v>1.02052369858317E-3</c:v>
                </c:pt>
                <c:pt idx="738">
                  <c:v>1.0135397241829601E-3</c:v>
                </c:pt>
                <c:pt idx="739">
                  <c:v>1.0066035447516401E-3</c:v>
                </c:pt>
                <c:pt idx="740">
                  <c:v>9.9971483320338505E-4</c:v>
                </c:pt>
                <c:pt idx="741">
                  <c:v>9.9287326469077604E-4</c:v>
                </c:pt>
                <c:pt idx="742">
                  <c:v>9.8607851658950494E-4</c:v>
                </c:pt>
                <c:pt idx="743">
                  <c:v>9.7933026848315004E-4</c:v>
                </c:pt>
                <c:pt idx="744">
                  <c:v>9.7262820214806403E-4</c:v>
                </c:pt>
                <c:pt idx="745">
                  <c:v>9.6597200153836498E-4</c:v>
                </c:pt>
                <c:pt idx="746">
                  <c:v>9.5936135277104398E-4</c:v>
                </c:pt>
                <c:pt idx="747">
                  <c:v>9.5279594411115599E-4</c:v>
                </c:pt>
                <c:pt idx="748">
                  <c:v>9.4627546595711502E-4</c:v>
                </c:pt>
                <c:pt idx="749">
                  <c:v>9.3979961082610395E-4</c:v>
                </c:pt>
                <c:pt idx="750">
                  <c:v>9.3336807333957005E-4</c:v>
                </c:pt>
                <c:pt idx="751">
                  <c:v>9.2698055020882695E-4</c:v>
                </c:pt>
                <c:pt idx="752">
                  <c:v>9.2063674022074295E-4</c:v>
                </c:pt>
                <c:pt idx="753">
                  <c:v>9.1433634422355295E-4</c:v>
                </c:pt>
                <c:pt idx="754">
                  <c:v>9.0807906511273997E-4</c:v>
                </c:pt>
                <c:pt idx="755">
                  <c:v>9.0186460781702398E-4</c:v>
                </c:pt>
                <c:pt idx="756">
                  <c:v>8.9569267928445704E-4</c:v>
                </c:pt>
                <c:pt idx="757">
                  <c:v>8.8956298846859603E-4</c:v>
                </c:pt>
                <c:pt idx="758">
                  <c:v>8.8347524631477705E-4</c:v>
                </c:pt>
                <c:pt idx="759">
                  <c:v>8.7742916574649096E-4</c:v>
                </c:pt>
                <c:pt idx="760">
                  <c:v>8.7142446165184499E-4</c:v>
                </c:pt>
                <c:pt idx="761">
                  <c:v>8.6546085087010601E-4</c:v>
                </c:pt>
                <c:pt idx="762">
                  <c:v>8.5953805217836598E-4</c:v>
                </c:pt>
                <c:pt idx="763">
                  <c:v>8.5365578627826996E-4</c:v>
                </c:pt>
                <c:pt idx="764">
                  <c:v>8.4781377578284204E-4</c:v>
                </c:pt>
                <c:pt idx="765">
                  <c:v>8.4201174520341497E-4</c:v>
                </c:pt>
                <c:pt idx="766">
                  <c:v>8.3624942093663099E-4</c:v>
                </c:pt>
                <c:pt idx="767">
                  <c:v>8.3052653125154498E-4</c:v>
                </c:pt>
                <c:pt idx="768">
                  <c:v>8.2484280627680303E-4</c:v>
                </c:pt>
                <c:pt idx="769">
                  <c:v>8.1919797798792602E-4</c:v>
                </c:pt>
                <c:pt idx="770">
                  <c:v>8.1359178019466496E-4</c:v>
                </c:pt>
                <c:pt idx="771">
                  <c:v>8.0802394852844605E-4</c:v>
                </c:pt>
                <c:pt idx="772">
                  <c:v>8.0249422042991104E-4</c:v>
                </c:pt>
                <c:pt idx="773">
                  <c:v>7.9700233513653105E-4</c:v>
                </c:pt>
                <c:pt idx="774">
                  <c:v>7.9154803367030699E-4</c:v>
                </c:pt>
                <c:pt idx="775">
                  <c:v>7.8613105882556597E-4</c:v>
                </c:pt>
                <c:pt idx="776">
                  <c:v>7.8075115515682597E-4</c:v>
                </c:pt>
                <c:pt idx="777">
                  <c:v>7.75408068966748E-4</c:v>
                </c:pt>
                <c:pt idx="778">
                  <c:v>7.7010154829417897E-4</c:v>
                </c:pt>
                <c:pt idx="779">
                  <c:v>7.6483134290226897E-4</c:v>
                </c:pt>
                <c:pt idx="780">
                  <c:v>7.5959720426666401E-4</c:v>
                </c:pt>
                <c:pt idx="781">
                  <c:v>7.5439888556379404E-4</c:v>
                </c:pt>
                <c:pt idx="782">
                  <c:v>7.49236141659232E-4</c:v>
                </c:pt>
                <c:pt idx="783">
                  <c:v>7.4410872909613205E-4</c:v>
                </c:pt>
                <c:pt idx="784">
                  <c:v>7.3901640608374898E-4</c:v>
                </c:pt>
                <c:pt idx="785">
                  <c:v>7.3395893248603896E-4</c:v>
                </c:pt>
                <c:pt idx="786">
                  <c:v>7.2893606981033505E-4</c:v>
                </c:pt>
                <c:pt idx="787">
                  <c:v>7.2394758119609696E-4</c:v>
                </c:pt>
                <c:pt idx="788">
                  <c:v>7.1899323140374601E-4</c:v>
                </c:pt>
                <c:pt idx="789">
                  <c:v>7.1407278680357103E-4</c:v>
                </c:pt>
                <c:pt idx="790">
                  <c:v>7.0918601536470603E-4</c:v>
                </c:pt>
                <c:pt idx="791">
                  <c:v>7.0433268664420005E-4</c:v>
                </c:pt>
                <c:pt idx="792">
                  <c:v>6.9951257177613599E-4</c:v>
                </c:pt>
                <c:pt idx="793">
                  <c:v>6.9472544346085201E-4</c:v>
                </c:pt>
                <c:pt idx="794">
                  <c:v>6.8997107595420901E-4</c:v>
                </c:pt>
                <c:pt idx="795">
                  <c:v>6.8524924505695799E-4</c:v>
                </c:pt>
                <c:pt idx="796">
                  <c:v>6.8055972810416004E-4</c:v>
                </c:pt>
                <c:pt idx="797">
                  <c:v>6.7590230395468698E-4</c:v>
                </c:pt>
                <c:pt idx="798">
                  <c:v>6.7127675298079604E-4</c:v>
                </c:pt>
                <c:pt idx="799">
                  <c:v>6.6668285705777201E-4</c:v>
                </c:pt>
                <c:pt idx="800">
                  <c:v>6.6212039955363701E-4</c:v>
                </c:pt>
                <c:pt idx="801">
                  <c:v>6.5758916531894298E-4</c:v>
                </c:pt>
                <c:pt idx="802">
                  <c:v>6.53088940676618E-4</c:v>
                </c:pt>
                <c:pt idx="803">
                  <c:v>6.4861951341189602E-4</c:v>
                </c:pt>
                <c:pt idx="804">
                  <c:v>6.4418067276230404E-4</c:v>
                </c:pt>
                <c:pt idx="805">
                  <c:v>6.3977220940772904E-4</c:v>
                </c:pt>
                <c:pt idx="806">
                  <c:v>6.3539391546054195E-4</c:v>
                </c:pt>
                <c:pt idx="807">
                  <c:v>6.3104558445580103E-4</c:v>
                </c:pt>
                <c:pt idx="808">
                  <c:v>6.2672701134150498E-4</c:v>
                </c:pt>
                <c:pt idx="809">
                  <c:v>6.2243799246893699E-4</c:v>
                </c:pt>
                <c:pt idx="810">
                  <c:v>6.1817832558304895E-4</c:v>
                </c:pt>
                <c:pt idx="811">
                  <c:v>6.1394780981293101E-4</c:v>
                </c:pt>
                <c:pt idx="812">
                  <c:v>6.0974624566233996E-4</c:v>
                </c:pt>
                <c:pt idx="813">
                  <c:v>6.0557343500028502E-4</c:v>
                </c:pt>
                <c:pt idx="814">
                  <c:v>6.01429181051691E-4</c:v>
                </c:pt>
                <c:pt idx="815">
                  <c:v>5.9731328838811702E-4</c:v>
                </c:pt>
                <c:pt idx="816">
                  <c:v>5.9322556291853997E-4</c:v>
                </c:pt>
                <c:pt idx="817">
                  <c:v>5.8916581188020304E-4</c:v>
                </c:pt>
                <c:pt idx="818">
                  <c:v>5.8513384382952399E-4</c:v>
                </c:pt>
                <c:pt idx="819">
                  <c:v>5.8112946863307104E-4</c:v>
                </c:pt>
                <c:pt idx="820">
                  <c:v>5.7715249745858999E-4</c:v>
                </c:pt>
                <c:pt idx="821">
                  <c:v>5.7320274276610999E-4</c:v>
                </c:pt>
                <c:pt idx="822">
                  <c:v>5.69280018299091E-4</c:v>
                </c:pt>
                <c:pt idx="823">
                  <c:v>5.6538413907563896E-4</c:v>
                </c:pt>
                <c:pt idx="824">
                  <c:v>5.6151492137979401E-4</c:v>
                </c:pt>
                <c:pt idx="825">
                  <c:v>5.5767218275285804E-4</c:v>
                </c:pt>
                <c:pt idx="826">
                  <c:v>5.5385574198478895E-4</c:v>
                </c:pt>
                <c:pt idx="827">
                  <c:v>5.5006541910566399E-4</c:v>
                </c:pt>
                <c:pt idx="828">
                  <c:v>5.46301035377186E-4</c:v>
                </c:pt>
                <c:pt idx="829">
                  <c:v>5.4256241328425698E-4</c:v>
                </c:pt>
                <c:pt idx="830">
                  <c:v>5.3884937652660795E-4</c:v>
                </c:pt>
                <c:pt idx="831">
                  <c:v>5.3516175001048398E-4</c:v>
                </c:pt>
                <c:pt idx="832">
                  <c:v>5.3149935984038595E-4</c:v>
                </c:pt>
                <c:pt idx="833">
                  <c:v>5.2786203331087504E-4</c:v>
                </c:pt>
                <c:pt idx="834">
                  <c:v>5.24249598898423E-4</c:v>
                </c:pt>
                <c:pt idx="835">
                  <c:v>5.2066188625333001E-4</c:v>
                </c:pt>
                <c:pt idx="836">
                  <c:v>5.17098726191682E-4</c:v>
                </c:pt>
                <c:pt idx="837">
                  <c:v>5.1355995068738398E-4</c:v>
                </c:pt>
                <c:pt idx="838">
                  <c:v>5.1004539286422801E-4</c:v>
                </c:pt>
                <c:pt idx="839">
                  <c:v>5.0655488698802696E-4</c:v>
                </c:pt>
                <c:pt idx="840">
                  <c:v>5.0308826845879995E-4</c:v>
                </c:pt>
                <c:pt idx="841">
                  <c:v>4.99645373803009E-4</c:v>
                </c:pt>
                <c:pt idx="842">
                  <c:v>4.9622604066585003E-4</c:v>
                </c:pt>
                <c:pt idx="843">
                  <c:v>4.9283010780359698E-4</c:v>
                </c:pt>
                <c:pt idx="844">
                  <c:v>4.89457415076002E-4</c:v>
                </c:pt>
                <c:pt idx="845">
                  <c:v>4.8610780343873302E-4</c:v>
                </c:pt>
                <c:pt idx="846">
                  <c:v>4.8278111493588898E-4</c:v>
                </c:pt>
                <c:pt idx="847">
                  <c:v>4.7947719269253903E-4</c:v>
                </c:pt>
                <c:pt idx="848">
                  <c:v>4.7619588090732902E-4</c:v>
                </c:pt>
                <c:pt idx="849">
                  <c:v>4.7293702484513402E-4</c:v>
                </c:pt>
                <c:pt idx="850">
                  <c:v>4.69700470829766E-4</c:v>
                </c:pt>
                <c:pt idx="851">
                  <c:v>4.6648606623671902E-4</c:v>
                </c:pt>
                <c:pt idx="852">
                  <c:v>4.6329365948597498E-4</c:v>
                </c:pt>
                <c:pt idx="853">
                  <c:v>4.6012310003486201E-4</c:v>
                </c:pt>
                <c:pt idx="854">
                  <c:v>4.5697423837094599E-4</c:v>
                </c:pt>
                <c:pt idx="855">
                  <c:v>4.53846926004984E-4</c:v>
                </c:pt>
                <c:pt idx="856">
                  <c:v>4.50741015463923E-4</c:v>
                </c:pt>
                <c:pt idx="857">
                  <c:v>4.4765636028394802E-4</c:v>
                </c:pt>
                <c:pt idx="858">
                  <c:v>4.4459281500356599E-4</c:v>
                </c:pt>
                <c:pt idx="859">
                  <c:v>4.4155023515675602E-4</c:v>
                </c:pt>
                <c:pt idx="860">
                  <c:v>4.3852847726615502E-4</c:v>
                </c:pt>
                <c:pt idx="861">
                  <c:v>4.3552739883628502E-4</c:v>
                </c:pt>
                <c:pt idx="862">
                  <c:v>4.3254685834684398E-4</c:v>
                </c:pt>
                <c:pt idx="863">
                  <c:v>4.2958671524602498E-4</c:v>
                </c:pt>
                <c:pt idx="864">
                  <c:v>4.2664682994388801E-4</c:v>
                </c:pt>
                <c:pt idx="865">
                  <c:v>4.2372706380578302E-4</c:v>
                </c:pt>
                <c:pt idx="866">
                  <c:v>4.20827279145806E-4</c:v>
                </c:pt>
                <c:pt idx="867">
                  <c:v>4.17947339220312E-4</c:v>
                </c:pt>
                <c:pt idx="868">
                  <c:v>4.1508710822146198E-4</c:v>
                </c:pt>
                <c:pt idx="869">
                  <c:v>4.1224645127082101E-4</c:v>
                </c:pt>
                <c:pt idx="870">
                  <c:v>4.0942523441299698E-4</c:v>
                </c:pt>
                <c:pt idx="871">
                  <c:v>4.0662332460932602E-4</c:v>
                </c:pt>
                <c:pt idx="872">
                  <c:v>4.03840589731596E-4</c:v>
                </c:pt>
                <c:pt idx="873">
                  <c:v>4.0107689855581498E-4</c:v>
                </c:pt>
                <c:pt idx="874">
                  <c:v>3.9833212075602702E-4</c:v>
                </c:pt>
                <c:pt idx="875">
                  <c:v>3.9560612689816603E-4</c:v>
                </c:pt>
                <c:pt idx="876">
                  <c:v>3.9289878843394598E-4</c:v>
                </c:pt>
                <c:pt idx="877">
                  <c:v>3.9020997769480899E-4</c:v>
                </c:pt>
                <c:pt idx="878">
                  <c:v>3.87539567885895E-4</c:v>
                </c:pt>
                <c:pt idx="879">
                  <c:v>3.8488743308007001E-4</c:v>
                </c:pt>
                <c:pt idx="880">
                  <c:v>3.8225344821198298E-4</c:v>
                </c:pt>
                <c:pt idx="881">
                  <c:v>3.79637489072171E-4</c:v>
                </c:pt>
                <c:pt idx="882">
                  <c:v>3.7703943230120202E-4</c:v>
                </c:pt>
                <c:pt idx="883">
                  <c:v>3.7445915538385498E-4</c:v>
                </c:pt>
                <c:pt idx="884">
                  <c:v>3.7189653664334497E-4</c:v>
                </c:pt>
                <c:pt idx="885">
                  <c:v>3.6935145523558498E-4</c:v>
                </c:pt>
                <c:pt idx="886">
                  <c:v>3.6682379114348699E-4</c:v>
                </c:pt>
                <c:pt idx="887">
                  <c:v>3.64313425171301E-4</c:v>
                </c:pt>
                <c:pt idx="888">
                  <c:v>3.6182023893899701E-4</c:v>
                </c:pt>
                <c:pt idx="889">
                  <c:v>3.5934411487667999E-4</c:v>
                </c:pt>
                <c:pt idx="890">
                  <c:v>3.56884936219048E-4</c:v>
                </c:pt>
                <c:pt idx="891">
                  <c:v>3.5444258699988398E-4</c:v>
                </c:pt>
                <c:pt idx="892">
                  <c:v>3.5201695204658802E-4</c:v>
                </c:pt>
                <c:pt idx="893">
                  <c:v>3.4960791697474699E-4</c:v>
                </c:pt>
                <c:pt idx="894">
                  <c:v>3.4721536818273902E-4</c:v>
                </c:pt>
                <c:pt idx="895">
                  <c:v>3.4483919284637602E-4</c:v>
                </c:pt>
                <c:pt idx="896">
                  <c:v>3.42479278913588E-4</c:v>
                </c:pt>
                <c:pt idx="897">
                  <c:v>3.4013551509913298E-4</c:v>
                </c:pt>
                <c:pt idx="898">
                  <c:v>3.3780779087935102E-4</c:v>
                </c:pt>
                <c:pt idx="899">
                  <c:v>3.3549599648695502E-4</c:v>
                </c:pt>
                <c:pt idx="900">
                  <c:v>3.3320002290585199E-4</c:v>
                </c:pt>
                <c:pt idx="901">
                  <c:v>3.3091976186600197E-4</c:v>
                </c:pt>
                <c:pt idx="902">
                  <c:v>3.2865510583831502E-4</c:v>
                </c:pt>
                <c:pt idx="903">
                  <c:v>3.26405948029576E-4</c:v>
                </c:pt>
                <c:pt idx="904">
                  <c:v>3.2417218237741299E-4</c:v>
                </c:pt>
                <c:pt idx="905">
                  <c:v>3.2195370354529303E-4</c:v>
                </c:pt>
                <c:pt idx="906">
                  <c:v>3.1975040691755899E-4</c:v>
                </c:pt>
                <c:pt idx="907">
                  <c:v>3.1756218859448797E-4</c:v>
                </c:pt>
                <c:pt idx="908">
                  <c:v>3.1538894538739998E-4</c:v>
                </c:pt>
                <c:pt idx="909">
                  <c:v>3.1323057481379097E-4</c:v>
                </c:pt>
                <c:pt idx="910">
                  <c:v>3.1108697509249202E-4</c:v>
                </c:pt>
                <c:pt idx="911">
                  <c:v>3.0895804513888099E-4</c:v>
                </c:pt>
                <c:pt idx="912">
                  <c:v>3.0684368456010798E-4</c:v>
                </c:pt>
                <c:pt idx="913">
                  <c:v>3.04743793650365E-4</c:v>
                </c:pt>
                <c:pt idx="914">
                  <c:v>3.0265827338617999E-4</c:v>
                </c:pt>
                <c:pt idx="915">
                  <c:v>3.0058702542175297E-4</c:v>
                </c:pt>
                <c:pt idx="916">
                  <c:v>2.9852995208431499E-4</c:v>
                </c:pt>
                <c:pt idx="917">
                  <c:v>2.9648695636951998E-4</c:v>
                </c:pt>
                <c:pt idx="918">
                  <c:v>2.94457941936877E-4</c:v>
                </c:pt>
                <c:pt idx="919">
                  <c:v>2.9244281310519999E-4</c:v>
                </c:pt>
                <c:pt idx="920">
                  <c:v>2.90441474848101E-4</c:v>
                </c:pt>
                <c:pt idx="921">
                  <c:v>2.8845383278950498E-4</c:v>
                </c:pt>
                <c:pt idx="922">
                  <c:v>2.8647979319920501E-4</c:v>
                </c:pt>
                <c:pt idx="923">
                  <c:v>2.8451926298843399E-4</c:v>
                </c:pt>
                <c:pt idx="924">
                  <c:v>2.8257214970548399E-4</c:v>
                </c:pt>
                <c:pt idx="925">
                  <c:v>2.8063836153134001E-4</c:v>
                </c:pt>
                <c:pt idx="926">
                  <c:v>2.7871780727535198E-4</c:v>
                </c:pt>
                <c:pt idx="927">
                  <c:v>2.7681039637093499E-4</c:v>
                </c:pt>
                <c:pt idx="928">
                  <c:v>2.7491603887130098E-4</c:v>
                </c:pt>
                <c:pt idx="929">
                  <c:v>2.7303464544521102E-4</c:v>
                </c:pt>
                <c:pt idx="930">
                  <c:v>2.71166127372769E-4</c:v>
                </c:pt>
                <c:pt idx="931">
                  <c:v>2.6931039654123202E-4</c:v>
                </c:pt>
                <c:pt idx="932">
                  <c:v>2.67467365440862E-4</c:v>
                </c:pt>
                <c:pt idx="933">
                  <c:v>2.65636947160794E-4</c:v>
                </c:pt>
                <c:pt idx="934">
                  <c:v>2.63819055384938E-4</c:v>
                </c:pt>
                <c:pt idx="935">
                  <c:v>2.6201360438791299E-4</c:v>
                </c:pt>
                <c:pt idx="936">
                  <c:v>2.6022050903099799E-4</c:v>
                </c:pt>
                <c:pt idx="937">
                  <c:v>2.5843968475812299E-4</c:v>
                </c:pt>
                <c:pt idx="938">
                  <c:v>2.5667104759187899E-4</c:v>
                </c:pt>
                <c:pt idx="939">
                  <c:v>2.5491451412955498E-4</c:v>
                </c:pt>
                <c:pt idx="940">
                  <c:v>2.5317000153921102E-4</c:v>
                </c:pt>
                <c:pt idx="941">
                  <c:v>2.5143742755577098E-4</c:v>
                </c:pt>
                <c:pt idx="942">
                  <c:v>2.4971671047713598E-4</c:v>
                </c:pt>
                <c:pt idx="943">
                  <c:v>2.4800776916034301E-4</c:v>
                </c:pt>
                <c:pt idx="944">
                  <c:v>2.4631052301772702E-4</c:v>
                </c:pt>
                <c:pt idx="945">
                  <c:v>2.4462489201313098E-4</c:v>
                </c:pt>
                <c:pt idx="946">
                  <c:v>2.4295079665812301E-4</c:v>
                </c:pt>
                <c:pt idx="947">
                  <c:v>2.4128815800825601E-4</c:v>
                </c:pt>
                <c:pt idx="948">
                  <c:v>2.3963689765933699E-4</c:v>
                </c:pt>
                <c:pt idx="949">
                  <c:v>2.3799693774373599E-4</c:v>
                </c:pt>
                <c:pt idx="950">
                  <c:v>2.3636820092670999E-4</c:v>
                </c:pt>
                <c:pt idx="951">
                  <c:v>2.3475061040276001E-4</c:v>
                </c:pt>
                <c:pt idx="952">
                  <c:v>2.3314408989200401E-4</c:v>
                </c:pt>
                <c:pt idx="953">
                  <c:v>2.3154856363658699E-4</c:v>
                </c:pt>
                <c:pt idx="954">
                  <c:v>2.2996395639710099E-4</c:v>
                </c:pt>
                <c:pt idx="955">
                  <c:v>2.2839019344903999E-4</c:v>
                </c:pt>
                <c:pt idx="956">
                  <c:v>2.26827200579281E-4</c:v>
                </c:pt>
                <c:pt idx="957">
                  <c:v>2.25274904082575E-4</c:v>
                </c:pt>
                <c:pt idx="958">
                  <c:v>2.2373323075807901E-4</c:v>
                </c:pt>
                <c:pt idx="959">
                  <c:v>2.22202107905901E-4</c:v>
                </c:pt>
                <c:pt idx="960">
                  <c:v>2.2068146332367199E-4</c:v>
                </c:pt>
                <c:pt idx="961">
                  <c:v>2.1917122530314199E-4</c:v>
                </c:pt>
                <c:pt idx="962">
                  <c:v>2.17671322626796E-4</c:v>
                </c:pt>
                <c:pt idx="963">
                  <c:v>2.161816845645E-4</c:v>
                </c:pt>
                <c:pt idx="964">
                  <c:v>2.14702240870162E-4</c:v>
                </c:pt>
                <c:pt idx="965">
                  <c:v>2.13232921778419E-4</c:v>
                </c:pt>
                <c:pt idx="966">
                  <c:v>2.11773658001351E-4</c:v>
                </c:pt>
                <c:pt idx="967">
                  <c:v>2.10324380725211E-4</c:v>
                </c:pt>
                <c:pt idx="968">
                  <c:v>2.08885021607178E-4</c:v>
                </c:pt>
                <c:pt idx="969">
                  <c:v>2.0745551277213999E-4</c:v>
                </c:pt>
                <c:pt idx="970">
                  <c:v>2.06035786809486E-4</c:v>
                </c:pt>
                <c:pt idx="971">
                  <c:v>2.0462577676993299E-4</c:v>
                </c:pt>
                <c:pt idx="972">
                  <c:v>2.0322541616236701E-4</c:v>
                </c:pt>
                <c:pt idx="973">
                  <c:v>2.01834638950706E-4</c:v>
                </c:pt>
                <c:pt idx="974">
                  <c:v>2.0045337955078901E-4</c:v>
                </c:pt>
                <c:pt idx="975">
                  <c:v>1.9908157282727901E-4</c:v>
                </c:pt>
                <c:pt idx="976">
                  <c:v>1.97719154090596E-4</c:v>
                </c:pt>
                <c:pt idx="977">
                  <c:v>1.9636605909386401E-4</c:v>
                </c:pt>
                <c:pt idx="978">
                  <c:v>1.9502222402988201E-4</c:v>
                </c:pt>
                <c:pt idx="979">
                  <c:v>1.9368758552811401E-4</c:v>
                </c:pt>
                <c:pt idx="980">
                  <c:v>1.9236208065170199E-4</c:v>
                </c:pt>
                <c:pt idx="981">
                  <c:v>1.91045646894498E-4</c:v>
                </c:pt>
                <c:pt idx="982">
                  <c:v>1.89738222178115E-4</c:v>
                </c:pt>
                <c:pt idx="983">
                  <c:v>1.8843974484900199E-4</c:v>
                </c:pt>
                <c:pt idx="984">
                  <c:v>1.8715015367553499E-4</c:v>
                </c:pt>
                <c:pt idx="985">
                  <c:v>1.85869387845129E-4</c:v>
                </c:pt>
                <c:pt idx="986">
                  <c:v>1.8459738696137299E-4</c:v>
                </c:pt>
                <c:pt idx="987">
                  <c:v>1.8333409104117699E-4</c:v>
                </c:pt>
                <c:pt idx="988">
                  <c:v>1.82079440511949E-4</c:v>
                </c:pt>
                <c:pt idx="989">
                  <c:v>1.8083337620878299E-4</c:v>
                </c:pt>
                <c:pt idx="990">
                  <c:v>1.7959583937166899E-4</c:v>
                </c:pt>
                <c:pt idx="991">
                  <c:v>1.78366771642721E-4</c:v>
                </c:pt>
                <c:pt idx="992">
                  <c:v>1.7714611506342801E-4</c:v>
                </c:pt>
                <c:pt idx="993">
                  <c:v>1.7593381207191801E-4</c:v>
                </c:pt>
                <c:pt idx="994">
                  <c:v>1.74729805500246E-4</c:v>
                </c:pt>
                <c:pt idx="995">
                  <c:v>1.7353403857169701E-4</c:v>
                </c:pt>
                <c:pt idx="996">
                  <c:v>1.7234645489810701E-4</c:v>
                </c:pt>
                <c:pt idx="997">
                  <c:v>1.71166998477207E-4</c:v>
                </c:pt>
                <c:pt idx="998">
                  <c:v>1.6999561368998001E-4</c:v>
                </c:pt>
                <c:pt idx="999">
                  <c:v>1.6883224529803899E-4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32-4F5D-A96E-87DFFBDF1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683663"/>
        <c:axId val="611736431"/>
      </c:scatterChart>
      <c:valAx>
        <c:axId val="64168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736431"/>
        <c:crosses val="autoZero"/>
        <c:crossBetween val="midCat"/>
      </c:valAx>
      <c:valAx>
        <c:axId val="61173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168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单位换算!$D$8:$D$627</c:f>
              <c:numCache>
                <c:formatCode>General</c:formatCode>
                <c:ptCount val="620"/>
                <c:pt idx="0">
                  <c:v>4.8596066202835402E-2</c:v>
                </c:pt>
                <c:pt idx="1">
                  <c:v>4.8673427046242397E-2</c:v>
                </c:pt>
                <c:pt idx="2">
                  <c:v>4.8743477971896501E-2</c:v>
                </c:pt>
                <c:pt idx="3">
                  <c:v>4.8813346596797702E-2</c:v>
                </c:pt>
                <c:pt idx="4">
                  <c:v>4.8882334390459997E-2</c:v>
                </c:pt>
                <c:pt idx="5">
                  <c:v>4.8950868886141398E-2</c:v>
                </c:pt>
                <c:pt idx="6">
                  <c:v>4.9019667214250898E-2</c:v>
                </c:pt>
                <c:pt idx="7">
                  <c:v>4.9088684662460601E-2</c:v>
                </c:pt>
                <c:pt idx="8">
                  <c:v>4.9157881967566902E-2</c:v>
                </c:pt>
                <c:pt idx="9">
                  <c:v>4.9227162539986803E-2</c:v>
                </c:pt>
                <c:pt idx="10">
                  <c:v>4.9296437821787102E-2</c:v>
                </c:pt>
                <c:pt idx="11">
                  <c:v>4.9365750464209802E-2</c:v>
                </c:pt>
                <c:pt idx="12">
                  <c:v>4.9435100350821298E-2</c:v>
                </c:pt>
                <c:pt idx="13">
                  <c:v>4.9504501721191203E-2</c:v>
                </c:pt>
                <c:pt idx="14">
                  <c:v>4.9573511726113698E-2</c:v>
                </c:pt>
                <c:pt idx="15">
                  <c:v>4.96419384284962E-2</c:v>
                </c:pt>
                <c:pt idx="16">
                  <c:v>4.9709972321249601E-2</c:v>
                </c:pt>
                <c:pt idx="17">
                  <c:v>4.9777701031613303E-2</c:v>
                </c:pt>
                <c:pt idx="18">
                  <c:v>4.9845154860046599E-2</c:v>
                </c:pt>
                <c:pt idx="19">
                  <c:v>4.9912367178652502E-2</c:v>
                </c:pt>
                <c:pt idx="20">
                  <c:v>4.9979380246601902E-2</c:v>
                </c:pt>
                <c:pt idx="21">
                  <c:v>5.0046431038766798E-2</c:v>
                </c:pt>
                <c:pt idx="22">
                  <c:v>5.0113513652493002E-2</c:v>
                </c:pt>
                <c:pt idx="23">
                  <c:v>5.0180613422318603E-2</c:v>
                </c:pt>
                <c:pt idx="24">
                  <c:v>5.0247715604655602E-2</c:v>
                </c:pt>
                <c:pt idx="25">
                  <c:v>5.0314814132539798E-2</c:v>
                </c:pt>
                <c:pt idx="26">
                  <c:v>5.03819145961572E-2</c:v>
                </c:pt>
                <c:pt idx="27">
                  <c:v>5.0449007986296E-2</c:v>
                </c:pt>
                <c:pt idx="28">
                  <c:v>5.05161086862016E-2</c:v>
                </c:pt>
                <c:pt idx="29">
                  <c:v>5.0583454128017999E-2</c:v>
                </c:pt>
                <c:pt idx="30">
                  <c:v>5.0651071492191099E-2</c:v>
                </c:pt>
                <c:pt idx="31">
                  <c:v>5.0718899853185201E-2</c:v>
                </c:pt>
                <c:pt idx="32">
                  <c:v>5.0786928033791701E-2</c:v>
                </c:pt>
                <c:pt idx="33">
                  <c:v>5.0855141846204301E-2</c:v>
                </c:pt>
                <c:pt idx="34">
                  <c:v>5.0923515211049999E-2</c:v>
                </c:pt>
                <c:pt idx="35">
                  <c:v>5.0992063313081801E-2</c:v>
                </c:pt>
                <c:pt idx="36">
                  <c:v>5.10607806872568E-2</c:v>
                </c:pt>
                <c:pt idx="37">
                  <c:v>5.1129652941477401E-2</c:v>
                </c:pt>
                <c:pt idx="38">
                  <c:v>5.1198306293946901E-2</c:v>
                </c:pt>
                <c:pt idx="39">
                  <c:v>5.1266766375227597E-2</c:v>
                </c:pt>
                <c:pt idx="40">
                  <c:v>5.13350917126787E-2</c:v>
                </c:pt>
                <c:pt idx="41">
                  <c:v>5.1403326244839703E-2</c:v>
                </c:pt>
                <c:pt idx="42">
                  <c:v>5.1471502206672598E-2</c:v>
                </c:pt>
                <c:pt idx="43">
                  <c:v>5.1539622114111699E-2</c:v>
                </c:pt>
                <c:pt idx="44">
                  <c:v>5.1607718431236502E-2</c:v>
                </c:pt>
                <c:pt idx="45">
                  <c:v>5.1675781834925098E-2</c:v>
                </c:pt>
                <c:pt idx="46">
                  <c:v>5.1743841969266298E-2</c:v>
                </c:pt>
                <c:pt idx="47">
                  <c:v>5.1811886564689998E-2</c:v>
                </c:pt>
                <c:pt idx="48">
                  <c:v>5.1879930369497097E-2</c:v>
                </c:pt>
                <c:pt idx="49">
                  <c:v>5.1947967119737197E-2</c:v>
                </c:pt>
                <c:pt idx="50">
                  <c:v>5.20159573333943E-2</c:v>
                </c:pt>
                <c:pt idx="51">
                  <c:v>5.20839459074331E-2</c:v>
                </c:pt>
                <c:pt idx="52">
                  <c:v>5.2151944702205702E-2</c:v>
                </c:pt>
                <c:pt idx="53">
                  <c:v>5.2219965640868497E-2</c:v>
                </c:pt>
                <c:pt idx="54">
                  <c:v>5.2288081363559398E-2</c:v>
                </c:pt>
                <c:pt idx="55">
                  <c:v>5.2356325413052802E-2</c:v>
                </c:pt>
                <c:pt idx="56">
                  <c:v>5.2425020367848699E-2</c:v>
                </c:pt>
                <c:pt idx="57">
                  <c:v>5.2493747606817902E-2</c:v>
                </c:pt>
                <c:pt idx="58">
                  <c:v>5.2562366784128102E-2</c:v>
                </c:pt>
                <c:pt idx="59">
                  <c:v>5.26308925037531E-2</c:v>
                </c:pt>
                <c:pt idx="60">
                  <c:v>5.2699293601003602E-2</c:v>
                </c:pt>
                <c:pt idx="61">
                  <c:v>5.27675846607365E-2</c:v>
                </c:pt>
                <c:pt idx="62">
                  <c:v>5.2835780347484901E-2</c:v>
                </c:pt>
                <c:pt idx="63">
                  <c:v>5.2904030416083797E-2</c:v>
                </c:pt>
                <c:pt idx="64">
                  <c:v>5.2972279546548401E-2</c:v>
                </c:pt>
                <c:pt idx="65">
                  <c:v>5.3040542889685599E-2</c:v>
                </c:pt>
                <c:pt idx="66">
                  <c:v>5.3108767908372302E-2</c:v>
                </c:pt>
                <c:pt idx="67">
                  <c:v>5.3176935723049303E-2</c:v>
                </c:pt>
                <c:pt idx="68">
                  <c:v>5.32450458884033E-2</c:v>
                </c:pt>
                <c:pt idx="69">
                  <c:v>5.3313082498225701E-2</c:v>
                </c:pt>
                <c:pt idx="70">
                  <c:v>5.33810264712683E-2</c:v>
                </c:pt>
                <c:pt idx="71">
                  <c:v>5.3448833831583303E-2</c:v>
                </c:pt>
                <c:pt idx="72">
                  <c:v>5.3516497631038697E-2</c:v>
                </c:pt>
                <c:pt idx="73">
                  <c:v>5.35839829201082E-2</c:v>
                </c:pt>
                <c:pt idx="74">
                  <c:v>5.3651214125322297E-2</c:v>
                </c:pt>
                <c:pt idx="75">
                  <c:v>5.37180592199311E-2</c:v>
                </c:pt>
                <c:pt idx="76">
                  <c:v>5.3784170287685999E-2</c:v>
                </c:pt>
                <c:pt idx="77">
                  <c:v>5.3850087867092701E-2</c:v>
                </c:pt>
                <c:pt idx="78">
                  <c:v>5.3915857954491497E-2</c:v>
                </c:pt>
                <c:pt idx="79">
                  <c:v>5.3981523645441697E-2</c:v>
                </c:pt>
                <c:pt idx="80">
                  <c:v>5.4047140788292397E-2</c:v>
                </c:pt>
                <c:pt idx="81">
                  <c:v>5.4112705873229701E-2</c:v>
                </c:pt>
                <c:pt idx="82">
                  <c:v>5.41782248021489E-2</c:v>
                </c:pt>
                <c:pt idx="83">
                  <c:v>5.4243722384054699E-2</c:v>
                </c:pt>
                <c:pt idx="84">
                  <c:v>5.4309179450268502E-2</c:v>
                </c:pt>
                <c:pt idx="85">
                  <c:v>5.4374630354194001E-2</c:v>
                </c:pt>
                <c:pt idx="86">
                  <c:v>5.4440081198337799E-2</c:v>
                </c:pt>
                <c:pt idx="87">
                  <c:v>5.4505534954027601E-2</c:v>
                </c:pt>
                <c:pt idx="88">
                  <c:v>5.45709819470796E-2</c:v>
                </c:pt>
                <c:pt idx="89">
                  <c:v>5.4636425133183099E-2</c:v>
                </c:pt>
                <c:pt idx="90">
                  <c:v>5.4701930937189398E-2</c:v>
                </c:pt>
                <c:pt idx="91">
                  <c:v>5.4767454924965903E-2</c:v>
                </c:pt>
                <c:pt idx="92">
                  <c:v>5.48330287769399E-2</c:v>
                </c:pt>
                <c:pt idx="93">
                  <c:v>5.4898681141418701E-2</c:v>
                </c:pt>
                <c:pt idx="94">
                  <c:v>5.4964491810861597E-2</c:v>
                </c:pt>
                <c:pt idx="95">
                  <c:v>5.5030560110862999E-2</c:v>
                </c:pt>
                <c:pt idx="96">
                  <c:v>5.5096950692963297E-2</c:v>
                </c:pt>
                <c:pt idx="97">
                  <c:v>5.5163987681320803E-2</c:v>
                </c:pt>
                <c:pt idx="98">
                  <c:v>5.5231173505753399E-2</c:v>
                </c:pt>
                <c:pt idx="99">
                  <c:v>5.5298338523943398E-2</c:v>
                </c:pt>
                <c:pt idx="100">
                  <c:v>5.5365514573110099E-2</c:v>
                </c:pt>
                <c:pt idx="101">
                  <c:v>5.5432666129064397E-2</c:v>
                </c:pt>
                <c:pt idx="102">
                  <c:v>5.5499783247923998E-2</c:v>
                </c:pt>
                <c:pt idx="103">
                  <c:v>5.5566875276177999E-2</c:v>
                </c:pt>
                <c:pt idx="104">
                  <c:v>5.5633935472975002E-2</c:v>
                </c:pt>
                <c:pt idx="105">
                  <c:v>5.5700940912884397E-2</c:v>
                </c:pt>
                <c:pt idx="106">
                  <c:v>5.5767907376001402E-2</c:v>
                </c:pt>
                <c:pt idx="107">
                  <c:v>5.5834818335773799E-2</c:v>
                </c:pt>
                <c:pt idx="108">
                  <c:v>5.5901673399422799E-2</c:v>
                </c:pt>
                <c:pt idx="109">
                  <c:v>5.5968446204742298E-2</c:v>
                </c:pt>
                <c:pt idx="110">
                  <c:v>5.60351590162343E-2</c:v>
                </c:pt>
                <c:pt idx="111">
                  <c:v>5.6101778890385298E-2</c:v>
                </c:pt>
                <c:pt idx="112">
                  <c:v>5.6168262955994398E-2</c:v>
                </c:pt>
                <c:pt idx="113">
                  <c:v>5.6234571403542197E-2</c:v>
                </c:pt>
                <c:pt idx="114">
                  <c:v>5.6300608727690903E-2</c:v>
                </c:pt>
                <c:pt idx="115">
                  <c:v>5.6366569945243201E-2</c:v>
                </c:pt>
                <c:pt idx="116">
                  <c:v>5.6432477518783802E-2</c:v>
                </c:pt>
                <c:pt idx="117">
                  <c:v>5.64983146950854E-2</c:v>
                </c:pt>
                <c:pt idx="118">
                  <c:v>5.6564097451734602E-2</c:v>
                </c:pt>
                <c:pt idx="119">
                  <c:v>5.6629818850900099E-2</c:v>
                </c:pt>
                <c:pt idx="120">
                  <c:v>5.6695462059224502E-2</c:v>
                </c:pt>
                <c:pt idx="121">
                  <c:v>5.6761033212257603E-2</c:v>
                </c:pt>
                <c:pt idx="122">
                  <c:v>5.6826512108555202E-2</c:v>
                </c:pt>
                <c:pt idx="123">
                  <c:v>5.6891908153286298E-2</c:v>
                </c:pt>
                <c:pt idx="124">
                  <c:v>5.6957191155109201E-2</c:v>
                </c:pt>
                <c:pt idx="125">
                  <c:v>5.7022370474301698E-2</c:v>
                </c:pt>
                <c:pt idx="126">
                  <c:v>5.7087429028340901E-2</c:v>
                </c:pt>
                <c:pt idx="127">
                  <c:v>5.7152346344907998E-2</c:v>
                </c:pt>
                <c:pt idx="128">
                  <c:v>5.7217095224901898E-2</c:v>
                </c:pt>
                <c:pt idx="129">
                  <c:v>5.7281658317211402E-2</c:v>
                </c:pt>
                <c:pt idx="130">
                  <c:v>5.7345994914874701E-2</c:v>
                </c:pt>
                <c:pt idx="131">
                  <c:v>5.7409904304637098E-2</c:v>
                </c:pt>
                <c:pt idx="132">
                  <c:v>5.7473058219966303E-2</c:v>
                </c:pt>
                <c:pt idx="133">
                  <c:v>5.7535444000834601E-2</c:v>
                </c:pt>
                <c:pt idx="134">
                  <c:v>5.7597783917197602E-2</c:v>
                </c:pt>
                <c:pt idx="135">
                  <c:v>5.7660084361928897E-2</c:v>
                </c:pt>
                <c:pt idx="136">
                  <c:v>5.7722351756742299E-2</c:v>
                </c:pt>
                <c:pt idx="137">
                  <c:v>5.7784605958179198E-2</c:v>
                </c:pt>
                <c:pt idx="138">
                  <c:v>5.7846846778601302E-2</c:v>
                </c:pt>
                <c:pt idx="139">
                  <c:v>5.7909084106403802E-2</c:v>
                </c:pt>
                <c:pt idx="140">
                  <c:v>5.79713076991289E-2</c:v>
                </c:pt>
                <c:pt idx="141">
                  <c:v>5.8033544296253202E-2</c:v>
                </c:pt>
                <c:pt idx="142">
                  <c:v>5.80958039048338E-2</c:v>
                </c:pt>
                <c:pt idx="143">
                  <c:v>5.81580763361138E-2</c:v>
                </c:pt>
                <c:pt idx="144">
                  <c:v>5.8220354734636798E-2</c:v>
                </c:pt>
                <c:pt idx="145">
                  <c:v>5.8282693062999998E-2</c:v>
                </c:pt>
                <c:pt idx="146">
                  <c:v>5.8345060914771998E-2</c:v>
                </c:pt>
                <c:pt idx="147">
                  <c:v>5.8407502281162003E-2</c:v>
                </c:pt>
                <c:pt idx="148">
                  <c:v>5.84700070815578E-2</c:v>
                </c:pt>
                <c:pt idx="149">
                  <c:v>5.8532599140819298E-2</c:v>
                </c:pt>
                <c:pt idx="150">
                  <c:v>5.8595295588577803E-2</c:v>
                </c:pt>
                <c:pt idx="151">
                  <c:v>5.8658130638396998E-2</c:v>
                </c:pt>
                <c:pt idx="152">
                  <c:v>5.8721148867785802E-2</c:v>
                </c:pt>
                <c:pt idx="153">
                  <c:v>5.8784500740071501E-2</c:v>
                </c:pt>
                <c:pt idx="154">
                  <c:v>5.8848518269558801E-2</c:v>
                </c:pt>
                <c:pt idx="155">
                  <c:v>5.8912591847728603E-2</c:v>
                </c:pt>
                <c:pt idx="156">
                  <c:v>5.8976724926509599E-2</c:v>
                </c:pt>
                <c:pt idx="157">
                  <c:v>5.9040914123971402E-2</c:v>
                </c:pt>
                <c:pt idx="158">
                  <c:v>5.91051594713927E-2</c:v>
                </c:pt>
                <c:pt idx="159">
                  <c:v>5.9169478159192997E-2</c:v>
                </c:pt>
                <c:pt idx="160">
                  <c:v>5.9233853096827202E-2</c:v>
                </c:pt>
                <c:pt idx="161">
                  <c:v>5.9298294633509697E-2</c:v>
                </c:pt>
                <c:pt idx="162">
                  <c:v>5.93628131633442E-2</c:v>
                </c:pt>
                <c:pt idx="163">
                  <c:v>5.9427415678658002E-2</c:v>
                </c:pt>
                <c:pt idx="164">
                  <c:v>5.9492098850299803E-2</c:v>
                </c:pt>
                <c:pt idx="165">
                  <c:v>5.9556880060073702E-2</c:v>
                </c:pt>
                <c:pt idx="166">
                  <c:v>5.9621787139386498E-2</c:v>
                </c:pt>
                <c:pt idx="167">
                  <c:v>5.9686854964314001E-2</c:v>
                </c:pt>
                <c:pt idx="168">
                  <c:v>5.9752135890972398E-2</c:v>
                </c:pt>
                <c:pt idx="169">
                  <c:v>5.9817720668136898E-2</c:v>
                </c:pt>
                <c:pt idx="170">
                  <c:v>5.9884138075558001E-2</c:v>
                </c:pt>
                <c:pt idx="171">
                  <c:v>5.9950949125627498E-2</c:v>
                </c:pt>
                <c:pt idx="172">
                  <c:v>6.0017552751782902E-2</c:v>
                </c:pt>
                <c:pt idx="173">
                  <c:v>6.00839620369066E-2</c:v>
                </c:pt>
                <c:pt idx="174">
                  <c:v>6.0150130819250303E-2</c:v>
                </c:pt>
                <c:pt idx="175">
                  <c:v>6.0216075605433801E-2</c:v>
                </c:pt>
                <c:pt idx="176">
                  <c:v>6.0281795499311501E-2</c:v>
                </c:pt>
                <c:pt idx="177">
                  <c:v>6.0347296607371502E-2</c:v>
                </c:pt>
                <c:pt idx="178">
                  <c:v>6.04125360137596E-2</c:v>
                </c:pt>
                <c:pt idx="179">
                  <c:v>6.0477526747018798E-2</c:v>
                </c:pt>
                <c:pt idx="180">
                  <c:v>6.0542229227267E-2</c:v>
                </c:pt>
                <c:pt idx="181">
                  <c:v>6.0606617773855002E-2</c:v>
                </c:pt>
                <c:pt idx="182">
                  <c:v>6.0670656049354697E-2</c:v>
                </c:pt>
                <c:pt idx="183">
                  <c:v>6.0734314618485302E-2</c:v>
                </c:pt>
                <c:pt idx="184">
                  <c:v>6.0797503988089301E-2</c:v>
                </c:pt>
                <c:pt idx="185">
                  <c:v>6.0860084889603303E-2</c:v>
                </c:pt>
                <c:pt idx="186">
                  <c:v>6.0921539423682398E-2</c:v>
                </c:pt>
                <c:pt idx="187">
                  <c:v>6.0982723533835999E-2</c:v>
                </c:pt>
                <c:pt idx="188">
                  <c:v>6.1043930145762301E-2</c:v>
                </c:pt>
                <c:pt idx="189">
                  <c:v>6.1105201733112499E-2</c:v>
                </c:pt>
                <c:pt idx="190">
                  <c:v>6.11665135346059E-2</c:v>
                </c:pt>
                <c:pt idx="191">
                  <c:v>6.1227865547898101E-2</c:v>
                </c:pt>
                <c:pt idx="192">
                  <c:v>6.1289247106270602E-2</c:v>
                </c:pt>
                <c:pt idx="193">
                  <c:v>6.1350675966921599E-2</c:v>
                </c:pt>
                <c:pt idx="194">
                  <c:v>6.1412137901126297E-2</c:v>
                </c:pt>
                <c:pt idx="195">
                  <c:v>6.1473643581365901E-2</c:v>
                </c:pt>
                <c:pt idx="196">
                  <c:v>6.1535171601518598E-2</c:v>
                </c:pt>
                <c:pt idx="197">
                  <c:v>6.1596736195836103E-2</c:v>
                </c:pt>
                <c:pt idx="198">
                  <c:v>6.1658312317614802E-2</c:v>
                </c:pt>
                <c:pt idx="199">
                  <c:v>6.1719824703536499E-2</c:v>
                </c:pt>
                <c:pt idx="200">
                  <c:v>6.1781283790093899E-2</c:v>
                </c:pt>
                <c:pt idx="201">
                  <c:v>6.1842717990977798E-2</c:v>
                </c:pt>
                <c:pt idx="202">
                  <c:v>6.1904101977254197E-2</c:v>
                </c:pt>
                <c:pt idx="203">
                  <c:v>6.1965453448213699E-2</c:v>
                </c:pt>
                <c:pt idx="204">
                  <c:v>6.2026764991398399E-2</c:v>
                </c:pt>
                <c:pt idx="205">
                  <c:v>6.20880327669577E-2</c:v>
                </c:pt>
                <c:pt idx="206">
                  <c:v>6.21492385021713E-2</c:v>
                </c:pt>
                <c:pt idx="207">
                  <c:v>6.2210349420555498E-2</c:v>
                </c:pt>
                <c:pt idx="208">
                  <c:v>6.2271289277430197E-2</c:v>
                </c:pt>
                <c:pt idx="209">
                  <c:v>6.2332227370009402E-2</c:v>
                </c:pt>
                <c:pt idx="210">
                  <c:v>6.2393196145577902E-2</c:v>
                </c:pt>
                <c:pt idx="211">
                  <c:v>6.2454199199884097E-2</c:v>
                </c:pt>
                <c:pt idx="212">
                  <c:v>6.2515236516884495E-2</c:v>
                </c:pt>
                <c:pt idx="213">
                  <c:v>6.2576315339330099E-2</c:v>
                </c:pt>
                <c:pt idx="214">
                  <c:v>6.2637417507475798E-2</c:v>
                </c:pt>
                <c:pt idx="215">
                  <c:v>6.2698575701852402E-2</c:v>
                </c:pt>
                <c:pt idx="216">
                  <c:v>6.2759793610132994E-2</c:v>
                </c:pt>
                <c:pt idx="217">
                  <c:v>6.28210530725134E-2</c:v>
                </c:pt>
                <c:pt idx="218">
                  <c:v>6.2882368682714199E-2</c:v>
                </c:pt>
                <c:pt idx="219">
                  <c:v>6.2943744139158805E-2</c:v>
                </c:pt>
                <c:pt idx="220">
                  <c:v>6.3005201426065499E-2</c:v>
                </c:pt>
                <c:pt idx="221">
                  <c:v>6.3066722376775297E-2</c:v>
                </c:pt>
                <c:pt idx="222">
                  <c:v>6.3128318044918502E-2</c:v>
                </c:pt>
                <c:pt idx="223">
                  <c:v>6.3190010522184106E-2</c:v>
                </c:pt>
                <c:pt idx="224">
                  <c:v>6.3251825655013305E-2</c:v>
                </c:pt>
                <c:pt idx="225">
                  <c:v>6.3313745324363499E-2</c:v>
                </c:pt>
                <c:pt idx="226">
                  <c:v>6.3375883668540203E-2</c:v>
                </c:pt>
                <c:pt idx="227">
                  <c:v>6.3438278006447801E-2</c:v>
                </c:pt>
                <c:pt idx="228">
                  <c:v>6.3501341477279497E-2</c:v>
                </c:pt>
                <c:pt idx="229">
                  <c:v>6.3564854747775901E-2</c:v>
                </c:pt>
                <c:pt idx="230">
                  <c:v>6.36282359499762E-2</c:v>
                </c:pt>
                <c:pt idx="231">
                  <c:v>6.3691484562332298E-2</c:v>
                </c:pt>
                <c:pt idx="232">
                  <c:v>6.3754585272934705E-2</c:v>
                </c:pt>
                <c:pt idx="233">
                  <c:v>6.38175338164087E-2</c:v>
                </c:pt>
                <c:pt idx="234">
                  <c:v>6.3880311093491904E-2</c:v>
                </c:pt>
                <c:pt idx="235">
                  <c:v>6.3942931311466694E-2</c:v>
                </c:pt>
                <c:pt idx="236">
                  <c:v>6.4005371613716999E-2</c:v>
                </c:pt>
                <c:pt idx="237">
                  <c:v>6.4067631353526097E-2</c:v>
                </c:pt>
                <c:pt idx="238">
                  <c:v>6.4129698727021497E-2</c:v>
                </c:pt>
                <c:pt idx="239">
                  <c:v>6.4191550719355894E-2</c:v>
                </c:pt>
                <c:pt idx="240">
                  <c:v>6.4253175411551705E-2</c:v>
                </c:pt>
                <c:pt idx="241">
                  <c:v>6.4314560843968693E-2</c:v>
                </c:pt>
                <c:pt idx="242">
                  <c:v>6.43756800815668E-2</c:v>
                </c:pt>
                <c:pt idx="243">
                  <c:v>6.44365060930428E-2</c:v>
                </c:pt>
                <c:pt idx="244">
                  <c:v>6.4496970602908196E-2</c:v>
                </c:pt>
                <c:pt idx="245">
                  <c:v>6.4557012577088596E-2</c:v>
                </c:pt>
                <c:pt idx="246">
                  <c:v>6.46163608918328E-2</c:v>
                </c:pt>
                <c:pt idx="247">
                  <c:v>6.4674870988369798E-2</c:v>
                </c:pt>
                <c:pt idx="248">
                  <c:v>6.47334115385515E-2</c:v>
                </c:pt>
                <c:pt idx="249">
                  <c:v>6.4792008834730797E-2</c:v>
                </c:pt>
                <c:pt idx="250">
                  <c:v>6.4850629083037695E-2</c:v>
                </c:pt>
                <c:pt idx="251">
                  <c:v>6.4909313661942802E-2</c:v>
                </c:pt>
                <c:pt idx="252">
                  <c:v>6.4968036273063606E-2</c:v>
                </c:pt>
                <c:pt idx="253">
                  <c:v>6.5026815781321301E-2</c:v>
                </c:pt>
                <c:pt idx="254">
                  <c:v>6.5085640920112597E-2</c:v>
                </c:pt>
                <c:pt idx="255">
                  <c:v>6.51445306089736E-2</c:v>
                </c:pt>
                <c:pt idx="256">
                  <c:v>6.5203477363208404E-2</c:v>
                </c:pt>
                <c:pt idx="257">
                  <c:v>6.5262473670847004E-2</c:v>
                </c:pt>
                <c:pt idx="258">
                  <c:v>6.5321542301771299E-2</c:v>
                </c:pt>
                <c:pt idx="259">
                  <c:v>6.5380671979478194E-2</c:v>
                </c:pt>
                <c:pt idx="260">
                  <c:v>6.5439874159489195E-2</c:v>
                </c:pt>
                <c:pt idx="261">
                  <c:v>6.5499160338660795E-2</c:v>
                </c:pt>
                <c:pt idx="262">
                  <c:v>6.5558542055321106E-2</c:v>
                </c:pt>
                <c:pt idx="263">
                  <c:v>6.5618015666044999E-2</c:v>
                </c:pt>
                <c:pt idx="264">
                  <c:v>6.5677607988321507E-2</c:v>
                </c:pt>
                <c:pt idx="265">
                  <c:v>6.5737311622001707E-2</c:v>
                </c:pt>
                <c:pt idx="266">
                  <c:v>6.5797168750784202E-2</c:v>
                </c:pt>
                <c:pt idx="267">
                  <c:v>6.5857191154195499E-2</c:v>
                </c:pt>
                <c:pt idx="268">
                  <c:v>6.5917432709946003E-2</c:v>
                </c:pt>
                <c:pt idx="269">
                  <c:v>6.5977981933693003E-2</c:v>
                </c:pt>
                <c:pt idx="270">
                  <c:v>6.6039283882634303E-2</c:v>
                </c:pt>
                <c:pt idx="271">
                  <c:v>6.61008498164318E-2</c:v>
                </c:pt>
                <c:pt idx="272">
                  <c:v>6.6162358023224302E-2</c:v>
                </c:pt>
                <c:pt idx="273">
                  <c:v>6.6223785189266596E-2</c:v>
                </c:pt>
                <c:pt idx="274">
                  <c:v>6.6285134827216902E-2</c:v>
                </c:pt>
                <c:pt idx="275">
                  <c:v>6.63464258565193E-2</c:v>
                </c:pt>
                <c:pt idx="276">
                  <c:v>6.6407627196443705E-2</c:v>
                </c:pt>
                <c:pt idx="277">
                  <c:v>6.64687423495431E-2</c:v>
                </c:pt>
                <c:pt idx="278">
                  <c:v>6.6529774832799801E-2</c:v>
                </c:pt>
                <c:pt idx="279">
                  <c:v>6.6590720453055002E-2</c:v>
                </c:pt>
                <c:pt idx="280">
                  <c:v>6.6651575003246796E-2</c:v>
                </c:pt>
                <c:pt idx="281">
                  <c:v>6.6712334262465395E-2</c:v>
                </c:pt>
                <c:pt idx="282">
                  <c:v>6.6772997868844094E-2</c:v>
                </c:pt>
                <c:pt idx="283">
                  <c:v>6.6833557708143101E-2</c:v>
                </c:pt>
                <c:pt idx="284">
                  <c:v>6.6894009518245104E-2</c:v>
                </c:pt>
                <c:pt idx="285">
                  <c:v>6.6954345140077795E-2</c:v>
                </c:pt>
                <c:pt idx="286">
                  <c:v>6.7014556387063801E-2</c:v>
                </c:pt>
                <c:pt idx="287">
                  <c:v>6.7074635045264799E-2</c:v>
                </c:pt>
                <c:pt idx="288">
                  <c:v>6.7134557298317299E-2</c:v>
                </c:pt>
                <c:pt idx="289">
                  <c:v>6.7194217404747306E-2</c:v>
                </c:pt>
                <c:pt idx="290">
                  <c:v>6.7253731592171295E-2</c:v>
                </c:pt>
                <c:pt idx="291">
                  <c:v>6.7313177462347606E-2</c:v>
                </c:pt>
                <c:pt idx="292">
                  <c:v>6.7372535202990497E-2</c:v>
                </c:pt>
                <c:pt idx="293">
                  <c:v>6.7431831865717398E-2</c:v>
                </c:pt>
                <c:pt idx="294">
                  <c:v>6.7491031966882206E-2</c:v>
                </c:pt>
                <c:pt idx="295">
                  <c:v>6.7550162586003201E-2</c:v>
                </c:pt>
                <c:pt idx="296">
                  <c:v>6.7609199921473101E-2</c:v>
                </c:pt>
                <c:pt idx="297">
                  <c:v>6.7668143638265302E-2</c:v>
                </c:pt>
                <c:pt idx="298">
                  <c:v>6.7726977689003404E-2</c:v>
                </c:pt>
                <c:pt idx="299">
                  <c:v>6.7785682040551298E-2</c:v>
                </c:pt>
                <c:pt idx="300">
                  <c:v>6.7844260202073806E-2</c:v>
                </c:pt>
                <c:pt idx="301">
                  <c:v>6.7902699943541006E-2</c:v>
                </c:pt>
                <c:pt idx="302">
                  <c:v>6.79610008201883E-2</c:v>
                </c:pt>
                <c:pt idx="303">
                  <c:v>6.8019150552695903E-2</c:v>
                </c:pt>
                <c:pt idx="304">
                  <c:v>6.8077140770630304E-2</c:v>
                </c:pt>
                <c:pt idx="305">
                  <c:v>6.8134959125837197E-2</c:v>
                </c:pt>
                <c:pt idx="306">
                  <c:v>6.8192589275922796E-2</c:v>
                </c:pt>
                <c:pt idx="307">
                  <c:v>6.8250014826418903E-2</c:v>
                </c:pt>
                <c:pt idx="308">
                  <c:v>6.8307215369429006E-2</c:v>
                </c:pt>
                <c:pt idx="309">
                  <c:v>6.83641426768897E-2</c:v>
                </c:pt>
                <c:pt idx="310">
                  <c:v>6.8420736459909107E-2</c:v>
                </c:pt>
                <c:pt idx="311">
                  <c:v>6.8476817087172806E-2</c:v>
                </c:pt>
                <c:pt idx="312">
                  <c:v>6.8532104979538003E-2</c:v>
                </c:pt>
                <c:pt idx="313">
                  <c:v>6.85874414891849E-2</c:v>
                </c:pt>
                <c:pt idx="314">
                  <c:v>6.8642838605644504E-2</c:v>
                </c:pt>
                <c:pt idx="315">
                  <c:v>6.8698296403582507E-2</c:v>
                </c:pt>
                <c:pt idx="316">
                  <c:v>6.8753802994604804E-2</c:v>
                </c:pt>
                <c:pt idx="317">
                  <c:v>6.8809386361181404E-2</c:v>
                </c:pt>
                <c:pt idx="318">
                  <c:v>6.88650186577799E-2</c:v>
                </c:pt>
                <c:pt idx="319">
                  <c:v>6.8920723914823803E-2</c:v>
                </c:pt>
                <c:pt idx="320">
                  <c:v>6.89764822333995E-2</c:v>
                </c:pt>
                <c:pt idx="321">
                  <c:v>6.9032317692618306E-2</c:v>
                </c:pt>
                <c:pt idx="322">
                  <c:v>6.9088214378293197E-2</c:v>
                </c:pt>
                <c:pt idx="323">
                  <c:v>6.9144180386671306E-2</c:v>
                </c:pt>
                <c:pt idx="324">
                  <c:v>6.9200231867328696E-2</c:v>
                </c:pt>
                <c:pt idx="325">
                  <c:v>6.9256360920861001E-2</c:v>
                </c:pt>
                <c:pt idx="326">
                  <c:v>6.9312559622039693E-2</c:v>
                </c:pt>
                <c:pt idx="327">
                  <c:v>6.9368832089903507E-2</c:v>
                </c:pt>
                <c:pt idx="328">
                  <c:v>6.9425186483373896E-2</c:v>
                </c:pt>
                <c:pt idx="329">
                  <c:v>6.9481647107473302E-2</c:v>
                </c:pt>
                <c:pt idx="330">
                  <c:v>6.9538189947581597E-2</c:v>
                </c:pt>
                <c:pt idx="331">
                  <c:v>6.9594847421661304E-2</c:v>
                </c:pt>
                <c:pt idx="332">
                  <c:v>6.9651611655298998E-2</c:v>
                </c:pt>
                <c:pt idx="333">
                  <c:v>6.9708507092938299E-2</c:v>
                </c:pt>
                <c:pt idx="334">
                  <c:v>6.9765542073210604E-2</c:v>
                </c:pt>
                <c:pt idx="335">
                  <c:v>6.9822737111111102E-2</c:v>
                </c:pt>
                <c:pt idx="336">
                  <c:v>6.9880120895027001E-2</c:v>
                </c:pt>
                <c:pt idx="337">
                  <c:v>6.9937746546194293E-2</c:v>
                </c:pt>
                <c:pt idx="338">
                  <c:v>6.9995716078772405E-2</c:v>
                </c:pt>
                <c:pt idx="339">
                  <c:v>7.0054440646597396E-2</c:v>
                </c:pt>
                <c:pt idx="340">
                  <c:v>7.0113259215037901E-2</c:v>
                </c:pt>
                <c:pt idx="341">
                  <c:v>7.0172070188526503E-2</c:v>
                </c:pt>
                <c:pt idx="342">
                  <c:v>7.02308816119252E-2</c:v>
                </c:pt>
                <c:pt idx="343">
                  <c:v>7.02897015573163E-2</c:v>
                </c:pt>
                <c:pt idx="344">
                  <c:v>7.0348529963577502E-2</c:v>
                </c:pt>
                <c:pt idx="345">
                  <c:v>7.0407350435013297E-2</c:v>
                </c:pt>
                <c:pt idx="346">
                  <c:v>7.0466171043500198E-2</c:v>
                </c:pt>
                <c:pt idx="347">
                  <c:v>7.0524999888139706E-2</c:v>
                </c:pt>
                <c:pt idx="348">
                  <c:v>7.0583836907537903E-2</c:v>
                </c:pt>
                <c:pt idx="349">
                  <c:v>7.0642686137511193E-2</c:v>
                </c:pt>
                <c:pt idx="350">
                  <c:v>7.0701535224707499E-2</c:v>
                </c:pt>
                <c:pt idx="351">
                  <c:v>7.0760392295261001E-2</c:v>
                </c:pt>
                <c:pt idx="352">
                  <c:v>7.0819257287515106E-2</c:v>
                </c:pt>
                <c:pt idx="353">
                  <c:v>7.0878138361611401E-2</c:v>
                </c:pt>
                <c:pt idx="354">
                  <c:v>7.0937035476256599E-2</c:v>
                </c:pt>
                <c:pt idx="355">
                  <c:v>7.0995940354571005E-2</c:v>
                </c:pt>
                <c:pt idx="356">
                  <c:v>7.1054869419371197E-2</c:v>
                </c:pt>
                <c:pt idx="357">
                  <c:v>7.1113835023507405E-2</c:v>
                </c:pt>
                <c:pt idx="358">
                  <c:v>7.1172845432823095E-2</c:v>
                </c:pt>
                <c:pt idx="359">
                  <c:v>7.1232003963980606E-2</c:v>
                </c:pt>
                <c:pt idx="360">
                  <c:v>7.1291406007536098E-2</c:v>
                </c:pt>
                <c:pt idx="361">
                  <c:v>7.1350737575811493E-2</c:v>
                </c:pt>
                <c:pt idx="362">
                  <c:v>7.140999841048E-2</c:v>
                </c:pt>
                <c:pt idx="363">
                  <c:v>7.14691923985704E-2</c:v>
                </c:pt>
                <c:pt idx="364">
                  <c:v>7.1528298549120198E-2</c:v>
                </c:pt>
                <c:pt idx="365">
                  <c:v>7.1587333171394096E-2</c:v>
                </c:pt>
                <c:pt idx="366">
                  <c:v>7.1646291852198202E-2</c:v>
                </c:pt>
                <c:pt idx="367">
                  <c:v>7.1705157688128601E-2</c:v>
                </c:pt>
                <c:pt idx="368">
                  <c:v>7.1763938695257004E-2</c:v>
                </c:pt>
                <c:pt idx="369">
                  <c:v>7.1822630420046996E-2</c:v>
                </c:pt>
                <c:pt idx="370">
                  <c:v>7.1881228395604596E-2</c:v>
                </c:pt>
                <c:pt idx="371">
                  <c:v>7.1939728141733703E-2</c:v>
                </c:pt>
                <c:pt idx="372">
                  <c:v>7.1998120989103603E-2</c:v>
                </c:pt>
                <c:pt idx="373">
                  <c:v>7.2056406600221903E-2</c:v>
                </c:pt>
                <c:pt idx="374">
                  <c:v>7.21145762727219E-2</c:v>
                </c:pt>
                <c:pt idx="375">
                  <c:v>7.2172621277718799E-2</c:v>
                </c:pt>
                <c:pt idx="376">
                  <c:v>7.2230532859952706E-2</c:v>
                </c:pt>
                <c:pt idx="377">
                  <c:v>7.2288293852499796E-2</c:v>
                </c:pt>
                <c:pt idx="378">
                  <c:v>7.2345887035651299E-2</c:v>
                </c:pt>
                <c:pt idx="379">
                  <c:v>7.2403278339725194E-2</c:v>
                </c:pt>
                <c:pt idx="380">
                  <c:v>7.2460399968349506E-2</c:v>
                </c:pt>
                <c:pt idx="381">
                  <c:v>7.2516998852018705E-2</c:v>
                </c:pt>
                <c:pt idx="382">
                  <c:v>7.2573490411520794E-2</c:v>
                </c:pt>
                <c:pt idx="383">
                  <c:v>7.2629975428103996E-2</c:v>
                </c:pt>
                <c:pt idx="384">
                  <c:v>7.2686453818018096E-2</c:v>
                </c:pt>
                <c:pt idx="385">
                  <c:v>7.2742917059282902E-2</c:v>
                </c:pt>
                <c:pt idx="386">
                  <c:v>7.2799365048398901E-2</c:v>
                </c:pt>
                <c:pt idx="387">
                  <c:v>7.2855806133096404E-2</c:v>
                </c:pt>
                <c:pt idx="388">
                  <c:v>7.2912240229426106E-2</c:v>
                </c:pt>
                <c:pt idx="389">
                  <c:v>7.29686587890232E-2</c:v>
                </c:pt>
                <c:pt idx="390">
                  <c:v>7.3025065943660206E-2</c:v>
                </c:pt>
                <c:pt idx="391">
                  <c:v>7.30814658381507E-2</c:v>
                </c:pt>
                <c:pt idx="392">
                  <c:v>7.3137858388348506E-2</c:v>
                </c:pt>
                <c:pt idx="393">
                  <c:v>7.3194230774260405E-2</c:v>
                </c:pt>
                <c:pt idx="394">
                  <c:v>7.3250595627821394E-2</c:v>
                </c:pt>
                <c:pt idx="395">
                  <c:v>7.3306944361134802E-2</c:v>
                </c:pt>
                <c:pt idx="396">
                  <c:v>7.3363285380395202E-2</c:v>
                </c:pt>
                <c:pt idx="397">
                  <c:v>7.3419614342879094E-2</c:v>
                </c:pt>
                <c:pt idx="398">
                  <c:v>7.3475926892748802E-2</c:v>
                </c:pt>
                <c:pt idx="399">
                  <c:v>7.35322143961918E-2</c:v>
                </c:pt>
                <c:pt idx="400">
                  <c:v>7.3588493802040106E-2</c:v>
                </c:pt>
                <c:pt idx="401">
                  <c:v>7.3644760754328603E-2</c:v>
                </c:pt>
                <c:pt idx="402">
                  <c:v>7.3700993785361005E-2</c:v>
                </c:pt>
                <c:pt idx="403">
                  <c:v>7.3757214141365698E-2</c:v>
                </c:pt>
                <c:pt idx="404">
                  <c:v>7.3813408884326998E-2</c:v>
                </c:pt>
                <c:pt idx="405">
                  <c:v>7.3869560752653607E-2</c:v>
                </c:pt>
                <c:pt idx="406">
                  <c:v>7.3925643857278997E-2</c:v>
                </c:pt>
                <c:pt idx="407">
                  <c:v>7.3981692304283295E-2</c:v>
                </c:pt>
                <c:pt idx="408">
                  <c:v>7.4037740303819904E-2</c:v>
                </c:pt>
                <c:pt idx="409">
                  <c:v>7.4093787790509694E-2</c:v>
                </c:pt>
                <c:pt idx="410">
                  <c:v>7.4149826097544405E-2</c:v>
                </c:pt>
                <c:pt idx="411">
                  <c:v>7.4205863747826201E-2</c:v>
                </c:pt>
                <c:pt idx="412">
                  <c:v>7.4261904983020793E-2</c:v>
                </c:pt>
                <c:pt idx="413">
                  <c:v>7.4317915263785894E-2</c:v>
                </c:pt>
                <c:pt idx="414">
                  <c:v>7.4373894456280995E-2</c:v>
                </c:pt>
                <c:pt idx="415">
                  <c:v>7.4429842426656498E-2</c:v>
                </c:pt>
                <c:pt idx="416">
                  <c:v>7.4485776321753003E-2</c:v>
                </c:pt>
                <c:pt idx="417">
                  <c:v>7.4541678752941307E-2</c:v>
                </c:pt>
                <c:pt idx="418">
                  <c:v>7.45975582396428E-2</c:v>
                </c:pt>
                <c:pt idx="419">
                  <c:v>7.4653410337492704E-2</c:v>
                </c:pt>
                <c:pt idx="420">
                  <c:v>7.4709239255420196E-2</c:v>
                </c:pt>
                <c:pt idx="421">
                  <c:v>7.4765044878911793E-2</c:v>
                </c:pt>
                <c:pt idx="422">
                  <c:v>7.4820818414213702E-2</c:v>
                </c:pt>
                <c:pt idx="423">
                  <c:v>7.4876572755884802E-2</c:v>
                </c:pt>
                <c:pt idx="424">
                  <c:v>7.4932299106896597E-2</c:v>
                </c:pt>
                <c:pt idx="425">
                  <c:v>7.4987997342950696E-2</c:v>
                </c:pt>
                <c:pt idx="426">
                  <c:v>7.50436716922675E-2</c:v>
                </c:pt>
                <c:pt idx="427">
                  <c:v>7.5099313328682193E-2</c:v>
                </c:pt>
                <c:pt idx="428">
                  <c:v>7.5154926477159198E-2</c:v>
                </c:pt>
                <c:pt idx="429">
                  <c:v>7.5210502288927603E-2</c:v>
                </c:pt>
                <c:pt idx="430">
                  <c:v>7.5266036254862098E-2</c:v>
                </c:pt>
                <c:pt idx="431">
                  <c:v>7.5321510747030002E-2</c:v>
                </c:pt>
                <c:pt idx="432">
                  <c:v>7.5376912457952194E-2</c:v>
                </c:pt>
                <c:pt idx="433">
                  <c:v>7.5432311168094804E-2</c:v>
                </c:pt>
                <c:pt idx="434">
                  <c:v>7.5487684919534503E-2</c:v>
                </c:pt>
                <c:pt idx="435">
                  <c:v>7.5543051123549698E-2</c:v>
                </c:pt>
                <c:pt idx="436">
                  <c:v>7.5598405319223794E-2</c:v>
                </c:pt>
                <c:pt idx="437">
                  <c:v>7.5653743032759305E-2</c:v>
                </c:pt>
                <c:pt idx="438">
                  <c:v>7.5709068559737497E-2</c:v>
                </c:pt>
                <c:pt idx="439">
                  <c:v>7.5764377419871007E-2</c:v>
                </c:pt>
                <c:pt idx="440">
                  <c:v>7.5819678312629896E-2</c:v>
                </c:pt>
                <c:pt idx="441">
                  <c:v>7.5874962360112999E-2</c:v>
                </c:pt>
                <c:pt idx="442">
                  <c:v>7.5930233870592306E-2</c:v>
                </c:pt>
                <c:pt idx="443">
                  <c:v>7.5985483943652496E-2</c:v>
                </c:pt>
                <c:pt idx="444">
                  <c:v>7.6040716884297505E-2</c:v>
                </c:pt>
                <c:pt idx="445">
                  <c:v>7.6095923769624901E-2</c:v>
                </c:pt>
                <c:pt idx="446">
                  <c:v>7.6151113318151803E-2</c:v>
                </c:pt>
                <c:pt idx="447">
                  <c:v>7.6206276594119896E-2</c:v>
                </c:pt>
                <c:pt idx="448">
                  <c:v>7.6261417905640894E-2</c:v>
                </c:pt>
                <c:pt idx="449">
                  <c:v>7.6316537147239794E-2</c:v>
                </c:pt>
                <c:pt idx="450">
                  <c:v>7.6371629783864803E-2</c:v>
                </c:pt>
                <c:pt idx="451">
                  <c:v>7.6426695700413799E-2</c:v>
                </c:pt>
                <c:pt idx="452">
                  <c:v>7.6481739217712799E-2</c:v>
                </c:pt>
                <c:pt idx="453">
                  <c:v>7.6536755791074607E-2</c:v>
                </c:pt>
                <c:pt idx="454">
                  <c:v>7.6591736420712098E-2</c:v>
                </c:pt>
                <c:pt idx="455">
                  <c:v>7.6646680972344297E-2</c:v>
                </c:pt>
                <c:pt idx="456">
                  <c:v>7.6701589311700402E-2</c:v>
                </c:pt>
                <c:pt idx="457">
                  <c:v>7.6756439045150102E-2</c:v>
                </c:pt>
                <c:pt idx="458">
                  <c:v>7.6811225535706296E-2</c:v>
                </c:pt>
                <c:pt idx="459">
                  <c:v>7.68660020907245E-2</c:v>
                </c:pt>
                <c:pt idx="460">
                  <c:v>7.6920759710390904E-2</c:v>
                </c:pt>
                <c:pt idx="461">
                  <c:v>7.6975507227770801E-2</c:v>
                </c:pt>
                <c:pt idx="462">
                  <c:v>7.70302445657913E-2</c:v>
                </c:pt>
                <c:pt idx="463">
                  <c:v>7.7084958234560394E-2</c:v>
                </c:pt>
                <c:pt idx="464">
                  <c:v>7.7139657076579299E-2</c:v>
                </c:pt>
                <c:pt idx="465">
                  <c:v>7.7194341005159206E-2</c:v>
                </c:pt>
                <c:pt idx="466">
                  <c:v>7.7249005453138606E-2</c:v>
                </c:pt>
                <c:pt idx="467">
                  <c:v>7.7303654807871297E-2</c:v>
                </c:pt>
                <c:pt idx="468">
                  <c:v>7.7358284495800206E-2</c:v>
                </c:pt>
                <c:pt idx="469">
                  <c:v>7.7412894420616302E-2</c:v>
                </c:pt>
                <c:pt idx="470">
                  <c:v>7.7467484485987406E-2</c:v>
                </c:pt>
                <c:pt idx="471">
                  <c:v>7.7522050099279094E-2</c:v>
                </c:pt>
                <c:pt idx="472">
                  <c:v>7.7576595654064801E-2</c:v>
                </c:pt>
                <c:pt idx="473">
                  <c:v>7.7631121053947594E-2</c:v>
                </c:pt>
                <c:pt idx="474">
                  <c:v>7.7685626202508101E-2</c:v>
                </c:pt>
                <c:pt idx="475">
                  <c:v>7.7740097476527104E-2</c:v>
                </c:pt>
                <c:pt idx="476">
                  <c:v>7.7794534751118499E-2</c:v>
                </c:pt>
                <c:pt idx="477">
                  <c:v>7.78489379014035E-2</c:v>
                </c:pt>
                <c:pt idx="478">
                  <c:v>7.7903302284119E-2</c:v>
                </c:pt>
                <c:pt idx="479">
                  <c:v>7.7957632286491094E-2</c:v>
                </c:pt>
                <c:pt idx="480">
                  <c:v>7.8011914209596994E-2</c:v>
                </c:pt>
                <c:pt idx="481">
                  <c:v>7.8066143372443594E-2</c:v>
                </c:pt>
                <c:pt idx="482">
                  <c:v>7.8120306019565502E-2</c:v>
                </c:pt>
                <c:pt idx="483">
                  <c:v>7.81743974261426E-2</c:v>
                </c:pt>
                <c:pt idx="484">
                  <c:v>7.8228313035565503E-2</c:v>
                </c:pt>
                <c:pt idx="485">
                  <c:v>7.8282188643430395E-2</c:v>
                </c:pt>
                <c:pt idx="486">
                  <c:v>7.8336065007324596E-2</c:v>
                </c:pt>
                <c:pt idx="487">
                  <c:v>7.8389942077754002E-2</c:v>
                </c:pt>
                <c:pt idx="488">
                  <c:v>7.8443810705706593E-2</c:v>
                </c:pt>
                <c:pt idx="489">
                  <c:v>7.8497679928602307E-2</c:v>
                </c:pt>
                <c:pt idx="490">
                  <c:v>7.8551554252831904E-2</c:v>
                </c:pt>
                <c:pt idx="491">
                  <c:v>7.8605415401676995E-2</c:v>
                </c:pt>
                <c:pt idx="492">
                  <c:v>7.8659286108542906E-2</c:v>
                </c:pt>
                <c:pt idx="493">
                  <c:v>7.8713143515658196E-2</c:v>
                </c:pt>
                <c:pt idx="494">
                  <c:v>7.8767001250627994E-2</c:v>
                </c:pt>
                <c:pt idx="495">
                  <c:v>7.8820859263679696E-2</c:v>
                </c:pt>
                <c:pt idx="496">
                  <c:v>7.88747175050062E-2</c:v>
                </c:pt>
                <c:pt idx="497">
                  <c:v>7.8928562191194804E-2</c:v>
                </c:pt>
                <c:pt idx="498">
                  <c:v>7.8982406987200396E-2</c:v>
                </c:pt>
                <c:pt idx="499">
                  <c:v>7.9036247259010303E-2</c:v>
                </c:pt>
                <c:pt idx="500">
                  <c:v>7.9090082947312304E-2</c:v>
                </c:pt>
                <c:pt idx="501">
                  <c:v>7.9143913992760606E-2</c:v>
                </c:pt>
                <c:pt idx="502">
                  <c:v>7.9197740335976402E-2</c:v>
                </c:pt>
                <c:pt idx="503">
                  <c:v>7.9251561917547994E-2</c:v>
                </c:pt>
                <c:pt idx="504">
                  <c:v>7.9305374078318794E-2</c:v>
                </c:pt>
                <c:pt idx="505">
                  <c:v>7.9359185955113598E-2</c:v>
                </c:pt>
                <c:pt idx="506">
                  <c:v>7.9412979073972406E-2</c:v>
                </c:pt>
                <c:pt idx="507">
                  <c:v>7.9466771783563497E-2</c:v>
                </c:pt>
                <c:pt idx="508">
                  <c:v>7.9520540972712994E-2</c:v>
                </c:pt>
                <c:pt idx="509">
                  <c:v>7.95742634678554E-2</c:v>
                </c:pt>
                <c:pt idx="510">
                  <c:v>7.9627952980497199E-2</c:v>
                </c:pt>
                <c:pt idx="511">
                  <c:v>7.9681590908802502E-2</c:v>
                </c:pt>
                <c:pt idx="512">
                  <c:v>7.9735153976567899E-2</c:v>
                </c:pt>
                <c:pt idx="513">
                  <c:v>7.9788683633983504E-2</c:v>
                </c:pt>
                <c:pt idx="514">
                  <c:v>7.9842202919682206E-2</c:v>
                </c:pt>
                <c:pt idx="515">
                  <c:v>7.9895711764603805E-2</c:v>
                </c:pt>
                <c:pt idx="516">
                  <c:v>7.9949200825552194E-2</c:v>
                </c:pt>
                <c:pt idx="517">
                  <c:v>8.0002674654955697E-2</c:v>
                </c:pt>
                <c:pt idx="518">
                  <c:v>8.0056133174371297E-2</c:v>
                </c:pt>
                <c:pt idx="519">
                  <c:v>8.0109580951688394E-2</c:v>
                </c:pt>
                <c:pt idx="520">
                  <c:v>8.0163022567170297E-2</c:v>
                </c:pt>
                <c:pt idx="521">
                  <c:v>8.0216439350678695E-2</c:v>
                </c:pt>
                <c:pt idx="522">
                  <c:v>8.0269840516388496E-2</c:v>
                </c:pt>
                <c:pt idx="523">
                  <c:v>8.0323230644487403E-2</c:v>
                </c:pt>
                <c:pt idx="524">
                  <c:v>8.0376609665680707E-2</c:v>
                </c:pt>
                <c:pt idx="525">
                  <c:v>8.0429968180770195E-2</c:v>
                </c:pt>
                <c:pt idx="526">
                  <c:v>8.0483315437907196E-2</c:v>
                </c:pt>
                <c:pt idx="527">
                  <c:v>8.0536646696595701E-2</c:v>
                </c:pt>
                <c:pt idx="528">
                  <c:v>8.05899665523791E-2</c:v>
                </c:pt>
                <c:pt idx="529">
                  <c:v>8.0643270258526897E-2</c:v>
                </c:pt>
                <c:pt idx="530">
                  <c:v>8.0696557736319202E-2</c:v>
                </c:pt>
                <c:pt idx="531">
                  <c:v>8.07498289070155E-2</c:v>
                </c:pt>
                <c:pt idx="532">
                  <c:v>8.0803083691854405E-2</c:v>
                </c:pt>
                <c:pt idx="533">
                  <c:v>8.0856317322387197E-2</c:v>
                </c:pt>
                <c:pt idx="534">
                  <c:v>8.0909539096057803E-2</c:v>
                </c:pt>
                <c:pt idx="535">
                  <c:v>8.0962744247464899E-2</c:v>
                </c:pt>
                <c:pt idx="536">
                  <c:v>8.1015923299917997E-2</c:v>
                </c:pt>
                <c:pt idx="537">
                  <c:v>8.10690855600677E-2</c:v>
                </c:pt>
                <c:pt idx="538">
                  <c:v>8.1122221538859202E-2</c:v>
                </c:pt>
                <c:pt idx="539">
                  <c:v>8.1175326430742503E-2</c:v>
                </c:pt>
                <c:pt idx="540">
                  <c:v>8.1228376572863997E-2</c:v>
                </c:pt>
                <c:pt idx="541">
                  <c:v>8.1281395384083896E-2</c:v>
                </c:pt>
                <c:pt idx="542">
                  <c:v>8.1334406344795801E-2</c:v>
                </c:pt>
                <c:pt idx="543">
                  <c:v>8.1387404674048799E-2</c:v>
                </c:pt>
                <c:pt idx="544">
                  <c:v>8.1440380855029304E-2</c:v>
                </c:pt>
                <c:pt idx="545">
                  <c:v>8.1493358432624202E-2</c:v>
                </c:pt>
                <c:pt idx="546">
                  <c:v>8.1546323175648999E-2</c:v>
                </c:pt>
                <c:pt idx="547">
                  <c:v>8.1599270281545094E-2</c:v>
                </c:pt>
                <c:pt idx="548">
                  <c:v>8.1652204407106299E-2</c:v>
                </c:pt>
                <c:pt idx="549">
                  <c:v>8.1705134960283698E-2</c:v>
                </c:pt>
                <c:pt idx="550">
                  <c:v>8.1758052405691603E-2</c:v>
                </c:pt>
                <c:pt idx="551">
                  <c:v>8.1810956673436297E-2</c:v>
                </c:pt>
                <c:pt idx="552">
                  <c:v>8.1863847693602096E-2</c:v>
                </c:pt>
                <c:pt idx="553">
                  <c:v>8.1916725396250903E-2</c:v>
                </c:pt>
                <c:pt idx="554">
                  <c:v>8.1969594465659101E-2</c:v>
                </c:pt>
                <c:pt idx="555">
                  <c:v>8.2022450083739401E-2</c:v>
                </c:pt>
                <c:pt idx="556">
                  <c:v>8.2075292180485801E-2</c:v>
                </c:pt>
                <c:pt idx="557">
                  <c:v>8.2128115922440098E-2</c:v>
                </c:pt>
                <c:pt idx="558">
                  <c:v>8.2180940296340196E-2</c:v>
                </c:pt>
                <c:pt idx="559">
                  <c:v>8.2233736642340002E-2</c:v>
                </c:pt>
                <c:pt idx="560">
                  <c:v>8.2286523953262206E-2</c:v>
                </c:pt>
                <c:pt idx="561">
                  <c:v>8.2339297392499997E-2</c:v>
                </c:pt>
                <c:pt idx="562">
                  <c:v>8.2392056889920198E-2</c:v>
                </c:pt>
                <c:pt idx="563">
                  <c:v>8.2444792811772305E-2</c:v>
                </c:pt>
                <c:pt idx="564">
                  <c:v>8.2497514639245803E-2</c:v>
                </c:pt>
                <c:pt idx="565">
                  <c:v>8.2550222302150797E-2</c:v>
                </c:pt>
                <c:pt idx="566">
                  <c:v>8.2602906148339497E-2</c:v>
                </c:pt>
                <c:pt idx="567">
                  <c:v>8.2655566089252605E-2</c:v>
                </c:pt>
                <c:pt idx="568">
                  <c:v>8.2708197239248799E-2</c:v>
                </c:pt>
                <c:pt idx="569">
                  <c:v>8.2760780300099202E-2</c:v>
                </c:pt>
                <c:pt idx="570">
                  <c:v>8.2813334350194903E-2</c:v>
                </c:pt>
                <c:pt idx="571">
                  <c:v>8.2865883322939801E-2</c:v>
                </c:pt>
                <c:pt idx="572">
                  <c:v>8.2918427166331202E-2</c:v>
                </c:pt>
                <c:pt idx="573">
                  <c:v>8.2970961016024705E-2</c:v>
                </c:pt>
                <c:pt idx="574">
                  <c:v>8.3023479995463903E-2</c:v>
                </c:pt>
                <c:pt idx="575">
                  <c:v>8.3075998489517397E-2</c:v>
                </c:pt>
                <c:pt idx="576">
                  <c:v>8.3128511633766E-2</c:v>
                </c:pt>
                <c:pt idx="577">
                  <c:v>8.3181004902584205E-2</c:v>
                </c:pt>
                <c:pt idx="578">
                  <c:v>8.3233478216418799E-2</c:v>
                </c:pt>
                <c:pt idx="579">
                  <c:v>8.3285950818042798E-2</c:v>
                </c:pt>
                <c:pt idx="580">
                  <c:v>8.3338403329874203E-2</c:v>
                </c:pt>
                <c:pt idx="581">
                  <c:v>8.3390845345647696E-2</c:v>
                </c:pt>
                <c:pt idx="582">
                  <c:v>8.3443267124572298E-2</c:v>
                </c:pt>
                <c:pt idx="583">
                  <c:v>8.34956734297643E-2</c:v>
                </c:pt>
                <c:pt idx="584">
                  <c:v>8.3548064190695007E-2</c:v>
                </c:pt>
                <c:pt idx="585">
                  <c:v>8.3600449034470295E-2</c:v>
                </c:pt>
                <c:pt idx="586">
                  <c:v>8.3652803649434906E-2</c:v>
                </c:pt>
                <c:pt idx="587">
                  <c:v>8.3705147357274703E-2</c:v>
                </c:pt>
                <c:pt idx="588">
                  <c:v>8.3757460664767802E-2</c:v>
                </c:pt>
                <c:pt idx="589">
                  <c:v>8.3809767778830896E-2</c:v>
                </c:pt>
                <c:pt idx="590">
                  <c:v>8.3862044327043597E-2</c:v>
                </c:pt>
                <c:pt idx="591">
                  <c:v>8.3914295078511794E-2</c:v>
                </c:pt>
                <c:pt idx="592">
                  <c:v>8.3966519944406903E-2</c:v>
                </c:pt>
                <c:pt idx="593">
                  <c:v>8.4018723708985096E-2</c:v>
                </c:pt>
                <c:pt idx="594">
                  <c:v>8.4070886788046501E-2</c:v>
                </c:pt>
                <c:pt idx="595">
                  <c:v>8.4123023702944499E-2</c:v>
                </c:pt>
                <c:pt idx="596">
                  <c:v>8.4175109954070695E-2</c:v>
                </c:pt>
                <c:pt idx="597">
                  <c:v>8.4227145407310106E-2</c:v>
                </c:pt>
                <c:pt idx="598">
                  <c:v>8.4279105487670397E-2</c:v>
                </c:pt>
                <c:pt idx="599">
                  <c:v>8.4330897083311304E-2</c:v>
                </c:pt>
                <c:pt idx="600">
                  <c:v>8.4382720506169101E-2</c:v>
                </c:pt>
                <c:pt idx="601">
                  <c:v>8.4434521906560395E-2</c:v>
                </c:pt>
                <c:pt idx="602">
                  <c:v>8.4486340406499799E-2</c:v>
                </c:pt>
                <c:pt idx="603">
                  <c:v>8.4538166192015402E-2</c:v>
                </c:pt>
                <c:pt idx="604">
                  <c:v>8.4589989425068804E-2</c:v>
                </c:pt>
                <c:pt idx="605">
                  <c:v>8.4641829698904103E-2</c:v>
                </c:pt>
                <c:pt idx="606">
                  <c:v>8.4693667356985594E-2</c:v>
                </c:pt>
                <c:pt idx="607">
                  <c:v>8.4745497440367204E-2</c:v>
                </c:pt>
                <c:pt idx="608">
                  <c:v>8.4797324814545105E-2</c:v>
                </c:pt>
                <c:pt idx="609">
                  <c:v>8.4849174042022704E-2</c:v>
                </c:pt>
                <c:pt idx="610">
                  <c:v>8.4901025427089299E-2</c:v>
                </c:pt>
                <c:pt idx="611">
                  <c:v>8.4952878934963796E-2</c:v>
                </c:pt>
                <c:pt idx="612">
                  <c:v>8.5004729600567194E-2</c:v>
                </c:pt>
                <c:pt idx="613">
                  <c:v>8.5056547780365296E-2</c:v>
                </c:pt>
                <c:pt idx="614">
                  <c:v>8.5108353121525204E-2</c:v>
                </c:pt>
                <c:pt idx="615">
                  <c:v>8.5160135683549604E-2</c:v>
                </c:pt>
                <c:pt idx="616">
                  <c:v>8.5211900328774404E-2</c:v>
                </c:pt>
                <c:pt idx="617">
                  <c:v>8.5263646986243793E-2</c:v>
                </c:pt>
                <c:pt idx="618">
                  <c:v>8.5315385481573996E-2</c:v>
                </c:pt>
                <c:pt idx="619">
                  <c:v>8.5367095956615902E-2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16-444C-95CF-81DB47104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160543"/>
        <c:axId val="269095727"/>
      </c:scatterChart>
      <c:valAx>
        <c:axId val="2741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9095727"/>
        <c:crosses val="autoZero"/>
        <c:crossBetween val="midCat"/>
      </c:valAx>
      <c:valAx>
        <c:axId val="26909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4160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402771</xdr:colOff>
          <xdr:row>27</xdr:row>
          <xdr:rowOff>174171</xdr:rowOff>
        </xdr:from>
        <xdr:to>
          <xdr:col>7</xdr:col>
          <xdr:colOff>5443</xdr:colOff>
          <xdr:row>30</xdr:row>
          <xdr:rowOff>168729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11</xdr:col>
      <xdr:colOff>72195</xdr:colOff>
      <xdr:row>0</xdr:row>
      <xdr:rowOff>0</xdr:rowOff>
    </xdr:from>
    <xdr:to>
      <xdr:col>16</xdr:col>
      <xdr:colOff>15265</xdr:colOff>
      <xdr:row>11</xdr:row>
      <xdr:rowOff>179552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565180</xdr:colOff>
      <xdr:row>20</xdr:row>
      <xdr:rowOff>127788</xdr:rowOff>
    </xdr:from>
    <xdr:to>
      <xdr:col>17</xdr:col>
      <xdr:colOff>307640</xdr:colOff>
      <xdr:row>38</xdr:row>
      <xdr:rowOff>94564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4364</xdr:row>
      <xdr:rowOff>83820</xdr:rowOff>
    </xdr:from>
    <xdr:to>
      <xdr:col>16</xdr:col>
      <xdr:colOff>128270</xdr:colOff>
      <xdr:row>4380</xdr:row>
      <xdr:rowOff>22860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127788</xdr:colOff>
      <xdr:row>719</xdr:row>
      <xdr:rowOff>10412</xdr:rowOff>
    </xdr:from>
    <xdr:to>
      <xdr:col>8</xdr:col>
      <xdr:colOff>217714</xdr:colOff>
      <xdr:row>734</xdr:row>
      <xdr:rowOff>55848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137254</xdr:colOff>
      <xdr:row>749</xdr:row>
      <xdr:rowOff>57741</xdr:rowOff>
    </xdr:from>
    <xdr:to>
      <xdr:col>13</xdr:col>
      <xdr:colOff>9465</xdr:colOff>
      <xdr:row>764</xdr:row>
      <xdr:rowOff>103178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127788</xdr:colOff>
      <xdr:row>544</xdr:row>
      <xdr:rowOff>26976</xdr:rowOff>
    </xdr:from>
    <xdr:to>
      <xdr:col>6</xdr:col>
      <xdr:colOff>75726</xdr:colOff>
      <xdr:row>559</xdr:row>
      <xdr:rowOff>72413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1023257</xdr:colOff>
      <xdr:row>5182</xdr:row>
      <xdr:rowOff>160563</xdr:rowOff>
    </xdr:from>
    <xdr:to>
      <xdr:col>6</xdr:col>
      <xdr:colOff>968828</xdr:colOff>
      <xdr:row>5198</xdr:row>
      <xdr:rowOff>29935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1023257</xdr:colOff>
      <xdr:row>7144</xdr:row>
      <xdr:rowOff>27214</xdr:rowOff>
    </xdr:from>
    <xdr:to>
      <xdr:col>7</xdr:col>
      <xdr:colOff>968828</xdr:colOff>
      <xdr:row>7159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631371</xdr:colOff>
      <xdr:row>195</xdr:row>
      <xdr:rowOff>29936</xdr:rowOff>
    </xdr:from>
    <xdr:to>
      <xdr:col>11</xdr:col>
      <xdr:colOff>326571</xdr:colOff>
      <xdr:row>210</xdr:row>
      <xdr:rowOff>78922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248003</xdr:colOff>
      <xdr:row>1</xdr:row>
      <xdr:rowOff>49579</xdr:rowOff>
    </xdr:from>
    <xdr:to>
      <xdr:col>17</xdr:col>
      <xdr:colOff>161864</xdr:colOff>
      <xdr:row>16</xdr:row>
      <xdr:rowOff>458265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560296</xdr:colOff>
      <xdr:row>19</xdr:row>
      <xdr:rowOff>57282</xdr:rowOff>
    </xdr:from>
    <xdr:to>
      <xdr:col>9</xdr:col>
      <xdr:colOff>588193</xdr:colOff>
      <xdr:row>31</xdr:row>
      <xdr:rowOff>57283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855" y="4181047"/>
          <a:ext cx="5798926" cy="2151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346825</xdr:colOff>
      <xdr:row>23</xdr:row>
      <xdr:rowOff>49069</xdr:rowOff>
    </xdr:from>
    <xdr:to>
      <xdr:col>17</xdr:col>
      <xdr:colOff>442457</xdr:colOff>
      <xdr:row>36</xdr:row>
      <xdr:rowOff>135679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1413" y="4890010"/>
          <a:ext cx="5608926" cy="2417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0.04286</cdr:x>
      <cdr:y>0.13591</cdr:y>
    </cdr:from>
    <cdr:to>
      <cdr:x>0.94762</cdr:x>
      <cdr:y>0.60814</cdr:y>
    </cdr:to>
    <cdr:cxnSp macro="">
      <cdr:nvCxnSpPr>
        <cdr:cNvPr id="3" name="直接箭头连接符 2">
          <a:extLst xmlns:a="http://schemas.openxmlformats.org/drawingml/2006/main">
            <a:ext uri="{FF2B5EF4-FFF2-40B4-BE49-F238E27FC236}">
              <a16:creationId xmlns:a16="http://schemas.microsoft.com/office/drawing/2014/main" id="{A6D64059-A8F5-48AD-987D-EBDB9A1FAE7D}"/>
            </a:ext>
          </a:extLst>
        </cdr:cNvPr>
        <cdr:cNvCxnSpPr/>
      </cdr:nvCxnSpPr>
      <cdr:spPr>
        <a:xfrm xmlns:a="http://schemas.openxmlformats.org/drawingml/2006/main" flipV="1">
          <a:off x="195943" y="372835"/>
          <a:ext cx="4136572" cy="1295403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174953</xdr:colOff>
      <xdr:row>4</xdr:row>
      <xdr:rowOff>118022</xdr:rowOff>
    </xdr:from>
    <xdr:to>
      <xdr:col>20</xdr:col>
      <xdr:colOff>124153</xdr:colOff>
      <xdr:row>20</xdr:row>
      <xdr:rowOff>14671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1703</xdr:colOff>
      <xdr:row>1</xdr:row>
      <xdr:rowOff>25467</xdr:rowOff>
    </xdr:from>
    <xdr:to>
      <xdr:col>7</xdr:col>
      <xdr:colOff>603188</xdr:colOff>
      <xdr:row>16</xdr:row>
      <xdr:rowOff>126009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310932</xdr:colOff>
      <xdr:row>3</xdr:row>
      <xdr:rowOff>39077</xdr:rowOff>
    </xdr:from>
    <xdr:to>
      <xdr:col>7</xdr:col>
      <xdr:colOff>444499</xdr:colOff>
      <xdr:row>9</xdr:row>
      <xdr:rowOff>28557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 flipV="1">
          <a:off x="3608047" y="566615"/>
          <a:ext cx="1452414" cy="1044557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234044</xdr:colOff>
      <xdr:row>6</xdr:row>
      <xdr:rowOff>53731</xdr:rowOff>
    </xdr:from>
    <xdr:to>
      <xdr:col>6</xdr:col>
      <xdr:colOff>454270</xdr:colOff>
      <xdr:row>10</xdr:row>
      <xdr:rowOff>117959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 flipV="1">
          <a:off x="2212313" y="1108808"/>
          <a:ext cx="2198495" cy="767613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</xdr:row>
      <xdr:rowOff>17584</xdr:rowOff>
    </xdr:from>
    <xdr:to>
      <xdr:col>6</xdr:col>
      <xdr:colOff>600417</xdr:colOff>
      <xdr:row>32</xdr:row>
      <xdr:rowOff>124362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0.30711</cdr:x>
      <cdr:y>0.59306</cdr:y>
    </cdr:from>
    <cdr:to>
      <cdr:x>0.78444</cdr:x>
      <cdr:y>0.89508</cdr:y>
    </cdr:to>
    <cdr:cxnSp macro="">
      <cdr:nvCxnSpPr>
        <cdr:cNvPr id="3" name="直接连接符 2">
          <a:extLst xmlns:a="http://schemas.openxmlformats.org/drawingml/2006/main">
            <a:ext uri="{FF2B5EF4-FFF2-40B4-BE49-F238E27FC236}">
              <a16:creationId xmlns:a16="http://schemas.microsoft.com/office/drawing/2014/main" id="{DE291C5F-E9A5-7684-EF77-521B885D6B70}"/>
            </a:ext>
          </a:extLst>
        </cdr:cNvPr>
        <cdr:cNvCxnSpPr/>
      </cdr:nvCxnSpPr>
      <cdr:spPr>
        <a:xfrm xmlns:a="http://schemas.openxmlformats.org/drawingml/2006/main" flipV="1">
          <a:off x="1405978" y="1642461"/>
          <a:ext cx="2185276" cy="836448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0.31093</cdr:x>
      <cdr:y>0.5472</cdr:y>
    </cdr:from>
    <cdr:to>
      <cdr:x>0.62565</cdr:x>
      <cdr:y>0.89666</cdr:y>
    </cdr:to>
    <cdr:cxnSp macro="">
      <cdr:nvCxnSpPr>
        <cdr:cNvPr id="7" name="直接箭头连接符 6">
          <a:extLst xmlns:a="http://schemas.openxmlformats.org/drawingml/2006/main">
            <a:ext uri="{FF2B5EF4-FFF2-40B4-BE49-F238E27FC236}">
              <a16:creationId xmlns:a16="http://schemas.microsoft.com/office/drawing/2014/main" id="{FC409806-B371-42E2-2E96-A414C39C1E32}"/>
            </a:ext>
          </a:extLst>
        </cdr:cNvPr>
        <cdr:cNvCxnSpPr/>
      </cdr:nvCxnSpPr>
      <cdr:spPr>
        <a:xfrm xmlns:a="http://schemas.openxmlformats.org/drawingml/2006/main" flipV="1">
          <a:off x="1423496" y="1515461"/>
          <a:ext cx="1440793" cy="96782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510209</xdr:colOff>
      <xdr:row>11</xdr:row>
      <xdr:rowOff>13252</xdr:rowOff>
    </xdr:from>
    <xdr:to>
      <xdr:col>9</xdr:col>
      <xdr:colOff>675861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bbook.nist.gov/chemistry/fluid/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502"/>
  <sheetViews>
    <sheetView zoomScaleNormal="100" workbookViewId="0">
      <selection activeCell="H8" sqref="H8"/>
    </sheetView>
  </sheetViews>
  <sheetFormatPr defaultRowHeight="14.15" x14ac:dyDescent="0.35"/>
  <cols>
    <col min="1" max="1" width="28.42578125" customWidth="1"/>
    <col min="2" max="2" width="11.78515625" customWidth="1"/>
    <col min="6" max="6" width="14.78515625" customWidth="1"/>
    <col min="7" max="7" width="9.640625" customWidth="1"/>
    <col min="8" max="8" width="14.640625" customWidth="1"/>
    <col min="10" max="10" width="8" customWidth="1"/>
    <col min="11" max="11" width="15.2109375" customWidth="1"/>
    <col min="15" max="15" width="9.85546875" customWidth="1"/>
    <col min="22" max="22" width="11.2109375" bestFit="1" customWidth="1"/>
    <col min="23" max="23" width="12" style="38" bestFit="1" customWidth="1"/>
    <col min="24" max="24" width="9.42578125" style="38" customWidth="1"/>
    <col min="25" max="25" width="12.140625" style="38" bestFit="1" customWidth="1"/>
    <col min="26" max="26" width="12.78515625" style="38" bestFit="1" customWidth="1"/>
    <col min="27" max="27" width="10.85546875" style="38" bestFit="1" customWidth="1"/>
    <col min="30" max="30" width="12" style="38" bestFit="1" customWidth="1"/>
    <col min="31" max="31" width="9.42578125" style="38" customWidth="1"/>
    <col min="32" max="32" width="12.140625" style="38" bestFit="1" customWidth="1"/>
    <col min="33" max="33" width="12.78515625" style="38" bestFit="1" customWidth="1"/>
    <col min="34" max="34" width="10.85546875" style="38" bestFit="1" customWidth="1"/>
  </cols>
  <sheetData>
    <row r="1" spans="1:34" ht="20.6" customHeight="1" x14ac:dyDescent="0.35">
      <c r="A1" s="45" t="s">
        <v>3</v>
      </c>
      <c r="B1" s="45"/>
      <c r="E1" s="15" t="s">
        <v>63</v>
      </c>
      <c r="F1" s="15" t="s">
        <v>31</v>
      </c>
      <c r="G1" s="15" t="s">
        <v>30</v>
      </c>
      <c r="H1" s="17" t="s">
        <v>41</v>
      </c>
      <c r="I1" s="46" t="s">
        <v>40</v>
      </c>
      <c r="J1" s="46"/>
      <c r="K1" s="46"/>
      <c r="N1" s="8"/>
      <c r="U1" t="s">
        <v>78</v>
      </c>
      <c r="W1" s="37" t="s">
        <v>80</v>
      </c>
      <c r="X1" s="37" t="s">
        <v>81</v>
      </c>
      <c r="Y1" s="37" t="s">
        <v>82</v>
      </c>
      <c r="Z1" s="37" t="s">
        <v>83</v>
      </c>
      <c r="AA1" s="37" t="s">
        <v>83</v>
      </c>
      <c r="AD1" s="37" t="s">
        <v>80</v>
      </c>
      <c r="AE1" s="37" t="s">
        <v>81</v>
      </c>
      <c r="AF1" s="37" t="s">
        <v>82</v>
      </c>
      <c r="AG1" s="37" t="s">
        <v>83</v>
      </c>
      <c r="AH1" s="37" t="s">
        <v>83</v>
      </c>
    </row>
    <row r="2" spans="1:34" ht="17.600000000000001" customHeight="1" x14ac:dyDescent="0.35">
      <c r="A2" s="10" t="s">
        <v>36</v>
      </c>
      <c r="B2" s="9" t="s">
        <v>35</v>
      </c>
      <c r="E2" s="9">
        <v>0.8400000000000003</v>
      </c>
      <c r="F2" s="9">
        <v>0</v>
      </c>
      <c r="G2" s="9">
        <v>1.0000000000000013</v>
      </c>
      <c r="I2">
        <f>1-E2</f>
        <v>0.1599999999999997</v>
      </c>
      <c r="N2" s="10"/>
      <c r="O2" s="9"/>
      <c r="P2" s="9"/>
      <c r="Q2" s="10"/>
      <c r="R2" s="9"/>
      <c r="S2" s="9"/>
      <c r="T2" s="33">
        <v>1</v>
      </c>
      <c r="U2" s="33">
        <f>T2</f>
        <v>1</v>
      </c>
      <c r="W2" s="38" t="s">
        <v>84</v>
      </c>
      <c r="X2" s="38">
        <v>1450</v>
      </c>
      <c r="Y2" s="38">
        <f>EXP(-$B$23*($B$22-X2))</f>
        <v>1</v>
      </c>
      <c r="Z2" s="38">
        <f>EXP(-$B$24*($B$22-X2))</f>
        <v>1</v>
      </c>
      <c r="AA2" s="38">
        <f t="shared" ref="AA2" si="0">Z2</f>
        <v>1</v>
      </c>
      <c r="AD2" s="38" t="s">
        <v>84</v>
      </c>
      <c r="AE2" s="38">
        <v>100</v>
      </c>
      <c r="AF2" s="38">
        <f>EXP(0*($B$22-AE2))</f>
        <v>1</v>
      </c>
      <c r="AG2" s="38">
        <f>EXP(0*($B$22-AE2))</f>
        <v>1</v>
      </c>
      <c r="AH2" s="38">
        <f t="shared" ref="AH2" si="1">AG2</f>
        <v>1</v>
      </c>
    </row>
    <row r="3" spans="1:34" ht="15" customHeight="1" x14ac:dyDescent="0.35">
      <c r="A3" s="18" t="s">
        <v>34</v>
      </c>
      <c r="B3" s="19">
        <v>4.6999999999999997E-5</v>
      </c>
      <c r="E3" s="9">
        <v>0.77600000000000047</v>
      </c>
      <c r="F3" s="9">
        <v>9.9999999999998593E-4</v>
      </c>
      <c r="G3" s="9">
        <v>0.72900000000000109</v>
      </c>
      <c r="I3">
        <f t="shared" ref="I3:I12" si="2">1-E3</f>
        <v>0.22399999999999953</v>
      </c>
      <c r="T3">
        <v>3.1344234930900578E-3</v>
      </c>
      <c r="U3" s="34">
        <f t="shared" ref="U3:U66" si="3">U2*EXP($T$3)</f>
        <v>1.0031393409348464</v>
      </c>
      <c r="X3" s="38">
        <f>X2+10</f>
        <v>1460</v>
      </c>
      <c r="Y3" s="38">
        <f t="shared" ref="Y3:Y60" si="4">EXP(-$B$23*($B$22-X3))</f>
        <v>1.000004700011045</v>
      </c>
      <c r="Z3" s="38">
        <f t="shared" ref="Z3:Z60" si="5">EXP(-$B$24*($B$22-X3))</f>
        <v>1.0000014500010512</v>
      </c>
      <c r="AA3" s="38">
        <f t="shared" ref="AA3:AA59" si="6">Z3</f>
        <v>1.0000014500010512</v>
      </c>
      <c r="AE3" s="38">
        <f t="shared" ref="AE3:AE66" si="7">AE2+10</f>
        <v>110</v>
      </c>
      <c r="AF3" s="38">
        <f t="shared" ref="AF3:AF66" si="8">EXP(0*($B$22-AE3))</f>
        <v>1</v>
      </c>
      <c r="AG3" s="38">
        <f t="shared" ref="AG3:AG66" si="9">EXP(0*($B$22-AE3))</f>
        <v>1</v>
      </c>
      <c r="AH3" s="38">
        <f t="shared" ref="AH3:AH66" si="10">AG3</f>
        <v>1</v>
      </c>
    </row>
    <row r="4" spans="1:34" ht="15" customHeight="1" x14ac:dyDescent="0.35">
      <c r="A4" s="9" t="s">
        <v>11</v>
      </c>
      <c r="B4" s="9">
        <f>1.03</f>
        <v>1.03</v>
      </c>
      <c r="E4" s="9">
        <v>0.71200000000000041</v>
      </c>
      <c r="F4" s="9">
        <v>7.9999999999999551E-3</v>
      </c>
      <c r="G4" s="9">
        <v>0.51200000000000068</v>
      </c>
      <c r="I4">
        <f t="shared" si="2"/>
        <v>0.28799999999999959</v>
      </c>
      <c r="T4">
        <f>SUM(U2:U1001)</f>
        <v>7000.0000032538801</v>
      </c>
      <c r="U4" s="34">
        <f t="shared" si="3"/>
        <v>1.0062885373311978</v>
      </c>
      <c r="X4" s="38">
        <f t="shared" ref="X4:X60" si="11">X3+10</f>
        <v>1470</v>
      </c>
      <c r="Y4" s="38">
        <f t="shared" si="4"/>
        <v>1.0000094000441802</v>
      </c>
      <c r="Z4" s="38">
        <f t="shared" si="5"/>
        <v>1.000002900004205</v>
      </c>
      <c r="AA4" s="38">
        <f t="shared" si="6"/>
        <v>1.000002900004205</v>
      </c>
      <c r="AE4" s="38">
        <f t="shared" si="7"/>
        <v>120</v>
      </c>
      <c r="AF4" s="38">
        <f t="shared" si="8"/>
        <v>1</v>
      </c>
      <c r="AG4" s="38">
        <f t="shared" si="9"/>
        <v>1</v>
      </c>
      <c r="AH4" s="38">
        <f t="shared" si="10"/>
        <v>1</v>
      </c>
    </row>
    <row r="5" spans="1:34" ht="15" customHeight="1" x14ac:dyDescent="0.35">
      <c r="A5" s="9" t="s">
        <v>14</v>
      </c>
      <c r="B5" s="9">
        <v>1.2</v>
      </c>
      <c r="E5" s="9">
        <v>0.64800000000000024</v>
      </c>
      <c r="F5" s="9">
        <v>2.6999999999999923E-2</v>
      </c>
      <c r="G5" s="9">
        <v>0.34300000000000042</v>
      </c>
      <c r="I5">
        <f t="shared" si="2"/>
        <v>0.35199999999999976</v>
      </c>
      <c r="U5" s="34">
        <f t="shared" si="3"/>
        <v>1.0094476201287084</v>
      </c>
      <c r="X5" s="38">
        <f t="shared" si="11"/>
        <v>1480</v>
      </c>
      <c r="Y5" s="38">
        <f t="shared" si="4"/>
        <v>1.0000141000994054</v>
      </c>
      <c r="Z5" s="38">
        <f t="shared" si="5"/>
        <v>1.0000043500094613</v>
      </c>
      <c r="AA5" s="38">
        <f t="shared" si="6"/>
        <v>1.0000043500094613</v>
      </c>
      <c r="AE5" s="38">
        <f t="shared" si="7"/>
        <v>130</v>
      </c>
      <c r="AF5" s="38">
        <f t="shared" si="8"/>
        <v>1</v>
      </c>
      <c r="AG5" s="38">
        <f t="shared" si="9"/>
        <v>1</v>
      </c>
      <c r="AH5" s="38">
        <f t="shared" si="10"/>
        <v>1</v>
      </c>
    </row>
    <row r="6" spans="1:34" ht="15" customHeight="1" x14ac:dyDescent="0.35">
      <c r="A6" s="9" t="s">
        <v>38</v>
      </c>
      <c r="B6" s="9">
        <v>2.0750000000000001E-2</v>
      </c>
      <c r="E6" s="9">
        <v>0.58400000000000019</v>
      </c>
      <c r="F6" s="9">
        <v>6.3999999999999904E-2</v>
      </c>
      <c r="G6" s="9">
        <v>0.21600000000000022</v>
      </c>
      <c r="I6">
        <f t="shared" si="2"/>
        <v>0.41599999999999981</v>
      </c>
      <c r="U6" s="34">
        <f t="shared" si="3"/>
        <v>1.0126166203641616</v>
      </c>
      <c r="X6" s="38">
        <f t="shared" si="11"/>
        <v>1490</v>
      </c>
      <c r="Y6" s="38">
        <f t="shared" si="4"/>
        <v>1.0000188001767212</v>
      </c>
      <c r="Z6" s="38">
        <f t="shared" si="5"/>
        <v>1.0000058000168199</v>
      </c>
      <c r="AA6" s="38">
        <f t="shared" si="6"/>
        <v>1.0000058000168199</v>
      </c>
      <c r="AE6" s="38">
        <f t="shared" si="7"/>
        <v>140</v>
      </c>
      <c r="AF6" s="38">
        <f t="shared" si="8"/>
        <v>1</v>
      </c>
      <c r="AG6" s="38">
        <f t="shared" si="9"/>
        <v>1</v>
      </c>
      <c r="AH6" s="38">
        <f t="shared" si="10"/>
        <v>1</v>
      </c>
    </row>
    <row r="7" spans="1:34" ht="15" customHeight="1" x14ac:dyDescent="0.35">
      <c r="A7" s="9" t="s">
        <v>39</v>
      </c>
      <c r="B7" s="9">
        <v>1.34E-2</v>
      </c>
      <c r="E7" s="9">
        <v>0.52000000000000013</v>
      </c>
      <c r="F7" s="9">
        <v>0.12499999999999992</v>
      </c>
      <c r="G7" s="9">
        <v>0.12500000000000008</v>
      </c>
      <c r="I7">
        <f t="shared" si="2"/>
        <v>0.47999999999999987</v>
      </c>
      <c r="U7" s="34">
        <f t="shared" si="3"/>
        <v>1.0157955691717766</v>
      </c>
      <c r="X7" s="38">
        <f t="shared" si="11"/>
        <v>1500</v>
      </c>
      <c r="Y7" s="38">
        <f t="shared" si="4"/>
        <v>1.0000235002761271</v>
      </c>
      <c r="Z7" s="38">
        <f t="shared" si="5"/>
        <v>1.0000072500262813</v>
      </c>
      <c r="AA7" s="38">
        <f t="shared" si="6"/>
        <v>1.0000072500262813</v>
      </c>
      <c r="AE7" s="38">
        <f t="shared" si="7"/>
        <v>150</v>
      </c>
      <c r="AF7" s="38">
        <f t="shared" si="8"/>
        <v>1</v>
      </c>
      <c r="AG7" s="38">
        <f t="shared" si="9"/>
        <v>1</v>
      </c>
      <c r="AH7" s="38">
        <f t="shared" si="10"/>
        <v>1</v>
      </c>
    </row>
    <row r="8" spans="1:34" ht="15" customHeight="1" x14ac:dyDescent="0.35">
      <c r="A8" s="9" t="s">
        <v>33</v>
      </c>
      <c r="B8" s="9">
        <v>366.15</v>
      </c>
      <c r="E8" s="9">
        <v>0.45600000000000007</v>
      </c>
      <c r="F8" s="9">
        <v>0.21599999999999983</v>
      </c>
      <c r="G8" s="9">
        <v>6.4000000000000029E-2</v>
      </c>
      <c r="I8">
        <f t="shared" si="2"/>
        <v>0.54399999999999993</v>
      </c>
      <c r="U8" s="34">
        <f t="shared" si="3"/>
        <v>1.0189844977835132</v>
      </c>
      <c r="X8" s="38">
        <f t="shared" si="11"/>
        <v>1510</v>
      </c>
      <c r="Y8" s="38">
        <f t="shared" si="4"/>
        <v>1.0000282003976237</v>
      </c>
      <c r="Z8" s="38">
        <f t="shared" si="5"/>
        <v>1.000008700037845</v>
      </c>
      <c r="AA8" s="38">
        <f t="shared" si="6"/>
        <v>1.000008700037845</v>
      </c>
      <c r="AE8" s="38">
        <f t="shared" si="7"/>
        <v>160</v>
      </c>
      <c r="AF8" s="38">
        <f t="shared" si="8"/>
        <v>1</v>
      </c>
      <c r="AG8" s="38">
        <f t="shared" si="9"/>
        <v>1</v>
      </c>
      <c r="AH8" s="38">
        <f t="shared" si="10"/>
        <v>1</v>
      </c>
    </row>
    <row r="9" spans="1:34" ht="15" customHeight="1" x14ac:dyDescent="0.35">
      <c r="A9" s="9" t="s">
        <v>32</v>
      </c>
      <c r="B9" s="9">
        <v>0.25390000000000001</v>
      </c>
      <c r="E9" s="9">
        <v>0.39200000000000002</v>
      </c>
      <c r="F9" s="9">
        <v>0.34299999999999992</v>
      </c>
      <c r="G9" s="9">
        <v>2.7E-2</v>
      </c>
      <c r="I9">
        <f t="shared" si="2"/>
        <v>0.60799999999999998</v>
      </c>
      <c r="U9" s="34">
        <f t="shared" si="3"/>
        <v>1.0221834375293788</v>
      </c>
      <c r="X9" s="38">
        <f t="shared" si="11"/>
        <v>1520</v>
      </c>
      <c r="Y9" s="38">
        <f t="shared" si="4"/>
        <v>1.000032900541211</v>
      </c>
      <c r="Z9" s="38">
        <f t="shared" si="5"/>
        <v>1.0000101500515115</v>
      </c>
      <c r="AA9" s="38">
        <f t="shared" si="6"/>
        <v>1.0000101500515115</v>
      </c>
      <c r="AE9" s="38">
        <f t="shared" si="7"/>
        <v>170</v>
      </c>
      <c r="AF9" s="38">
        <f t="shared" si="8"/>
        <v>1</v>
      </c>
      <c r="AG9" s="38">
        <f t="shared" si="9"/>
        <v>1</v>
      </c>
      <c r="AH9" s="38">
        <f t="shared" si="10"/>
        <v>1</v>
      </c>
    </row>
    <row r="10" spans="1:34" ht="15" customHeight="1" x14ac:dyDescent="0.35">
      <c r="A10" s="9" t="s">
        <v>37</v>
      </c>
      <c r="B10" s="9">
        <v>0.84919999999999995</v>
      </c>
      <c r="E10" s="14">
        <v>0.32800000000000007</v>
      </c>
      <c r="F10" s="14">
        <v>0.51200000000000012</v>
      </c>
      <c r="G10" s="14">
        <v>7.9999999999999984E-3</v>
      </c>
      <c r="I10">
        <f t="shared" si="2"/>
        <v>0.67199999999999993</v>
      </c>
      <c r="J10" t="s">
        <v>90</v>
      </c>
      <c r="U10" s="34">
        <f t="shared" si="3"/>
        <v>1.0253924198377367</v>
      </c>
      <c r="X10" s="38">
        <f t="shared" si="11"/>
        <v>1530</v>
      </c>
      <c r="Y10" s="38">
        <f t="shared" si="4"/>
        <v>1.000037600706889</v>
      </c>
      <c r="Z10" s="38">
        <f t="shared" si="5"/>
        <v>1.0000116000672803</v>
      </c>
      <c r="AA10" s="38">
        <f t="shared" si="6"/>
        <v>1.0000116000672803</v>
      </c>
      <c r="AE10" s="38">
        <f t="shared" si="7"/>
        <v>180</v>
      </c>
      <c r="AF10" s="38">
        <f t="shared" si="8"/>
        <v>1</v>
      </c>
      <c r="AG10" s="38">
        <f t="shared" si="9"/>
        <v>1</v>
      </c>
      <c r="AH10" s="38">
        <f t="shared" si="10"/>
        <v>1</v>
      </c>
    </row>
    <row r="11" spans="1:34" ht="15" customHeight="1" x14ac:dyDescent="0.35">
      <c r="A11" s="9" t="s">
        <v>13</v>
      </c>
      <c r="B11" s="9">
        <f>5/0.006895</f>
        <v>725.1631617113851</v>
      </c>
      <c r="E11" s="9">
        <v>0.26400000000000001</v>
      </c>
      <c r="F11" s="9">
        <v>0.72900000000000009</v>
      </c>
      <c r="G11" s="9">
        <v>1.0000000000000002E-3</v>
      </c>
      <c r="I11">
        <f t="shared" si="2"/>
        <v>0.73599999999999999</v>
      </c>
      <c r="L11" s="1"/>
      <c r="U11" s="34">
        <f t="shared" si="3"/>
        <v>1.0286114762356144</v>
      </c>
      <c r="X11" s="38">
        <f t="shared" si="11"/>
        <v>1540</v>
      </c>
      <c r="Y11" s="38">
        <f t="shared" si="4"/>
        <v>1.0000423008946575</v>
      </c>
      <c r="Z11" s="38">
        <f t="shared" si="5"/>
        <v>1.0000130500851516</v>
      </c>
      <c r="AA11" s="38">
        <f t="shared" si="6"/>
        <v>1.0000130500851516</v>
      </c>
      <c r="AE11" s="38">
        <f t="shared" si="7"/>
        <v>190</v>
      </c>
      <c r="AF11" s="38">
        <f t="shared" si="8"/>
        <v>1</v>
      </c>
      <c r="AG11" s="38">
        <f t="shared" si="9"/>
        <v>1</v>
      </c>
      <c r="AH11" s="38">
        <f t="shared" si="10"/>
        <v>1</v>
      </c>
    </row>
    <row r="12" spans="1:34" ht="15" customHeight="1" x14ac:dyDescent="0.35">
      <c r="A12" s="10" t="s">
        <v>12</v>
      </c>
      <c r="B12" s="9">
        <v>116.33</v>
      </c>
      <c r="E12" s="9">
        <v>0.19999999999999996</v>
      </c>
      <c r="F12" s="9">
        <v>1</v>
      </c>
      <c r="G12" s="9">
        <v>0</v>
      </c>
      <c r="I12">
        <f t="shared" si="2"/>
        <v>0.8</v>
      </c>
      <c r="J12" s="1"/>
      <c r="K12" s="1"/>
      <c r="L12" s="1"/>
      <c r="R12">
        <f>0.066/0.048</f>
        <v>1.375</v>
      </c>
      <c r="S12">
        <f>0.028/0.17*5.615</f>
        <v>0.92482352941176471</v>
      </c>
      <c r="U12" s="34">
        <f t="shared" si="3"/>
        <v>1.0318406383490137</v>
      </c>
      <c r="X12" s="38">
        <f t="shared" si="11"/>
        <v>1550</v>
      </c>
      <c r="Y12" s="38">
        <f t="shared" si="4"/>
        <v>1.0000470011045173</v>
      </c>
      <c r="Z12" s="38">
        <f t="shared" si="5"/>
        <v>1.0000145001051255</v>
      </c>
      <c r="AA12" s="38">
        <f t="shared" si="6"/>
        <v>1.0000145001051255</v>
      </c>
      <c r="AE12" s="38">
        <f t="shared" si="7"/>
        <v>200</v>
      </c>
      <c r="AF12" s="38">
        <f t="shared" si="8"/>
        <v>1</v>
      </c>
      <c r="AG12" s="38">
        <f t="shared" si="9"/>
        <v>1</v>
      </c>
      <c r="AH12" s="38">
        <f t="shared" si="10"/>
        <v>1</v>
      </c>
    </row>
    <row r="13" spans="1:34" ht="15" customHeight="1" x14ac:dyDescent="0.35">
      <c r="A13" s="10" t="s">
        <v>1</v>
      </c>
      <c r="B13" s="9">
        <v>0.65</v>
      </c>
      <c r="E13" s="1"/>
      <c r="J13" s="1"/>
      <c r="K13" s="1"/>
      <c r="L13" s="1"/>
      <c r="R13">
        <f>0.0408/P17</f>
        <v>0.8504429390307453</v>
      </c>
      <c r="U13" s="34">
        <f t="shared" si="3"/>
        <v>1.0350799379032207</v>
      </c>
      <c r="X13" s="38">
        <f t="shared" si="11"/>
        <v>1560</v>
      </c>
      <c r="Y13" s="38">
        <f t="shared" si="4"/>
        <v>1.000051701336468</v>
      </c>
      <c r="Z13" s="38">
        <f t="shared" si="5"/>
        <v>1.0000159501272019</v>
      </c>
      <c r="AA13" s="38">
        <f t="shared" si="6"/>
        <v>1.0000159501272019</v>
      </c>
      <c r="AE13" s="38">
        <f t="shared" si="7"/>
        <v>210</v>
      </c>
      <c r="AF13" s="38">
        <f t="shared" si="8"/>
        <v>1</v>
      </c>
      <c r="AG13" s="38">
        <f t="shared" si="9"/>
        <v>1</v>
      </c>
      <c r="AH13" s="38">
        <f t="shared" si="10"/>
        <v>1</v>
      </c>
    </row>
    <row r="14" spans="1:34" ht="15" customHeight="1" x14ac:dyDescent="0.35">
      <c r="A14" s="10" t="s">
        <v>2</v>
      </c>
      <c r="B14" s="9">
        <v>3.8000000000000002E-5</v>
      </c>
      <c r="E14" s="1"/>
      <c r="J14" s="1"/>
      <c r="K14" s="1"/>
      <c r="L14" s="1"/>
      <c r="U14" s="34">
        <f t="shared" si="3"/>
        <v>1.0383294067231186</v>
      </c>
      <c r="X14" s="38">
        <f t="shared" si="11"/>
        <v>1570</v>
      </c>
      <c r="Y14" s="38">
        <f t="shared" si="4"/>
        <v>1.0000564015905098</v>
      </c>
      <c r="Z14" s="38">
        <f t="shared" si="5"/>
        <v>1.0000174001513809</v>
      </c>
      <c r="AA14" s="38">
        <f t="shared" si="6"/>
        <v>1.0000174001513809</v>
      </c>
      <c r="AE14" s="38">
        <f t="shared" si="7"/>
        <v>220</v>
      </c>
      <c r="AF14" s="38">
        <f t="shared" si="8"/>
        <v>1</v>
      </c>
      <c r="AG14" s="38">
        <f t="shared" si="9"/>
        <v>1</v>
      </c>
      <c r="AH14" s="38">
        <f t="shared" si="10"/>
        <v>1</v>
      </c>
    </row>
    <row r="15" spans="1:34" ht="15.65" customHeight="1" x14ac:dyDescent="0.35">
      <c r="A15" s="10" t="s">
        <v>9</v>
      </c>
      <c r="B15" s="9">
        <v>0.2</v>
      </c>
      <c r="H15" s="1"/>
      <c r="J15" s="1"/>
      <c r="K15" s="9"/>
      <c r="L15" s="9"/>
      <c r="M15" s="9"/>
      <c r="N15" s="9"/>
      <c r="O15" s="11"/>
      <c r="P15" s="9"/>
      <c r="Q15" s="11"/>
      <c r="R15" s="11"/>
      <c r="U15" s="34">
        <f t="shared" si="3"/>
        <v>1.0415890767334992</v>
      </c>
      <c r="X15" s="38">
        <f t="shared" si="11"/>
        <v>1580</v>
      </c>
      <c r="Y15" s="38">
        <f t="shared" si="4"/>
        <v>1.000061101866643</v>
      </c>
      <c r="Z15" s="38">
        <f t="shared" si="5"/>
        <v>1.0000188501776623</v>
      </c>
      <c r="AA15" s="38">
        <f t="shared" si="6"/>
        <v>1.0000188501776623</v>
      </c>
      <c r="AE15" s="38">
        <f t="shared" si="7"/>
        <v>230</v>
      </c>
      <c r="AF15" s="38">
        <f t="shared" si="8"/>
        <v>1</v>
      </c>
      <c r="AG15" s="38">
        <f t="shared" si="9"/>
        <v>1</v>
      </c>
      <c r="AH15" s="38">
        <f t="shared" si="10"/>
        <v>1</v>
      </c>
    </row>
    <row r="16" spans="1:34" ht="29.6" customHeight="1" x14ac:dyDescent="0.35">
      <c r="A16" s="10" t="s">
        <v>4</v>
      </c>
      <c r="B16" s="9">
        <f>1*10^-5</f>
        <v>1.0000000000000001E-5</v>
      </c>
      <c r="E16" s="20" t="s">
        <v>42</v>
      </c>
      <c r="F16" s="20" t="s">
        <v>43</v>
      </c>
      <c r="G16" s="20" t="s">
        <v>44</v>
      </c>
      <c r="H16" s="20" t="s">
        <v>45</v>
      </c>
      <c r="I16" s="20" t="s">
        <v>46</v>
      </c>
      <c r="J16" s="20" t="s">
        <v>47</v>
      </c>
      <c r="K16" s="20" t="s">
        <v>48</v>
      </c>
      <c r="L16" s="20" t="s">
        <v>49</v>
      </c>
      <c r="M16" s="20" t="s">
        <v>50</v>
      </c>
      <c r="N16" s="20" t="s">
        <v>51</v>
      </c>
      <c r="O16" s="20" t="s">
        <v>52</v>
      </c>
      <c r="P16" s="20" t="s">
        <v>53</v>
      </c>
      <c r="Q16" s="20" t="s">
        <v>54</v>
      </c>
      <c r="R16" s="20" t="s">
        <v>55</v>
      </c>
      <c r="S16" s="26" t="s">
        <v>64</v>
      </c>
      <c r="U16" s="34">
        <f t="shared" si="3"/>
        <v>1.0448589799593775</v>
      </c>
      <c r="X16" s="38">
        <f t="shared" si="11"/>
        <v>1590</v>
      </c>
      <c r="Y16" s="38">
        <f t="shared" si="4"/>
        <v>1.0000658021648674</v>
      </c>
      <c r="Z16" s="38">
        <f t="shared" si="5"/>
        <v>1.0000203002060464</v>
      </c>
      <c r="AA16" s="38">
        <f t="shared" si="6"/>
        <v>1.0000203002060464</v>
      </c>
      <c r="AE16" s="38">
        <f t="shared" si="7"/>
        <v>240</v>
      </c>
      <c r="AF16" s="38">
        <f t="shared" si="8"/>
        <v>1</v>
      </c>
      <c r="AG16" s="38">
        <f t="shared" si="9"/>
        <v>1</v>
      </c>
      <c r="AH16" s="38">
        <f t="shared" si="10"/>
        <v>1</v>
      </c>
    </row>
    <row r="17" spans="1:34" ht="15" customHeight="1" x14ac:dyDescent="0.35">
      <c r="A17" s="10" t="s">
        <v>10</v>
      </c>
      <c r="B17" s="9">
        <v>4.6999999999999997E-5</v>
      </c>
      <c r="E17" s="22">
        <v>313</v>
      </c>
      <c r="F17" s="22">
        <v>1450</v>
      </c>
      <c r="G17" s="22">
        <v>631.54999999999995</v>
      </c>
      <c r="H17" s="22">
        <v>1.5834E-3</v>
      </c>
      <c r="I17" s="22">
        <v>13.045</v>
      </c>
      <c r="J17" s="22">
        <v>13.742000000000001</v>
      </c>
      <c r="K17" s="22">
        <v>59.576000000000001</v>
      </c>
      <c r="L17" s="22">
        <v>45.231999999999999</v>
      </c>
      <c r="M17" s="22">
        <v>246.08</v>
      </c>
      <c r="N17" s="22">
        <v>271.49</v>
      </c>
      <c r="O17" s="22">
        <v>3.2572999999999998E-2</v>
      </c>
      <c r="P17" s="22">
        <v>4.7974999999999997E-2</v>
      </c>
      <c r="Q17" s="22">
        <v>7.2016999999999998E-2</v>
      </c>
      <c r="R17" s="22" t="s">
        <v>56</v>
      </c>
      <c r="S17">
        <f>G25/G24*G27*E17/F17</f>
        <v>0.17007289144784202</v>
      </c>
      <c r="U17" s="34">
        <f t="shared" si="3"/>
        <v>1.0481391485263059</v>
      </c>
      <c r="X17" s="38">
        <f t="shared" si="11"/>
        <v>1600</v>
      </c>
      <c r="Y17" s="38">
        <f t="shared" si="4"/>
        <v>1.0000705024851835</v>
      </c>
      <c r="Z17" s="38">
        <f t="shared" si="5"/>
        <v>1.0000217502365329</v>
      </c>
      <c r="AA17" s="38">
        <f t="shared" si="6"/>
        <v>1.0000217502365329</v>
      </c>
      <c r="AE17" s="38">
        <f t="shared" si="7"/>
        <v>250</v>
      </c>
      <c r="AF17" s="38">
        <f t="shared" si="8"/>
        <v>1</v>
      </c>
      <c r="AG17" s="38">
        <f t="shared" si="9"/>
        <v>1</v>
      </c>
      <c r="AH17" s="38">
        <f t="shared" si="10"/>
        <v>1</v>
      </c>
    </row>
    <row r="18" spans="1:34" ht="15" customHeight="1" x14ac:dyDescent="0.35">
      <c r="A18" s="10" t="s">
        <v>5</v>
      </c>
      <c r="B18" s="9">
        <f>0.5/0.3084</f>
        <v>1.6212710765239948</v>
      </c>
      <c r="E18" s="22">
        <v>313</v>
      </c>
      <c r="F18" s="22">
        <v>1595</v>
      </c>
      <c r="G18" s="22">
        <v>685.47</v>
      </c>
      <c r="H18" s="22">
        <v>1.4589E-3</v>
      </c>
      <c r="I18" s="22">
        <v>12.576000000000001</v>
      </c>
      <c r="J18" s="22">
        <v>13.282</v>
      </c>
      <c r="K18" s="22">
        <v>57.893999999999998</v>
      </c>
      <c r="L18" s="22">
        <v>43.185000000000002</v>
      </c>
      <c r="M18" s="22">
        <v>178.2</v>
      </c>
      <c r="N18" s="22">
        <v>318.38</v>
      </c>
      <c r="O18" s="22">
        <v>2.3484999999999999E-2</v>
      </c>
      <c r="P18" s="22">
        <v>5.4494000000000001E-2</v>
      </c>
      <c r="Q18" s="22">
        <v>7.4917999999999998E-2</v>
      </c>
      <c r="R18" s="22" t="s">
        <v>56</v>
      </c>
      <c r="S18">
        <f>G25/G24*G27*E18/F18</f>
        <v>0.1546117194980382</v>
      </c>
      <c r="U18" s="34">
        <f t="shared" si="3"/>
        <v>1.0514296146606894</v>
      </c>
      <c r="X18" s="38">
        <f t="shared" si="11"/>
        <v>1610</v>
      </c>
      <c r="Y18" s="38">
        <f t="shared" si="4"/>
        <v>1.0000752028275908</v>
      </c>
      <c r="Z18" s="38">
        <f t="shared" si="5"/>
        <v>1.0000232002691221</v>
      </c>
      <c r="AA18" s="38">
        <f t="shared" si="6"/>
        <v>1.0000232002691221</v>
      </c>
      <c r="AE18" s="38">
        <f t="shared" si="7"/>
        <v>260</v>
      </c>
      <c r="AF18" s="38">
        <f t="shared" si="8"/>
        <v>1</v>
      </c>
      <c r="AG18" s="38">
        <f t="shared" si="9"/>
        <v>1</v>
      </c>
      <c r="AH18" s="38">
        <f t="shared" si="10"/>
        <v>1</v>
      </c>
    </row>
    <row r="19" spans="1:34" ht="15" customHeight="1" x14ac:dyDescent="0.35">
      <c r="A19" s="10" t="s">
        <v>6</v>
      </c>
      <c r="B19" s="9">
        <f>0.5/0.3084</f>
        <v>1.6212710765239948</v>
      </c>
      <c r="E19" s="22">
        <v>313</v>
      </c>
      <c r="F19" s="22">
        <v>1740</v>
      </c>
      <c r="G19" s="22">
        <v>719.29</v>
      </c>
      <c r="H19" s="22">
        <v>1.3902999999999999E-3</v>
      </c>
      <c r="I19" s="22">
        <v>12.273999999999999</v>
      </c>
      <c r="J19" s="22">
        <v>13.007999999999999</v>
      </c>
      <c r="K19" s="22">
        <v>56.819000000000003</v>
      </c>
      <c r="L19" s="22">
        <v>42.241</v>
      </c>
      <c r="M19" s="22">
        <v>150.27000000000001</v>
      </c>
      <c r="N19" s="22">
        <v>353.28</v>
      </c>
      <c r="O19" s="22">
        <v>1.8593999999999999E-2</v>
      </c>
      <c r="P19" s="22">
        <v>5.9070999999999999E-2</v>
      </c>
      <c r="Q19" s="22">
        <v>7.7965000000000007E-2</v>
      </c>
      <c r="R19" s="22" t="s">
        <v>56</v>
      </c>
      <c r="S19">
        <f>G25/G24*G27*E19/F19</f>
        <v>0.14172740953986834</v>
      </c>
      <c r="U19" s="34">
        <f t="shared" si="3"/>
        <v>1.0547304106901034</v>
      </c>
      <c r="X19" s="38">
        <f t="shared" si="11"/>
        <v>1620</v>
      </c>
      <c r="Y19" s="38">
        <f t="shared" si="4"/>
        <v>1.0000799031920899</v>
      </c>
      <c r="Z19" s="38">
        <f t="shared" si="5"/>
        <v>1.0000246503038137</v>
      </c>
      <c r="AA19" s="38">
        <f t="shared" si="6"/>
        <v>1.0000246503038137</v>
      </c>
      <c r="AE19" s="38">
        <f t="shared" si="7"/>
        <v>270</v>
      </c>
      <c r="AF19" s="38">
        <f t="shared" si="8"/>
        <v>1</v>
      </c>
      <c r="AG19" s="38">
        <f t="shared" si="9"/>
        <v>1</v>
      </c>
      <c r="AH19" s="38">
        <f t="shared" si="10"/>
        <v>1</v>
      </c>
    </row>
    <row r="20" spans="1:34" ht="15" customHeight="1" x14ac:dyDescent="0.35">
      <c r="A20" s="10" t="s">
        <v>7</v>
      </c>
      <c r="B20" s="9">
        <f>B18^3</f>
        <v>4.2615432937309876</v>
      </c>
      <c r="D20">
        <f>0.008*500</f>
        <v>4</v>
      </c>
      <c r="E20" s="22">
        <v>313</v>
      </c>
      <c r="F20" s="22">
        <v>1885</v>
      </c>
      <c r="G20" s="22">
        <v>744.33</v>
      </c>
      <c r="H20" s="22">
        <v>1.3435000000000001E-3</v>
      </c>
      <c r="I20" s="22">
        <v>12.045999999999999</v>
      </c>
      <c r="J20" s="22">
        <v>12.814</v>
      </c>
      <c r="K20" s="22">
        <v>56.009</v>
      </c>
      <c r="L20" s="22">
        <v>41.688000000000002</v>
      </c>
      <c r="M20" s="22">
        <v>134.74</v>
      </c>
      <c r="N20" s="22">
        <v>381.82</v>
      </c>
      <c r="O20" s="22">
        <v>1.5414000000000001E-2</v>
      </c>
      <c r="P20" s="22">
        <v>6.2737000000000001E-2</v>
      </c>
      <c r="Q20" s="22">
        <v>8.0727999999999994E-2</v>
      </c>
      <c r="R20" s="22" t="s">
        <v>56</v>
      </c>
      <c r="S20">
        <f>G25/G24*G27*E20/F20</f>
        <v>0.13082530111372465</v>
      </c>
      <c r="U20" s="34">
        <f t="shared" si="3"/>
        <v>1.0580415690436102</v>
      </c>
      <c r="X20" s="38">
        <f t="shared" si="11"/>
        <v>1630</v>
      </c>
      <c r="Y20" s="38">
        <f t="shared" si="4"/>
        <v>1.000084603578681</v>
      </c>
      <c r="Z20" s="38">
        <f t="shared" si="5"/>
        <v>1.0000261003406079</v>
      </c>
      <c r="AA20" s="38">
        <f t="shared" si="6"/>
        <v>1.0000261003406079</v>
      </c>
      <c r="AE20" s="38">
        <f t="shared" si="7"/>
        <v>280</v>
      </c>
      <c r="AF20" s="38">
        <f t="shared" si="8"/>
        <v>1</v>
      </c>
      <c r="AG20" s="38">
        <f t="shared" si="9"/>
        <v>1</v>
      </c>
      <c r="AH20" s="38">
        <f t="shared" si="10"/>
        <v>1</v>
      </c>
    </row>
    <row r="21" spans="1:34" ht="15" customHeight="1" x14ac:dyDescent="0.35">
      <c r="A21" s="10" t="s">
        <v>8</v>
      </c>
      <c r="B21" s="9">
        <v>0.5</v>
      </c>
      <c r="E21" s="22">
        <v>313</v>
      </c>
      <c r="F21" s="22">
        <v>2030</v>
      </c>
      <c r="G21" s="22">
        <v>764.41</v>
      </c>
      <c r="H21" s="22">
        <v>1.3082E-3</v>
      </c>
      <c r="I21" s="22">
        <v>11.86</v>
      </c>
      <c r="J21" s="22">
        <v>12.666</v>
      </c>
      <c r="K21" s="22">
        <v>55.348999999999997</v>
      </c>
      <c r="L21" s="22">
        <v>41.317999999999998</v>
      </c>
      <c r="M21" s="22">
        <v>124.68</v>
      </c>
      <c r="N21" s="22">
        <v>406.44</v>
      </c>
      <c r="O21" s="22">
        <v>1.3129E-2</v>
      </c>
      <c r="P21" s="22">
        <v>6.5864000000000006E-2</v>
      </c>
      <c r="Q21" s="22">
        <v>8.3214999999999997E-2</v>
      </c>
      <c r="R21" s="22" t="s">
        <v>56</v>
      </c>
      <c r="S21">
        <f>G25/G24*G27*E21/F21</f>
        <v>0.12148063674845859</v>
      </c>
      <c r="U21" s="34">
        <f t="shared" si="3"/>
        <v>1.0613631222520779</v>
      </c>
      <c r="X21" s="38">
        <f t="shared" si="11"/>
        <v>1640</v>
      </c>
      <c r="Y21" s="38">
        <f t="shared" si="4"/>
        <v>1.0000893039873637</v>
      </c>
      <c r="Z21" s="38">
        <f t="shared" si="5"/>
        <v>1.0000275503795046</v>
      </c>
      <c r="AA21" s="38">
        <f t="shared" si="6"/>
        <v>1.0000275503795046</v>
      </c>
      <c r="AE21" s="38">
        <f t="shared" si="7"/>
        <v>290</v>
      </c>
      <c r="AF21" s="38">
        <f t="shared" si="8"/>
        <v>1</v>
      </c>
      <c r="AG21" s="38">
        <f t="shared" si="9"/>
        <v>1</v>
      </c>
      <c r="AH21" s="38">
        <f t="shared" si="10"/>
        <v>1</v>
      </c>
    </row>
    <row r="22" spans="1:34" ht="15" customHeight="1" x14ac:dyDescent="0.35">
      <c r="A22" t="s">
        <v>85</v>
      </c>
      <c r="B22">
        <v>1450</v>
      </c>
      <c r="E22" s="22">
        <v>313</v>
      </c>
      <c r="F22" s="22">
        <v>2175</v>
      </c>
      <c r="G22" s="22">
        <v>781.26</v>
      </c>
      <c r="H22" s="22">
        <v>1.2800000000000001E-3</v>
      </c>
      <c r="I22" s="22">
        <v>11.702</v>
      </c>
      <c r="J22" s="22">
        <v>12.547000000000001</v>
      </c>
      <c r="K22" s="22">
        <v>54.786000000000001</v>
      </c>
      <c r="L22" s="22">
        <v>41.05</v>
      </c>
      <c r="M22" s="22">
        <v>117.53</v>
      </c>
      <c r="N22" s="22">
        <v>428.32</v>
      </c>
      <c r="O22" s="22">
        <v>1.1383000000000001E-2</v>
      </c>
      <c r="P22" s="22">
        <v>6.8628999999999996E-2</v>
      </c>
      <c r="Q22" s="22">
        <v>8.5474999999999995E-2</v>
      </c>
      <c r="R22" s="22" t="s">
        <v>57</v>
      </c>
      <c r="S22">
        <f>G25/G24*G27*E22/F22</f>
        <v>0.11338192763189468</v>
      </c>
      <c r="U22" s="34">
        <f t="shared" si="3"/>
        <v>1.0646951029485001</v>
      </c>
      <c r="X22" s="38">
        <f t="shared" si="11"/>
        <v>1650</v>
      </c>
      <c r="Y22" s="38">
        <f t="shared" si="4"/>
        <v>1.0000940044181383</v>
      </c>
      <c r="Z22" s="38">
        <f t="shared" si="5"/>
        <v>1.0000290004205041</v>
      </c>
      <c r="AA22" s="38">
        <f t="shared" si="6"/>
        <v>1.0000290004205041</v>
      </c>
      <c r="AE22" s="38">
        <f t="shared" si="7"/>
        <v>300</v>
      </c>
      <c r="AF22" s="38">
        <f t="shared" si="8"/>
        <v>1</v>
      </c>
      <c r="AG22" s="38">
        <f t="shared" si="9"/>
        <v>1</v>
      </c>
      <c r="AH22" s="38">
        <f t="shared" si="10"/>
        <v>1</v>
      </c>
    </row>
    <row r="23" spans="1:34" ht="15" customHeight="1" x14ac:dyDescent="0.35">
      <c r="A23" s="41" t="s">
        <v>89</v>
      </c>
      <c r="B23" s="44">
        <v>4.7E-7</v>
      </c>
      <c r="C23" s="42" t="s">
        <v>87</v>
      </c>
      <c r="E23" s="25">
        <v>273</v>
      </c>
      <c r="F23" s="25">
        <v>14.5</v>
      </c>
      <c r="G23" s="25">
        <v>1.9514</v>
      </c>
      <c r="H23" s="25">
        <v>0.51246000000000003</v>
      </c>
      <c r="I23" s="25">
        <v>19.079999999999998</v>
      </c>
      <c r="J23" s="25">
        <v>21.334</v>
      </c>
      <c r="K23" s="25">
        <v>117.31</v>
      </c>
      <c r="L23" s="25">
        <v>27.806000000000001</v>
      </c>
      <c r="M23" s="25">
        <v>36.377000000000002</v>
      </c>
      <c r="N23" s="25">
        <v>258.02</v>
      </c>
      <c r="O23" s="25">
        <v>0.17052999999999999</v>
      </c>
      <c r="P23" s="25">
        <v>1.3702000000000001E-2</v>
      </c>
      <c r="Q23" s="25">
        <v>1.4732E-2</v>
      </c>
      <c r="R23" s="25" t="s">
        <v>62</v>
      </c>
      <c r="S23">
        <f>G25/G24*G27*E23/F23</f>
        <v>14.833833663022645</v>
      </c>
      <c r="U23" s="34">
        <f t="shared" si="3"/>
        <v>1.0680375438683167</v>
      </c>
      <c r="X23" s="38">
        <f t="shared" si="11"/>
        <v>1660</v>
      </c>
      <c r="Y23" s="38">
        <f t="shared" si="4"/>
        <v>1.0000987048710053</v>
      </c>
      <c r="Z23" s="38">
        <f t="shared" si="5"/>
        <v>1.0000304504636059</v>
      </c>
      <c r="AA23" s="38">
        <f t="shared" si="6"/>
        <v>1.0000304504636059</v>
      </c>
      <c r="AE23" s="38">
        <f t="shared" si="7"/>
        <v>310</v>
      </c>
      <c r="AF23" s="38">
        <f t="shared" si="8"/>
        <v>1</v>
      </c>
      <c r="AG23" s="38">
        <f t="shared" si="9"/>
        <v>1</v>
      </c>
      <c r="AH23" s="38">
        <f t="shared" si="10"/>
        <v>1</v>
      </c>
    </row>
    <row r="24" spans="1:34" ht="15" customHeight="1" x14ac:dyDescent="0.35">
      <c r="A24" s="41" t="s">
        <v>86</v>
      </c>
      <c r="B24" s="44">
        <v>1.4499999999999999E-7</v>
      </c>
      <c r="C24" s="43" t="s">
        <v>88</v>
      </c>
      <c r="E24" s="48" t="s">
        <v>58</v>
      </c>
      <c r="F24" s="48"/>
      <c r="G24" s="23">
        <v>304.12819999999999</v>
      </c>
      <c r="J24" s="1"/>
      <c r="K24" s="1"/>
      <c r="L24" s="1"/>
      <c r="U24" s="34">
        <f t="shared" si="3"/>
        <v>1.0713904778497354</v>
      </c>
      <c r="X24" s="38">
        <f t="shared" si="11"/>
        <v>1670</v>
      </c>
      <c r="Y24" s="38">
        <f t="shared" si="4"/>
        <v>1.0001034053459643</v>
      </c>
      <c r="Z24" s="38">
        <f t="shared" si="5"/>
        <v>1.0000319005088103</v>
      </c>
      <c r="AA24" s="38">
        <f t="shared" si="6"/>
        <v>1.0000319005088103</v>
      </c>
      <c r="AE24" s="38">
        <f t="shared" si="7"/>
        <v>320</v>
      </c>
      <c r="AF24" s="38">
        <f t="shared" si="8"/>
        <v>1</v>
      </c>
      <c r="AG24" s="38">
        <f t="shared" si="9"/>
        <v>1</v>
      </c>
      <c r="AH24" s="38">
        <f t="shared" si="10"/>
        <v>1</v>
      </c>
    </row>
    <row r="25" spans="1:34" ht="15" customHeight="1" x14ac:dyDescent="0.35">
      <c r="E25" s="47" t="s">
        <v>59</v>
      </c>
      <c r="F25" s="47"/>
      <c r="G25" s="23">
        <v>1070</v>
      </c>
      <c r="I25" s="24"/>
      <c r="J25" s="1"/>
      <c r="K25" s="1"/>
      <c r="L25" s="1"/>
      <c r="U25" s="34">
        <f t="shared" si="3"/>
        <v>1.0747539378340536</v>
      </c>
      <c r="X25" s="38">
        <f t="shared" si="11"/>
        <v>1680</v>
      </c>
      <c r="Y25" s="38">
        <f t="shared" si="4"/>
        <v>1.0001081058430155</v>
      </c>
      <c r="Z25" s="38">
        <f t="shared" si="5"/>
        <v>1.0000333505561174</v>
      </c>
      <c r="AA25" s="38">
        <f t="shared" si="6"/>
        <v>1.0000333505561174</v>
      </c>
      <c r="AE25" s="38">
        <f t="shared" si="7"/>
        <v>330</v>
      </c>
      <c r="AF25" s="38">
        <f t="shared" si="8"/>
        <v>1</v>
      </c>
      <c r="AG25" s="38">
        <f t="shared" si="9"/>
        <v>1</v>
      </c>
      <c r="AH25" s="38">
        <f t="shared" si="10"/>
        <v>1</v>
      </c>
    </row>
    <row r="26" spans="1:34" ht="15" customHeight="1" x14ac:dyDescent="0.35">
      <c r="E26" s="47" t="s">
        <v>60</v>
      </c>
      <c r="F26" s="47"/>
      <c r="G26" s="23" t="s">
        <v>79</v>
      </c>
      <c r="I26" s="21">
        <v>377.12</v>
      </c>
      <c r="J26" s="1">
        <f>G17/I26</f>
        <v>1.6746658888417478</v>
      </c>
      <c r="K26" s="1">
        <f>1/J26</f>
        <v>0.59713403530995179</v>
      </c>
      <c r="L26" s="1"/>
      <c r="U26" s="34">
        <f t="shared" si="3"/>
        <v>1.0781279568659834</v>
      </c>
      <c r="X26" s="38">
        <f t="shared" si="11"/>
        <v>1690</v>
      </c>
      <c r="Y26" s="38">
        <f t="shared" si="4"/>
        <v>1.0001128063621592</v>
      </c>
      <c r="Z26" s="38">
        <f t="shared" si="5"/>
        <v>1.0000348006055271</v>
      </c>
      <c r="AA26" s="38">
        <f t="shared" si="6"/>
        <v>1.0000348006055271</v>
      </c>
      <c r="AE26" s="38">
        <f t="shared" si="7"/>
        <v>340</v>
      </c>
      <c r="AF26" s="38">
        <f t="shared" si="8"/>
        <v>1</v>
      </c>
      <c r="AG26" s="38">
        <f t="shared" si="9"/>
        <v>1</v>
      </c>
      <c r="AH26" s="38">
        <f t="shared" si="10"/>
        <v>1</v>
      </c>
    </row>
    <row r="27" spans="1:34" ht="15" customHeight="1" x14ac:dyDescent="0.35">
      <c r="A27" s="49" t="s">
        <v>65</v>
      </c>
      <c r="B27" s="49"/>
      <c r="C27" t="s">
        <v>73</v>
      </c>
      <c r="E27" s="47" t="s">
        <v>61</v>
      </c>
      <c r="F27" s="47"/>
      <c r="G27" s="23">
        <v>0.22394</v>
      </c>
      <c r="J27" s="1"/>
      <c r="K27" s="1"/>
      <c r="L27" s="1"/>
      <c r="R27">
        <f>1/304.1282*1070*0.22*313</f>
        <v>242.26691244021436</v>
      </c>
      <c r="U27" s="34">
        <f t="shared" si="3"/>
        <v>1.081512568093975</v>
      </c>
      <c r="X27" s="38">
        <f t="shared" si="11"/>
        <v>1700</v>
      </c>
      <c r="Y27" s="38">
        <f t="shared" si="4"/>
        <v>1.0001175069033954</v>
      </c>
      <c r="Z27" s="38">
        <f t="shared" si="5"/>
        <v>1.0000362506570393</v>
      </c>
      <c r="AA27" s="38">
        <f t="shared" si="6"/>
        <v>1.0000362506570393</v>
      </c>
      <c r="AE27" s="38">
        <f t="shared" si="7"/>
        <v>350</v>
      </c>
      <c r="AF27" s="38">
        <f t="shared" si="8"/>
        <v>1</v>
      </c>
      <c r="AG27" s="38">
        <f t="shared" si="9"/>
        <v>1</v>
      </c>
      <c r="AH27" s="38">
        <f t="shared" si="10"/>
        <v>1</v>
      </c>
    </row>
    <row r="28" spans="1:34" ht="15" customHeight="1" x14ac:dyDescent="0.35">
      <c r="A28" s="10">
        <v>1</v>
      </c>
      <c r="B28">
        <f>7*(0.01/0.3048)</f>
        <v>0.22965879265091863</v>
      </c>
      <c r="C28">
        <f>0.01/0.3048</f>
        <v>3.2808398950131233E-2</v>
      </c>
      <c r="J28" s="1"/>
      <c r="K28" s="1"/>
      <c r="L28" s="1"/>
      <c r="M28">
        <f>(103.35+100.7)/2</f>
        <v>102.02500000000001</v>
      </c>
      <c r="R28">
        <f>R27/1450</f>
        <v>0.16708062926911335</v>
      </c>
      <c r="U28" s="34">
        <f t="shared" si="3"/>
        <v>1.0849078047705432</v>
      </c>
      <c r="X28" s="38">
        <f t="shared" si="11"/>
        <v>1710</v>
      </c>
      <c r="Y28" s="38">
        <f t="shared" si="4"/>
        <v>1.0001222074667242</v>
      </c>
      <c r="Z28" s="38">
        <f t="shared" si="5"/>
        <v>1.000037700710654</v>
      </c>
      <c r="AA28" s="38">
        <f t="shared" si="6"/>
        <v>1.000037700710654</v>
      </c>
      <c r="AE28" s="38">
        <f t="shared" si="7"/>
        <v>360</v>
      </c>
      <c r="AF28" s="38">
        <f t="shared" si="8"/>
        <v>1</v>
      </c>
      <c r="AG28" s="38">
        <f t="shared" si="9"/>
        <v>1</v>
      </c>
      <c r="AH28" s="38">
        <f t="shared" si="10"/>
        <v>1</v>
      </c>
    </row>
    <row r="29" spans="1:34" x14ac:dyDescent="0.35">
      <c r="A29" s="10">
        <v>2</v>
      </c>
      <c r="B29">
        <f>11*(0.01/0.3048)</f>
        <v>0.36089238845144356</v>
      </c>
      <c r="C29">
        <f t="shared" ref="C29:C70" si="12">0.01/0.3048</f>
        <v>3.2808398950131233E-2</v>
      </c>
      <c r="E29" s="1"/>
      <c r="I29" s="1"/>
      <c r="J29" s="1"/>
      <c r="K29" s="1"/>
      <c r="L29" s="1"/>
      <c r="M29">
        <f>M28*14.5</f>
        <v>1479.3625000000002</v>
      </c>
      <c r="N29">
        <f>M29/1450</f>
        <v>1.0202500000000001</v>
      </c>
      <c r="U29" s="34">
        <f t="shared" si="3"/>
        <v>1.0883137002525936</v>
      </c>
      <c r="X29" s="38">
        <f t="shared" si="11"/>
        <v>1720</v>
      </c>
      <c r="Y29" s="38">
        <f t="shared" si="4"/>
        <v>1.0001269080521455</v>
      </c>
      <c r="Z29" s="38">
        <f t="shared" si="5"/>
        <v>1.0000391507663713</v>
      </c>
      <c r="AA29" s="38">
        <f t="shared" si="6"/>
        <v>1.0000391507663713</v>
      </c>
      <c r="AE29" s="38">
        <f t="shared" si="7"/>
        <v>370</v>
      </c>
      <c r="AF29" s="38">
        <f t="shared" si="8"/>
        <v>1</v>
      </c>
      <c r="AG29" s="38">
        <f t="shared" si="9"/>
        <v>1</v>
      </c>
      <c r="AH29" s="38">
        <f t="shared" si="10"/>
        <v>1</v>
      </c>
    </row>
    <row r="30" spans="1:34" x14ac:dyDescent="0.35">
      <c r="A30" s="10">
        <v>3</v>
      </c>
      <c r="B30">
        <f>16*(0.01/0.3048)</f>
        <v>0.52493438320209973</v>
      </c>
      <c r="C30">
        <f t="shared" si="12"/>
        <v>3.2808398950131233E-2</v>
      </c>
      <c r="I30">
        <f>160-32</f>
        <v>128</v>
      </c>
      <c r="J30">
        <f>I31+237</f>
        <v>308.11111111111109</v>
      </c>
      <c r="K30" s="1"/>
      <c r="L30" s="1"/>
      <c r="U30" s="34">
        <f t="shared" si="3"/>
        <v>1.0917302880017505</v>
      </c>
      <c r="X30" s="38">
        <f t="shared" si="11"/>
        <v>1730</v>
      </c>
      <c r="Y30" s="38">
        <f t="shared" si="4"/>
        <v>1.0001316086596599</v>
      </c>
      <c r="Z30" s="38">
        <f t="shared" si="5"/>
        <v>1.0000406008241911</v>
      </c>
      <c r="AA30" s="38">
        <f t="shared" si="6"/>
        <v>1.0000406008241911</v>
      </c>
      <c r="AE30" s="38">
        <f t="shared" si="7"/>
        <v>380</v>
      </c>
      <c r="AF30" s="38">
        <f t="shared" si="8"/>
        <v>1</v>
      </c>
      <c r="AG30" s="38">
        <f t="shared" si="9"/>
        <v>1</v>
      </c>
      <c r="AH30" s="38">
        <f t="shared" si="10"/>
        <v>1</v>
      </c>
    </row>
    <row r="31" spans="1:34" x14ac:dyDescent="0.35">
      <c r="A31" s="10">
        <v>4</v>
      </c>
      <c r="B31">
        <f>20*(0.01/0.3048)</f>
        <v>0.65616797900262469</v>
      </c>
      <c r="C31">
        <f t="shared" si="12"/>
        <v>3.2808398950131233E-2</v>
      </c>
      <c r="E31" s="1"/>
      <c r="I31">
        <f>I30/1.8</f>
        <v>71.111111111111114</v>
      </c>
      <c r="J31" s="1"/>
      <c r="K31" s="1"/>
      <c r="L31" s="1"/>
      <c r="U31" s="34">
        <f t="shared" si="3"/>
        <v>1.095157601584686</v>
      </c>
      <c r="X31" s="38">
        <f t="shared" si="11"/>
        <v>1740</v>
      </c>
      <c r="Y31" s="38">
        <f t="shared" si="4"/>
        <v>1.000136309289267</v>
      </c>
      <c r="Z31" s="38">
        <f t="shared" si="5"/>
        <v>1.0000420508841137</v>
      </c>
      <c r="AA31" s="38">
        <f t="shared" si="6"/>
        <v>1.0000420508841137</v>
      </c>
      <c r="AE31" s="38">
        <f t="shared" si="7"/>
        <v>390</v>
      </c>
      <c r="AF31" s="38">
        <f t="shared" si="8"/>
        <v>1</v>
      </c>
      <c r="AG31" s="38">
        <f t="shared" si="9"/>
        <v>1</v>
      </c>
      <c r="AH31" s="38">
        <f t="shared" si="10"/>
        <v>1</v>
      </c>
    </row>
    <row r="32" spans="1:34" x14ac:dyDescent="0.35">
      <c r="A32" s="10">
        <v>5</v>
      </c>
      <c r="B32">
        <f>23*(0.01/0.3048)</f>
        <v>0.75459317585301833</v>
      </c>
      <c r="C32">
        <f t="shared" si="12"/>
        <v>3.2808398950131233E-2</v>
      </c>
      <c r="E32" s="1"/>
      <c r="J32" s="1"/>
      <c r="L32" s="1"/>
      <c r="U32" s="34">
        <f t="shared" si="3"/>
        <v>1.0985956746734489</v>
      </c>
      <c r="X32" s="38">
        <f t="shared" si="11"/>
        <v>1750</v>
      </c>
      <c r="Y32" s="38">
        <f t="shared" si="4"/>
        <v>1.0001410099409673</v>
      </c>
      <c r="Z32" s="38">
        <f t="shared" si="5"/>
        <v>1.0000435009461388</v>
      </c>
      <c r="AA32" s="38">
        <f t="shared" si="6"/>
        <v>1.0000435009461388</v>
      </c>
      <c r="AE32" s="38">
        <f t="shared" si="7"/>
        <v>400</v>
      </c>
      <c r="AF32" s="38">
        <f t="shared" si="8"/>
        <v>1</v>
      </c>
      <c r="AG32" s="38">
        <f t="shared" si="9"/>
        <v>1</v>
      </c>
      <c r="AH32" s="38">
        <f t="shared" si="10"/>
        <v>1</v>
      </c>
    </row>
    <row r="33" spans="1:34" x14ac:dyDescent="0.35">
      <c r="A33" s="10">
        <v>7</v>
      </c>
      <c r="B33">
        <f>29*(0.01/0.3048)</f>
        <v>0.95144356955380571</v>
      </c>
      <c r="C33">
        <f t="shared" si="12"/>
        <v>3.2808398950131233E-2</v>
      </c>
      <c r="E33" s="1"/>
      <c r="F33" s="32" t="s">
        <v>75</v>
      </c>
      <c r="G33" s="32" t="s">
        <v>76</v>
      </c>
      <c r="H33" s="32" t="s">
        <v>77</v>
      </c>
      <c r="J33" s="8" t="s">
        <v>74</v>
      </c>
      <c r="K33" s="1"/>
      <c r="L33" s="1"/>
      <c r="U33" s="34">
        <f t="shared" si="3"/>
        <v>1.1020445410457964</v>
      </c>
      <c r="X33" s="38">
        <f t="shared" si="11"/>
        <v>1760</v>
      </c>
      <c r="Y33" s="38">
        <f t="shared" si="4"/>
        <v>1.0001457106147604</v>
      </c>
      <c r="Z33" s="38">
        <f t="shared" si="5"/>
        <v>1.0000449510102665</v>
      </c>
      <c r="AA33" s="38">
        <f t="shared" si="6"/>
        <v>1.0000449510102665</v>
      </c>
      <c r="AE33" s="38">
        <f t="shared" si="7"/>
        <v>410</v>
      </c>
      <c r="AF33" s="38">
        <f t="shared" si="8"/>
        <v>1</v>
      </c>
      <c r="AG33" s="38">
        <f t="shared" si="9"/>
        <v>1</v>
      </c>
      <c r="AH33" s="38">
        <f t="shared" si="10"/>
        <v>1</v>
      </c>
    </row>
    <row r="34" spans="1:34" x14ac:dyDescent="0.35">
      <c r="A34" s="10">
        <v>8</v>
      </c>
      <c r="B34">
        <f>31*(0.01/0.3048)</f>
        <v>1.0170603674540681</v>
      </c>
      <c r="C34">
        <f t="shared" si="12"/>
        <v>3.2808398950131233E-2</v>
      </c>
      <c r="E34" s="1"/>
      <c r="F34" s="30">
        <v>1450</v>
      </c>
      <c r="G34" s="29">
        <f>242.2669/F34</f>
        <v>0.16708062068965518</v>
      </c>
      <c r="H34" s="30">
        <f>0.0501*LN(F34)-0.3158</f>
        <v>4.8893873654272446E-2</v>
      </c>
      <c r="J34" s="8">
        <f>F34/14.5</f>
        <v>100</v>
      </c>
      <c r="K34" s="31">
        <f>G34</f>
        <v>0.16708062068965518</v>
      </c>
      <c r="L34" s="31">
        <f>H34</f>
        <v>4.8893873654272446E-2</v>
      </c>
      <c r="U34" s="34">
        <f t="shared" si="3"/>
        <v>1.1055042345855255</v>
      </c>
      <c r="X34" s="38">
        <f t="shared" si="11"/>
        <v>1770</v>
      </c>
      <c r="Y34" s="38">
        <f t="shared" si="4"/>
        <v>1.000150411310647</v>
      </c>
      <c r="Z34" s="38">
        <f t="shared" si="5"/>
        <v>1.0000464010764967</v>
      </c>
      <c r="AA34" s="38">
        <f t="shared" si="6"/>
        <v>1.0000464010764967</v>
      </c>
      <c r="AE34" s="38">
        <f>AE33+10</f>
        <v>420</v>
      </c>
      <c r="AF34" s="38">
        <f t="shared" si="8"/>
        <v>1</v>
      </c>
      <c r="AG34" s="38">
        <f t="shared" si="9"/>
        <v>1</v>
      </c>
      <c r="AH34" s="38">
        <f t="shared" si="10"/>
        <v>1</v>
      </c>
    </row>
    <row r="35" spans="1:34" x14ac:dyDescent="0.35">
      <c r="A35" s="10">
        <v>9</v>
      </c>
      <c r="B35">
        <f>33*(0.01/0.3048)</f>
        <v>1.0826771653543308</v>
      </c>
      <c r="C35">
        <f t="shared" si="12"/>
        <v>3.2808398950131233E-2</v>
      </c>
      <c r="E35" s="1"/>
      <c r="F35" s="29">
        <v>1500</v>
      </c>
      <c r="G35" s="29">
        <f t="shared" ref="G35:G97" si="13">242.2669/F35</f>
        <v>0.16151126666666665</v>
      </c>
      <c r="H35" s="30">
        <f t="shared" ref="H35:H97" si="14">0.0501*LN(F35)-0.3158</f>
        <v>5.059234139322405E-2</v>
      </c>
      <c r="J35" s="8">
        <f t="shared" ref="J35:J97" si="15">F35/14.5</f>
        <v>103.44827586206897</v>
      </c>
      <c r="K35" s="31">
        <f t="shared" ref="K35:K97" si="16">G35</f>
        <v>0.16151126666666665</v>
      </c>
      <c r="L35" s="31">
        <f t="shared" ref="L35:L97" si="17">H35</f>
        <v>5.059234139322405E-2</v>
      </c>
      <c r="U35" s="34">
        <f t="shared" si="3"/>
        <v>1.1089747892828059</v>
      </c>
      <c r="X35" s="38">
        <f t="shared" si="11"/>
        <v>1780</v>
      </c>
      <c r="Y35" s="38">
        <f t="shared" si="4"/>
        <v>1.0001551120286269</v>
      </c>
      <c r="Z35" s="38">
        <f t="shared" si="5"/>
        <v>1.0000478511448294</v>
      </c>
      <c r="AA35" s="38">
        <f t="shared" si="6"/>
        <v>1.0000478511448294</v>
      </c>
      <c r="AE35" s="38">
        <f t="shared" si="7"/>
        <v>430</v>
      </c>
      <c r="AF35" s="38">
        <f t="shared" si="8"/>
        <v>1</v>
      </c>
      <c r="AG35" s="38">
        <f t="shared" si="9"/>
        <v>1</v>
      </c>
      <c r="AH35" s="38">
        <f t="shared" si="10"/>
        <v>1</v>
      </c>
    </row>
    <row r="36" spans="1:34" x14ac:dyDescent="0.35">
      <c r="A36" s="10">
        <v>10</v>
      </c>
      <c r="B36">
        <f>36*(0.01/0.3048)</f>
        <v>1.1811023622047243</v>
      </c>
      <c r="C36">
        <f t="shared" si="12"/>
        <v>3.2808398950131233E-2</v>
      </c>
      <c r="E36" s="1"/>
      <c r="F36" s="30">
        <v>1550</v>
      </c>
      <c r="G36" s="29">
        <f t="shared" si="13"/>
        <v>0.15630122580645162</v>
      </c>
      <c r="H36" s="30">
        <f t="shared" si="14"/>
        <v>5.2235111516655941E-2</v>
      </c>
      <c r="J36" s="8">
        <f t="shared" si="15"/>
        <v>106.89655172413794</v>
      </c>
      <c r="K36" s="31">
        <f t="shared" si="16"/>
        <v>0.15630122580645162</v>
      </c>
      <c r="L36" s="31">
        <f t="shared" si="17"/>
        <v>5.2235111516655941E-2</v>
      </c>
      <c r="U36" s="34">
        <f t="shared" si="3"/>
        <v>1.1124562392345141</v>
      </c>
      <c r="X36" s="38">
        <f t="shared" si="11"/>
        <v>1790</v>
      </c>
      <c r="Y36" s="38">
        <f t="shared" si="4"/>
        <v>1.0001598127687001</v>
      </c>
      <c r="Z36" s="38">
        <f t="shared" si="5"/>
        <v>1.0000493012152649</v>
      </c>
      <c r="AA36" s="38">
        <f t="shared" si="6"/>
        <v>1.0000493012152649</v>
      </c>
      <c r="AE36" s="38">
        <f t="shared" si="7"/>
        <v>440</v>
      </c>
      <c r="AF36" s="38">
        <f t="shared" si="8"/>
        <v>1</v>
      </c>
      <c r="AG36" s="38">
        <f t="shared" si="9"/>
        <v>1</v>
      </c>
      <c r="AH36" s="38">
        <f t="shared" si="10"/>
        <v>1</v>
      </c>
    </row>
    <row r="37" spans="1:34" x14ac:dyDescent="0.35">
      <c r="A37" s="10">
        <v>11</v>
      </c>
      <c r="B37">
        <f>37*(0.01/0.3048)</f>
        <v>1.2139107611548556</v>
      </c>
      <c r="C37">
        <f t="shared" si="12"/>
        <v>3.2808398950131233E-2</v>
      </c>
      <c r="E37" s="1"/>
      <c r="F37" s="29">
        <v>1600</v>
      </c>
      <c r="G37" s="29">
        <f t="shared" si="13"/>
        <v>0.1514168125</v>
      </c>
      <c r="H37" s="30">
        <f t="shared" si="14"/>
        <v>5.3825721302216356E-2</v>
      </c>
      <c r="J37" s="8">
        <f t="shared" si="15"/>
        <v>110.34482758620689</v>
      </c>
      <c r="K37" s="31">
        <f t="shared" si="16"/>
        <v>0.1514168125</v>
      </c>
      <c r="L37" s="31">
        <f t="shared" si="17"/>
        <v>5.3825721302216356E-2</v>
      </c>
      <c r="U37" s="34">
        <f t="shared" si="3"/>
        <v>1.1159486186445682</v>
      </c>
      <c r="W37" s="39"/>
      <c r="X37" s="38">
        <f t="shared" si="11"/>
        <v>1800</v>
      </c>
      <c r="Y37" s="38">
        <f t="shared" si="4"/>
        <v>1.000164513530867</v>
      </c>
      <c r="Z37" s="38">
        <f t="shared" si="5"/>
        <v>1.000050751287803</v>
      </c>
      <c r="AA37" s="38">
        <f t="shared" si="6"/>
        <v>1.000050751287803</v>
      </c>
      <c r="AD37" s="39"/>
      <c r="AE37" s="38">
        <f t="shared" si="7"/>
        <v>450</v>
      </c>
      <c r="AF37" s="38">
        <f t="shared" si="8"/>
        <v>1</v>
      </c>
      <c r="AG37" s="38">
        <f t="shared" si="9"/>
        <v>1</v>
      </c>
      <c r="AH37" s="38">
        <f t="shared" si="10"/>
        <v>1</v>
      </c>
    </row>
    <row r="38" spans="1:34" x14ac:dyDescent="0.35">
      <c r="A38" s="10">
        <v>12</v>
      </c>
      <c r="B38">
        <f>40*(0.01/0.3048)</f>
        <v>1.3123359580052494</v>
      </c>
      <c r="C38">
        <f t="shared" si="12"/>
        <v>3.2808398950131233E-2</v>
      </c>
      <c r="E38" s="1"/>
      <c r="F38" s="30">
        <v>1650</v>
      </c>
      <c r="G38" s="29">
        <f t="shared" si="13"/>
        <v>0.14682842424242423</v>
      </c>
      <c r="H38" s="30">
        <f t="shared" si="14"/>
        <v>5.5367381401420723E-2</v>
      </c>
      <c r="J38" s="8">
        <f t="shared" si="15"/>
        <v>113.79310344827586</v>
      </c>
      <c r="K38" s="31">
        <f t="shared" si="16"/>
        <v>0.14682842424242423</v>
      </c>
      <c r="L38" s="31">
        <f t="shared" si="17"/>
        <v>5.5367381401420723E-2</v>
      </c>
      <c r="U38" s="34">
        <f t="shared" si="3"/>
        <v>1.1194519618242644</v>
      </c>
      <c r="X38" s="38">
        <f t="shared" si="11"/>
        <v>1810</v>
      </c>
      <c r="Y38" s="38">
        <f t="shared" si="4"/>
        <v>1.0001692143151273</v>
      </c>
      <c r="Z38" s="38">
        <f t="shared" si="5"/>
        <v>1.0000522013624438</v>
      </c>
      <c r="AA38" s="38">
        <f t="shared" si="6"/>
        <v>1.0000522013624438</v>
      </c>
      <c r="AE38" s="38">
        <f t="shared" si="7"/>
        <v>460</v>
      </c>
      <c r="AF38" s="38">
        <f t="shared" si="8"/>
        <v>1</v>
      </c>
      <c r="AG38" s="38">
        <f t="shared" si="9"/>
        <v>1</v>
      </c>
      <c r="AH38" s="38">
        <f t="shared" si="10"/>
        <v>1</v>
      </c>
    </row>
    <row r="39" spans="1:34" x14ac:dyDescent="0.35">
      <c r="A39" s="10">
        <v>13</v>
      </c>
      <c r="B39">
        <f>42*(0.01/0.3048)</f>
        <v>1.3779527559055118</v>
      </c>
      <c r="C39">
        <f t="shared" si="12"/>
        <v>3.2808398950131233E-2</v>
      </c>
      <c r="E39" s="1"/>
      <c r="F39" s="29">
        <v>1700</v>
      </c>
      <c r="G39" s="29">
        <f t="shared" si="13"/>
        <v>0.14250994117647059</v>
      </c>
      <c r="H39" s="30">
        <f t="shared" si="14"/>
        <v>5.6863014855219773E-2</v>
      </c>
      <c r="J39" s="8">
        <f t="shared" si="15"/>
        <v>117.24137931034483</v>
      </c>
      <c r="K39" s="31">
        <f t="shared" si="16"/>
        <v>0.14250994117647059</v>
      </c>
      <c r="L39" s="31">
        <f t="shared" si="17"/>
        <v>5.6863014855219773E-2</v>
      </c>
      <c r="U39" s="34">
        <f t="shared" si="3"/>
        <v>1.1229663031926134</v>
      </c>
      <c r="X39" s="38">
        <f t="shared" si="11"/>
        <v>1820</v>
      </c>
      <c r="Y39" s="38">
        <f t="shared" si="4"/>
        <v>1.0001739151214815</v>
      </c>
      <c r="Z39" s="38">
        <f t="shared" si="5"/>
        <v>1.0000536514391869</v>
      </c>
      <c r="AA39" s="38">
        <f t="shared" si="6"/>
        <v>1.0000536514391869</v>
      </c>
      <c r="AE39" s="38">
        <f t="shared" si="7"/>
        <v>470</v>
      </c>
      <c r="AF39" s="38">
        <f t="shared" si="8"/>
        <v>1</v>
      </c>
      <c r="AG39" s="38">
        <f t="shared" si="9"/>
        <v>1</v>
      </c>
      <c r="AH39" s="38">
        <f t="shared" si="10"/>
        <v>1</v>
      </c>
    </row>
    <row r="40" spans="1:34" x14ac:dyDescent="0.35">
      <c r="A40" s="10">
        <v>14</v>
      </c>
      <c r="B40">
        <f>44*(0.01/0.3048)</f>
        <v>1.4435695538057742</v>
      </c>
      <c r="C40">
        <f t="shared" si="12"/>
        <v>3.2808398950131233E-2</v>
      </c>
      <c r="E40" s="1"/>
      <c r="F40" s="30">
        <v>1750</v>
      </c>
      <c r="G40" s="29">
        <f t="shared" si="13"/>
        <v>0.13843822857142857</v>
      </c>
      <c r="H40" s="30">
        <f t="shared" si="14"/>
        <v>5.8315290452569668E-2</v>
      </c>
      <c r="J40" s="8">
        <f t="shared" si="15"/>
        <v>120.68965517241379</v>
      </c>
      <c r="K40" s="31">
        <f t="shared" si="16"/>
        <v>0.13843822857142857</v>
      </c>
      <c r="L40" s="31">
        <f t="shared" si="17"/>
        <v>5.8315290452569668E-2</v>
      </c>
      <c r="U40" s="34">
        <f t="shared" si="3"/>
        <v>1.1264916772766791</v>
      </c>
      <c r="X40" s="38">
        <f t="shared" si="11"/>
        <v>1830</v>
      </c>
      <c r="Y40" s="38">
        <f t="shared" si="4"/>
        <v>1.0001786159499295</v>
      </c>
      <c r="Z40" s="38">
        <f t="shared" si="5"/>
        <v>1.0000551015180328</v>
      </c>
      <c r="AA40" s="38">
        <f t="shared" si="6"/>
        <v>1.0000551015180328</v>
      </c>
      <c r="AE40" s="38">
        <f>AE39+10</f>
        <v>480</v>
      </c>
      <c r="AF40" s="38">
        <f t="shared" si="8"/>
        <v>1</v>
      </c>
      <c r="AG40" s="38">
        <f t="shared" si="9"/>
        <v>1</v>
      </c>
      <c r="AH40" s="38">
        <f t="shared" si="10"/>
        <v>1</v>
      </c>
    </row>
    <row r="41" spans="1:34" x14ac:dyDescent="0.35">
      <c r="A41" s="10">
        <v>15</v>
      </c>
      <c r="B41">
        <f>46*(0.01/0.3048)</f>
        <v>1.5091863517060367</v>
      </c>
      <c r="C41">
        <f t="shared" si="12"/>
        <v>3.2808398950131233E-2</v>
      </c>
      <c r="E41" s="1"/>
      <c r="F41" s="29">
        <v>1800</v>
      </c>
      <c r="G41" s="29">
        <f t="shared" si="13"/>
        <v>0.13459272222222221</v>
      </c>
      <c r="H41" s="30">
        <f t="shared" si="14"/>
        <v>5.9726651388601226E-2</v>
      </c>
      <c r="J41" s="8">
        <f t="shared" si="15"/>
        <v>124.13793103448276</v>
      </c>
      <c r="K41" s="31">
        <f t="shared" si="16"/>
        <v>0.13459272222222221</v>
      </c>
      <c r="L41" s="31">
        <f t="shared" si="17"/>
        <v>5.9726651388601226E-2</v>
      </c>
      <c r="U41" s="34">
        <f t="shared" si="3"/>
        <v>1.1300281187119174</v>
      </c>
      <c r="X41" s="38">
        <f t="shared" si="11"/>
        <v>1840</v>
      </c>
      <c r="Y41" s="38">
        <f t="shared" si="4"/>
        <v>1.0001833168004715</v>
      </c>
      <c r="Z41" s="38">
        <f t="shared" si="5"/>
        <v>1.0000565515989814</v>
      </c>
      <c r="AA41" s="38">
        <f t="shared" si="6"/>
        <v>1.0000565515989814</v>
      </c>
      <c r="AE41" s="38">
        <f t="shared" si="7"/>
        <v>490</v>
      </c>
      <c r="AF41" s="38">
        <f t="shared" si="8"/>
        <v>1</v>
      </c>
      <c r="AG41" s="38">
        <f t="shared" si="9"/>
        <v>1</v>
      </c>
      <c r="AH41" s="38">
        <f t="shared" si="10"/>
        <v>1</v>
      </c>
    </row>
    <row r="42" spans="1:34" x14ac:dyDescent="0.35">
      <c r="A42" s="10">
        <v>16</v>
      </c>
      <c r="B42">
        <f>48*(0.01/0.3048)</f>
        <v>1.5748031496062991</v>
      </c>
      <c r="C42">
        <f t="shared" si="12"/>
        <v>3.2808398950131233E-2</v>
      </c>
      <c r="E42" s="1"/>
      <c r="F42" s="30">
        <v>1850</v>
      </c>
      <c r="G42" s="29">
        <f t="shared" si="13"/>
        <v>0.13095508108108109</v>
      </c>
      <c r="H42" s="30">
        <f t="shared" si="14"/>
        <v>6.1099339995425717E-2</v>
      </c>
      <c r="J42" s="8">
        <f t="shared" si="15"/>
        <v>127.58620689655173</v>
      </c>
      <c r="K42" s="31">
        <f t="shared" si="16"/>
        <v>0.13095508108108109</v>
      </c>
      <c r="L42" s="31">
        <f t="shared" si="17"/>
        <v>6.1099339995425717E-2</v>
      </c>
      <c r="U42" s="34">
        <f t="shared" si="3"/>
        <v>1.1335756622425173</v>
      </c>
      <c r="X42" s="38">
        <f t="shared" si="11"/>
        <v>1850</v>
      </c>
      <c r="Y42" s="38">
        <f t="shared" si="4"/>
        <v>1.0001880176731075</v>
      </c>
      <c r="Z42" s="38">
        <f t="shared" si="5"/>
        <v>1.0000580016820326</v>
      </c>
      <c r="AA42" s="38">
        <f t="shared" si="6"/>
        <v>1.0000580016820326</v>
      </c>
      <c r="AE42" s="38">
        <f t="shared" si="7"/>
        <v>500</v>
      </c>
      <c r="AF42" s="38">
        <f t="shared" si="8"/>
        <v>1</v>
      </c>
      <c r="AG42" s="38">
        <f t="shared" si="9"/>
        <v>1</v>
      </c>
      <c r="AH42" s="38">
        <f t="shared" si="10"/>
        <v>1</v>
      </c>
    </row>
    <row r="43" spans="1:34" x14ac:dyDescent="0.35">
      <c r="A43" s="10">
        <v>17</v>
      </c>
      <c r="B43">
        <f>50*(0.01/0.3048)</f>
        <v>1.6404199475065617</v>
      </c>
      <c r="C43">
        <f t="shared" si="12"/>
        <v>3.2808398950131233E-2</v>
      </c>
      <c r="E43" s="1"/>
      <c r="F43" s="29">
        <v>1900</v>
      </c>
      <c r="G43" s="29">
        <f t="shared" si="13"/>
        <v>0.1275088947368421</v>
      </c>
      <c r="H43" s="30">
        <f t="shared" si="14"/>
        <v>6.2435419174242002E-2</v>
      </c>
      <c r="J43" s="8">
        <f t="shared" si="15"/>
        <v>131.0344827586207</v>
      </c>
      <c r="K43" s="31">
        <f t="shared" si="16"/>
        <v>0.1275088947368421</v>
      </c>
      <c r="L43" s="31">
        <f t="shared" si="17"/>
        <v>6.2435419174242002E-2</v>
      </c>
      <c r="U43" s="34">
        <f t="shared" si="3"/>
        <v>1.1371343427217409</v>
      </c>
      <c r="W43" s="40"/>
      <c r="X43" s="38">
        <f t="shared" si="11"/>
        <v>1860</v>
      </c>
      <c r="Y43" s="38">
        <f t="shared" si="4"/>
        <v>1.0001927185678376</v>
      </c>
      <c r="Z43" s="38">
        <f t="shared" si="5"/>
        <v>1.0000594517671864</v>
      </c>
      <c r="AA43" s="38">
        <f t="shared" si="6"/>
        <v>1.0000594517671864</v>
      </c>
      <c r="AD43" s="40"/>
      <c r="AE43" s="38">
        <f t="shared" si="7"/>
        <v>510</v>
      </c>
      <c r="AF43" s="38">
        <f t="shared" si="8"/>
        <v>1</v>
      </c>
      <c r="AG43" s="38">
        <f t="shared" si="9"/>
        <v>1</v>
      </c>
      <c r="AH43" s="38">
        <f t="shared" si="10"/>
        <v>1</v>
      </c>
    </row>
    <row r="44" spans="1:34" x14ac:dyDescent="0.35">
      <c r="A44" s="10">
        <v>19</v>
      </c>
      <c r="B44">
        <f>53*(0.01/0.3048)</f>
        <v>1.7388451443569553</v>
      </c>
      <c r="C44">
        <f t="shared" si="12"/>
        <v>3.2808398950131233E-2</v>
      </c>
      <c r="E44" s="1"/>
      <c r="F44" s="30">
        <v>1950</v>
      </c>
      <c r="G44" s="29">
        <f t="shared" si="13"/>
        <v>0.1242394358974359</v>
      </c>
      <c r="H44" s="30">
        <f t="shared" si="14"/>
        <v>6.373679104304536E-2</v>
      </c>
      <c r="J44" s="8">
        <f t="shared" si="15"/>
        <v>134.48275862068965</v>
      </c>
      <c r="K44" s="31">
        <f t="shared" si="16"/>
        <v>0.1242394358974359</v>
      </c>
      <c r="L44" s="31">
        <f t="shared" si="17"/>
        <v>6.373679104304536E-2</v>
      </c>
      <c r="U44" s="34">
        <f t="shared" si="3"/>
        <v>1.1407041951122667</v>
      </c>
      <c r="W44" s="40"/>
      <c r="X44" s="38">
        <f t="shared" si="11"/>
        <v>1870</v>
      </c>
      <c r="Y44" s="38">
        <f t="shared" si="4"/>
        <v>1.0001974194846621</v>
      </c>
      <c r="Z44" s="38">
        <f t="shared" si="5"/>
        <v>1.0000609018544426</v>
      </c>
      <c r="AA44" s="38">
        <f t="shared" si="6"/>
        <v>1.0000609018544426</v>
      </c>
      <c r="AD44" s="40"/>
      <c r="AE44" s="38">
        <f t="shared" si="7"/>
        <v>520</v>
      </c>
      <c r="AF44" s="38">
        <f t="shared" si="8"/>
        <v>1</v>
      </c>
      <c r="AG44" s="38">
        <f t="shared" si="9"/>
        <v>1</v>
      </c>
      <c r="AH44" s="38">
        <f t="shared" si="10"/>
        <v>1</v>
      </c>
    </row>
    <row r="45" spans="1:34" x14ac:dyDescent="0.35">
      <c r="A45" s="10">
        <v>20</v>
      </c>
      <c r="B45">
        <f>55*(0.01/0.3048)</f>
        <v>1.8044619422572179</v>
      </c>
      <c r="C45">
        <f t="shared" si="12"/>
        <v>3.2808398950131233E-2</v>
      </c>
      <c r="E45" s="1"/>
      <c r="F45" s="29">
        <v>2000</v>
      </c>
      <c r="G45" s="29">
        <f t="shared" si="13"/>
        <v>0.12113344999999999</v>
      </c>
      <c r="H45" s="30">
        <f t="shared" si="14"/>
        <v>6.50052132230583E-2</v>
      </c>
      <c r="J45" s="8">
        <f t="shared" si="15"/>
        <v>137.93103448275863</v>
      </c>
      <c r="K45" s="31">
        <f t="shared" si="16"/>
        <v>0.12113344999999999</v>
      </c>
      <c r="L45" s="31">
        <f t="shared" si="17"/>
        <v>6.50052132230583E-2</v>
      </c>
      <c r="U45" s="34">
        <f t="shared" si="3"/>
        <v>1.1442852544865336</v>
      </c>
      <c r="W45" s="40"/>
      <c r="X45" s="38">
        <f t="shared" si="11"/>
        <v>1880</v>
      </c>
      <c r="Y45" s="38">
        <f t="shared" si="4"/>
        <v>1.0002021204235809</v>
      </c>
      <c r="Z45" s="38">
        <f t="shared" si="5"/>
        <v>1.0000623519438017</v>
      </c>
      <c r="AA45" s="38">
        <f t="shared" si="6"/>
        <v>1.0000623519438017</v>
      </c>
      <c r="AD45" s="40"/>
      <c r="AE45" s="38">
        <f t="shared" si="7"/>
        <v>530</v>
      </c>
      <c r="AF45" s="38">
        <f t="shared" si="8"/>
        <v>1</v>
      </c>
      <c r="AG45" s="38">
        <f t="shared" si="9"/>
        <v>1</v>
      </c>
      <c r="AH45" s="38">
        <f t="shared" si="10"/>
        <v>1</v>
      </c>
    </row>
    <row r="46" spans="1:34" x14ac:dyDescent="0.35">
      <c r="A46" s="10">
        <v>21</v>
      </c>
      <c r="B46">
        <f>57*(0.01/0.3048)</f>
        <v>1.8700787401574803</v>
      </c>
      <c r="C46">
        <f t="shared" si="12"/>
        <v>3.2808398950131233E-2</v>
      </c>
      <c r="E46" s="1"/>
      <c r="F46" s="30">
        <v>2050</v>
      </c>
      <c r="G46" s="29">
        <f t="shared" si="13"/>
        <v>0.1181789756097561</v>
      </c>
      <c r="H46" s="30">
        <f t="shared" si="14"/>
        <v>6.6242313113835882E-2</v>
      </c>
      <c r="J46" s="8">
        <f t="shared" si="15"/>
        <v>141.37931034482759</v>
      </c>
      <c r="K46" s="31">
        <f t="shared" si="16"/>
        <v>0.1181789756097561</v>
      </c>
      <c r="L46" s="31">
        <f t="shared" si="17"/>
        <v>6.6242313113835882E-2</v>
      </c>
      <c r="U46" s="34">
        <f t="shared" si="3"/>
        <v>1.1478775560270842</v>
      </c>
      <c r="W46" s="40"/>
      <c r="X46" s="38">
        <f t="shared" si="11"/>
        <v>1890</v>
      </c>
      <c r="Y46" s="38">
        <f t="shared" si="4"/>
        <v>1.000206821384594</v>
      </c>
      <c r="Z46" s="38">
        <f t="shared" si="5"/>
        <v>1.0000638020352632</v>
      </c>
      <c r="AA46" s="38">
        <f t="shared" si="6"/>
        <v>1.0000638020352632</v>
      </c>
      <c r="AD46" s="40"/>
      <c r="AE46" s="38">
        <f t="shared" si="7"/>
        <v>540</v>
      </c>
      <c r="AF46" s="38">
        <f t="shared" si="8"/>
        <v>1</v>
      </c>
      <c r="AG46" s="38">
        <f t="shared" si="9"/>
        <v>1</v>
      </c>
      <c r="AH46" s="38">
        <f t="shared" si="10"/>
        <v>1</v>
      </c>
    </row>
    <row r="47" spans="1:34" x14ac:dyDescent="0.35">
      <c r="A47" s="10">
        <v>55</v>
      </c>
      <c r="B47">
        <f>99*(0.01/0.3048)</f>
        <v>3.2480314960629921</v>
      </c>
      <c r="C47">
        <f t="shared" si="12"/>
        <v>3.2808398950131233E-2</v>
      </c>
      <c r="E47" s="1"/>
      <c r="F47" s="30">
        <v>2100</v>
      </c>
      <c r="G47" s="29">
        <f t="shared" si="13"/>
        <v>0.11536519047619047</v>
      </c>
      <c r="H47" s="30">
        <f t="shared" si="14"/>
        <v>6.7449600447946845E-2</v>
      </c>
      <c r="J47" s="8">
        <f t="shared" si="15"/>
        <v>144.82758620689654</v>
      </c>
      <c r="K47" s="31">
        <f t="shared" si="16"/>
        <v>0.11536519047619047</v>
      </c>
      <c r="L47" s="31">
        <f t="shared" si="17"/>
        <v>6.7449600447946845E-2</v>
      </c>
      <c r="U47" s="34">
        <f t="shared" si="3"/>
        <v>1.1514811350269114</v>
      </c>
      <c r="W47" s="40"/>
      <c r="X47" s="38">
        <f t="shared" si="11"/>
        <v>1900</v>
      </c>
      <c r="Y47" s="38">
        <f t="shared" si="4"/>
        <v>1.0002115223677019</v>
      </c>
      <c r="Z47" s="38">
        <f t="shared" si="5"/>
        <v>1.0000652521288276</v>
      </c>
      <c r="AA47" s="38">
        <f t="shared" si="6"/>
        <v>1.0000652521288276</v>
      </c>
      <c r="AD47" s="40"/>
      <c r="AE47" s="38">
        <f t="shared" si="7"/>
        <v>550</v>
      </c>
      <c r="AF47" s="38">
        <f t="shared" si="8"/>
        <v>1</v>
      </c>
      <c r="AG47" s="38">
        <f t="shared" si="9"/>
        <v>1</v>
      </c>
      <c r="AH47" s="38">
        <f t="shared" si="10"/>
        <v>1</v>
      </c>
    </row>
    <row r="48" spans="1:34" x14ac:dyDescent="0.35">
      <c r="A48" s="10">
        <v>67</v>
      </c>
      <c r="B48">
        <f>114*(0.01/0.3048)</f>
        <v>3.7401574803149606</v>
      </c>
      <c r="C48">
        <f t="shared" si="12"/>
        <v>3.2808398950131233E-2</v>
      </c>
      <c r="E48" s="1"/>
      <c r="F48" s="29">
        <v>2150</v>
      </c>
      <c r="G48" s="29">
        <f t="shared" si="13"/>
        <v>0.11268227906976744</v>
      </c>
      <c r="H48" s="30">
        <f t="shared" si="14"/>
        <v>6.8628478368197576E-2</v>
      </c>
      <c r="J48" s="8">
        <f t="shared" si="15"/>
        <v>148.27586206896552</v>
      </c>
      <c r="K48" s="31">
        <f t="shared" si="16"/>
        <v>0.11268227906976744</v>
      </c>
      <c r="L48" s="31">
        <f t="shared" si="17"/>
        <v>6.8628478368197576E-2</v>
      </c>
      <c r="M48" s="22"/>
      <c r="U48" s="34">
        <f t="shared" si="3"/>
        <v>1.1550960268898047</v>
      </c>
      <c r="W48" s="40"/>
      <c r="X48" s="38">
        <f t="shared" si="11"/>
        <v>1910</v>
      </c>
      <c r="Y48" s="38">
        <f t="shared" si="4"/>
        <v>1.0002162233729044</v>
      </c>
      <c r="Z48" s="38">
        <f t="shared" si="5"/>
        <v>1.0000667022244945</v>
      </c>
      <c r="AA48" s="38">
        <f t="shared" si="6"/>
        <v>1.0000667022244945</v>
      </c>
      <c r="AD48" s="40"/>
      <c r="AE48" s="38">
        <f t="shared" si="7"/>
        <v>560</v>
      </c>
      <c r="AF48" s="38">
        <f t="shared" si="8"/>
        <v>1</v>
      </c>
      <c r="AG48" s="38">
        <f t="shared" si="9"/>
        <v>1</v>
      </c>
      <c r="AH48" s="38">
        <f t="shared" si="10"/>
        <v>1</v>
      </c>
    </row>
    <row r="49" spans="1:34" x14ac:dyDescent="0.35">
      <c r="A49" s="10">
        <v>83</v>
      </c>
      <c r="B49">
        <f>130*(0.01/0.3048)</f>
        <v>4.2650918635170605</v>
      </c>
      <c r="C49">
        <f t="shared" si="12"/>
        <v>3.2808398950131233E-2</v>
      </c>
      <c r="E49" s="1"/>
      <c r="F49" s="30">
        <v>2200</v>
      </c>
      <c r="G49" s="29">
        <f t="shared" si="13"/>
        <v>0.11012131818181818</v>
      </c>
      <c r="H49" s="30">
        <f t="shared" si="14"/>
        <v>6.9780253231254974E-2</v>
      </c>
      <c r="J49" s="8">
        <f t="shared" si="15"/>
        <v>151.72413793103448</v>
      </c>
      <c r="K49" s="31">
        <f t="shared" si="16"/>
        <v>0.11012131818181818</v>
      </c>
      <c r="L49" s="31">
        <f t="shared" si="17"/>
        <v>6.9780253231254974E-2</v>
      </c>
      <c r="M49" s="22"/>
      <c r="U49" s="34">
        <f t="shared" si="3"/>
        <v>1.1587222671306983</v>
      </c>
      <c r="W49" s="39"/>
      <c r="X49" s="38">
        <f t="shared" si="11"/>
        <v>1920</v>
      </c>
      <c r="Y49" s="38">
        <f t="shared" si="4"/>
        <v>1.0002209244002016</v>
      </c>
      <c r="Z49" s="38">
        <f t="shared" si="5"/>
        <v>1.0000681523222641</v>
      </c>
      <c r="AA49" s="38">
        <f t="shared" si="6"/>
        <v>1.0000681523222641</v>
      </c>
      <c r="AD49" s="39"/>
      <c r="AE49" s="38">
        <f t="shared" si="7"/>
        <v>570</v>
      </c>
      <c r="AF49" s="38">
        <f t="shared" si="8"/>
        <v>1</v>
      </c>
      <c r="AG49" s="38">
        <f t="shared" si="9"/>
        <v>1</v>
      </c>
      <c r="AH49" s="38">
        <f t="shared" si="10"/>
        <v>1</v>
      </c>
    </row>
    <row r="50" spans="1:34" x14ac:dyDescent="0.35">
      <c r="A50" s="10">
        <v>95</v>
      </c>
      <c r="B50">
        <f>140*(0.01/0.3048)</f>
        <v>4.5931758530183728</v>
      </c>
      <c r="C50">
        <f t="shared" si="12"/>
        <v>3.2808398950131233E-2</v>
      </c>
      <c r="E50" s="1"/>
      <c r="F50" s="29">
        <v>2250</v>
      </c>
      <c r="G50" s="29">
        <f t="shared" si="13"/>
        <v>0.10767417777777777</v>
      </c>
      <c r="H50" s="30">
        <f t="shared" si="14"/>
        <v>7.0906143309443115E-2</v>
      </c>
      <c r="J50" s="8">
        <f t="shared" si="15"/>
        <v>155.17241379310346</v>
      </c>
      <c r="K50" s="31">
        <f t="shared" si="16"/>
        <v>0.10767417777777777</v>
      </c>
      <c r="L50" s="31">
        <f t="shared" si="17"/>
        <v>7.0906143309443115E-2</v>
      </c>
      <c r="M50" s="22"/>
      <c r="U50" s="34">
        <f t="shared" si="3"/>
        <v>1.1623598913760196</v>
      </c>
      <c r="X50" s="38">
        <f t="shared" si="11"/>
        <v>1930</v>
      </c>
      <c r="Y50" s="38">
        <f t="shared" si="4"/>
        <v>1.0002256254495938</v>
      </c>
      <c r="Z50" s="38">
        <f t="shared" si="5"/>
        <v>1.0000696024221363</v>
      </c>
      <c r="AA50" s="38">
        <f t="shared" si="6"/>
        <v>1.0000696024221363</v>
      </c>
      <c r="AE50" s="38">
        <f t="shared" si="7"/>
        <v>580</v>
      </c>
      <c r="AF50" s="38">
        <f t="shared" si="8"/>
        <v>1</v>
      </c>
      <c r="AG50" s="38">
        <f t="shared" si="9"/>
        <v>1</v>
      </c>
      <c r="AH50" s="38">
        <f t="shared" si="10"/>
        <v>1</v>
      </c>
    </row>
    <row r="51" spans="1:34" x14ac:dyDescent="0.35">
      <c r="A51" s="10">
        <v>104</v>
      </c>
      <c r="B51">
        <f>148*(0.01/0.3048)</f>
        <v>4.8556430446194225</v>
      </c>
      <c r="C51">
        <f t="shared" si="12"/>
        <v>3.2808398950131233E-2</v>
      </c>
      <c r="E51" s="1"/>
      <c r="F51" s="30">
        <v>2300</v>
      </c>
      <c r="G51" s="29">
        <f t="shared" si="13"/>
        <v>0.10533343478260869</v>
      </c>
      <c r="H51" s="30">
        <f t="shared" si="14"/>
        <v>7.2007286536053761E-2</v>
      </c>
      <c r="J51" s="8">
        <f t="shared" si="15"/>
        <v>158.62068965517241</v>
      </c>
      <c r="K51" s="31">
        <f t="shared" si="16"/>
        <v>0.10533343478260869</v>
      </c>
      <c r="L51" s="31">
        <f t="shared" si="17"/>
        <v>7.2007286536053761E-2</v>
      </c>
      <c r="M51" s="22"/>
      <c r="U51" s="34">
        <f t="shared" si="3"/>
        <v>1.1660089353640399</v>
      </c>
      <c r="X51" s="38">
        <f t="shared" si="11"/>
        <v>1940</v>
      </c>
      <c r="Y51" s="38">
        <f t="shared" si="4"/>
        <v>1.0002303265210808</v>
      </c>
      <c r="Z51" s="38">
        <f t="shared" si="5"/>
        <v>1.000071052524111</v>
      </c>
      <c r="AA51" s="38">
        <f t="shared" si="6"/>
        <v>1.000071052524111</v>
      </c>
      <c r="AE51" s="38">
        <f t="shared" si="7"/>
        <v>590</v>
      </c>
      <c r="AF51" s="38">
        <f t="shared" si="8"/>
        <v>1</v>
      </c>
      <c r="AG51" s="38">
        <f t="shared" si="9"/>
        <v>1</v>
      </c>
      <c r="AH51" s="38">
        <f t="shared" si="10"/>
        <v>1</v>
      </c>
    </row>
    <row r="52" spans="1:34" x14ac:dyDescent="0.35">
      <c r="A52" s="10">
        <v>108</v>
      </c>
      <c r="B52">
        <f>155*(0.01/0.3048)</f>
        <v>5.0853018372703414</v>
      </c>
      <c r="C52">
        <f t="shared" si="12"/>
        <v>3.2808398950131233E-2</v>
      </c>
      <c r="E52" s="1"/>
      <c r="F52" s="29">
        <v>2350</v>
      </c>
      <c r="G52" s="29">
        <f t="shared" si="13"/>
        <v>0.10309229787234042</v>
      </c>
      <c r="H52" s="30">
        <f t="shared" si="14"/>
        <v>7.3084747417624052E-2</v>
      </c>
      <c r="J52" s="8">
        <f t="shared" si="15"/>
        <v>162.06896551724137</v>
      </c>
      <c r="K52" s="31">
        <f t="shared" si="16"/>
        <v>0.10309229787234042</v>
      </c>
      <c r="L52" s="31">
        <f t="shared" si="17"/>
        <v>7.3084747417624052E-2</v>
      </c>
      <c r="M52" s="22"/>
      <c r="U52" s="34">
        <f t="shared" si="3"/>
        <v>1.1696694349452248</v>
      </c>
      <c r="X52" s="38">
        <f t="shared" si="11"/>
        <v>1950</v>
      </c>
      <c r="Y52" s="38">
        <f t="shared" si="4"/>
        <v>1.0002350276146632</v>
      </c>
      <c r="Z52" s="38">
        <f t="shared" si="5"/>
        <v>1.0000725026281885</v>
      </c>
      <c r="AA52" s="38">
        <f t="shared" si="6"/>
        <v>1.0000725026281885</v>
      </c>
      <c r="AE52" s="38">
        <f t="shared" si="7"/>
        <v>600</v>
      </c>
      <c r="AF52" s="38">
        <f t="shared" si="8"/>
        <v>1</v>
      </c>
      <c r="AG52" s="38">
        <f t="shared" si="9"/>
        <v>1</v>
      </c>
      <c r="AH52" s="38">
        <f t="shared" si="10"/>
        <v>1</v>
      </c>
    </row>
    <row r="53" spans="1:34" x14ac:dyDescent="0.35">
      <c r="A53" s="10">
        <v>122</v>
      </c>
      <c r="B53">
        <f>163*(0.01/0.3048)</f>
        <v>5.3477690288713911</v>
      </c>
      <c r="C53">
        <f t="shared" si="12"/>
        <v>3.2808398950131233E-2</v>
      </c>
      <c r="E53" s="1"/>
      <c r="F53" s="30">
        <v>2400</v>
      </c>
      <c r="G53" s="29">
        <f t="shared" si="13"/>
        <v>0.10094454166666667</v>
      </c>
      <c r="H53" s="30">
        <f t="shared" si="14"/>
        <v>7.4139523218435421E-2</v>
      </c>
      <c r="J53" s="8">
        <f t="shared" si="15"/>
        <v>165.51724137931035</v>
      </c>
      <c r="K53" s="31">
        <f t="shared" si="16"/>
        <v>0.10094454166666667</v>
      </c>
      <c r="L53" s="31">
        <f t="shared" si="17"/>
        <v>7.4139523218435421E-2</v>
      </c>
      <c r="M53" s="22"/>
      <c r="U53" s="34">
        <f t="shared" si="3"/>
        <v>1.173341426082587</v>
      </c>
      <c r="X53" s="38">
        <f t="shared" si="11"/>
        <v>1960</v>
      </c>
      <c r="Y53" s="38">
        <f t="shared" si="4"/>
        <v>1.0002397287303406</v>
      </c>
      <c r="Z53" s="38">
        <f t="shared" si="5"/>
        <v>1.0000739527343687</v>
      </c>
      <c r="AA53" s="38">
        <f t="shared" si="6"/>
        <v>1.0000739527343687</v>
      </c>
      <c r="AE53" s="38">
        <f t="shared" si="7"/>
        <v>610</v>
      </c>
      <c r="AF53" s="38">
        <f t="shared" si="8"/>
        <v>1</v>
      </c>
      <c r="AG53" s="38">
        <f t="shared" si="9"/>
        <v>1</v>
      </c>
      <c r="AH53" s="38">
        <f t="shared" si="10"/>
        <v>1</v>
      </c>
    </row>
    <row r="54" spans="1:34" x14ac:dyDescent="0.35">
      <c r="A54" s="10">
        <v>134</v>
      </c>
      <c r="B54">
        <f>172*(0.01/0.3048)</f>
        <v>5.6430446194225725</v>
      </c>
      <c r="C54">
        <f t="shared" si="12"/>
        <v>3.2808398950131233E-2</v>
      </c>
      <c r="E54" s="1"/>
      <c r="F54" s="29">
        <v>2450</v>
      </c>
      <c r="G54" s="29">
        <f t="shared" si="13"/>
        <v>9.8884448979591838E-2</v>
      </c>
      <c r="H54" s="30">
        <f t="shared" si="14"/>
        <v>7.5172549507292463E-2</v>
      </c>
      <c r="J54" s="8">
        <f t="shared" si="15"/>
        <v>168.9655172413793</v>
      </c>
      <c r="K54" s="31">
        <f t="shared" si="16"/>
        <v>9.8884448979591838E-2</v>
      </c>
      <c r="L54" s="31">
        <f t="shared" si="17"/>
        <v>7.5172549507292463E-2</v>
      </c>
      <c r="U54" s="34">
        <f t="shared" si="3"/>
        <v>1.1770249448520391</v>
      </c>
      <c r="X54" s="38">
        <f t="shared" si="11"/>
        <v>1970</v>
      </c>
      <c r="Y54" s="38">
        <f t="shared" si="4"/>
        <v>1.0002444298681132</v>
      </c>
      <c r="Z54" s="38">
        <f t="shared" si="5"/>
        <v>1.0000754028426515</v>
      </c>
      <c r="AA54" s="38">
        <f t="shared" si="6"/>
        <v>1.0000754028426515</v>
      </c>
      <c r="AE54" s="38">
        <f t="shared" si="7"/>
        <v>620</v>
      </c>
      <c r="AF54" s="38">
        <f t="shared" si="8"/>
        <v>1</v>
      </c>
      <c r="AG54" s="38">
        <f t="shared" si="9"/>
        <v>1</v>
      </c>
      <c r="AH54" s="38">
        <f t="shared" si="10"/>
        <v>1</v>
      </c>
    </row>
    <row r="55" spans="1:34" x14ac:dyDescent="0.35">
      <c r="A55" s="10">
        <v>152</v>
      </c>
      <c r="B55">
        <f>185*(0.01/0.3048)</f>
        <v>6.0695538057742784</v>
      </c>
      <c r="C55">
        <f t="shared" si="12"/>
        <v>3.2808398950131233E-2</v>
      </c>
      <c r="E55" s="1"/>
      <c r="F55" s="30">
        <v>2500</v>
      </c>
      <c r="G55" s="29">
        <f t="shared" si="13"/>
        <v>9.6906759999999995E-2</v>
      </c>
      <c r="H55" s="30">
        <f t="shared" si="14"/>
        <v>7.6184705143900189E-2</v>
      </c>
      <c r="J55" s="8">
        <f t="shared" si="15"/>
        <v>172.41379310344828</v>
      </c>
      <c r="K55" s="31">
        <f t="shared" si="16"/>
        <v>9.6906759999999995E-2</v>
      </c>
      <c r="L55" s="31">
        <f t="shared" si="17"/>
        <v>7.6184705143900189E-2</v>
      </c>
      <c r="U55" s="34">
        <f t="shared" si="3"/>
        <v>1.1807200274427485</v>
      </c>
      <c r="X55" s="38">
        <f t="shared" si="11"/>
        <v>1980</v>
      </c>
      <c r="Y55" s="38">
        <f t="shared" si="4"/>
        <v>1.0002491310279813</v>
      </c>
      <c r="Z55" s="38">
        <f t="shared" si="5"/>
        <v>1.0000768529530368</v>
      </c>
      <c r="AA55" s="38">
        <f t="shared" si="6"/>
        <v>1.0000768529530368</v>
      </c>
      <c r="AE55" s="38">
        <f t="shared" si="7"/>
        <v>630</v>
      </c>
      <c r="AF55" s="38">
        <f t="shared" si="8"/>
        <v>1</v>
      </c>
      <c r="AG55" s="38">
        <f t="shared" si="9"/>
        <v>1</v>
      </c>
      <c r="AH55" s="38">
        <f t="shared" si="10"/>
        <v>1</v>
      </c>
    </row>
    <row r="56" spans="1:34" x14ac:dyDescent="0.35">
      <c r="A56" s="10">
        <v>162</v>
      </c>
      <c r="B56">
        <f>192*(0.01/0.3048)</f>
        <v>6.2992125984251963</v>
      </c>
      <c r="C56">
        <f t="shared" si="12"/>
        <v>3.2808398950131233E-2</v>
      </c>
      <c r="E56" s="1"/>
      <c r="F56" s="29">
        <v>2550</v>
      </c>
      <c r="G56" s="29">
        <f t="shared" si="13"/>
        <v>9.5006627450980388E-2</v>
      </c>
      <c r="H56" s="30">
        <f t="shared" si="14"/>
        <v>7.7176816771438783E-2</v>
      </c>
      <c r="J56" s="8">
        <f t="shared" si="15"/>
        <v>175.86206896551724</v>
      </c>
      <c r="K56" s="31">
        <f t="shared" si="16"/>
        <v>9.5006627450980388E-2</v>
      </c>
      <c r="L56" s="31">
        <f t="shared" si="17"/>
        <v>7.7176816771438783E-2</v>
      </c>
      <c r="U56" s="34">
        <f t="shared" si="3"/>
        <v>1.1844267101574923</v>
      </c>
      <c r="X56" s="38">
        <f t="shared" si="11"/>
        <v>1990</v>
      </c>
      <c r="Y56" s="38">
        <f t="shared" si="4"/>
        <v>1.0002538322099448</v>
      </c>
      <c r="Z56" s="38">
        <f t="shared" si="5"/>
        <v>1.0000783030655249</v>
      </c>
      <c r="AA56" s="38">
        <f t="shared" si="6"/>
        <v>1.0000783030655249</v>
      </c>
      <c r="AE56" s="38">
        <f t="shared" si="7"/>
        <v>640</v>
      </c>
      <c r="AF56" s="38">
        <f t="shared" si="8"/>
        <v>1</v>
      </c>
      <c r="AG56" s="38">
        <f t="shared" si="9"/>
        <v>1</v>
      </c>
      <c r="AH56" s="38">
        <f t="shared" si="10"/>
        <v>1</v>
      </c>
    </row>
    <row r="57" spans="1:34" x14ac:dyDescent="0.35">
      <c r="A57" s="10">
        <v>180</v>
      </c>
      <c r="B57">
        <f>204*(0.01/0.3048)</f>
        <v>6.6929133858267713</v>
      </c>
      <c r="C57">
        <f t="shared" si="12"/>
        <v>3.2808398950131233E-2</v>
      </c>
      <c r="E57" s="1"/>
      <c r="F57" s="30">
        <v>2600</v>
      </c>
      <c r="G57" s="29">
        <f t="shared" si="13"/>
        <v>9.3179576923076921E-2</v>
      </c>
      <c r="H57" s="30">
        <f t="shared" si="14"/>
        <v>7.8149662872879611E-2</v>
      </c>
      <c r="J57" s="8">
        <f t="shared" si="15"/>
        <v>179.31034482758622</v>
      </c>
      <c r="K57" s="31">
        <f t="shared" si="16"/>
        <v>9.3179576923076921E-2</v>
      </c>
      <c r="L57" s="31">
        <f t="shared" si="17"/>
        <v>7.8149662872879611E-2</v>
      </c>
      <c r="U57" s="34">
        <f t="shared" si="3"/>
        <v>1.1881450294130151</v>
      </c>
      <c r="X57" s="38">
        <f t="shared" si="11"/>
        <v>2000</v>
      </c>
      <c r="Y57" s="38">
        <f t="shared" si="4"/>
        <v>1.0002585334140042</v>
      </c>
      <c r="Z57" s="38">
        <f t="shared" si="5"/>
        <v>1.0000797531801158</v>
      </c>
      <c r="AA57" s="38">
        <f t="shared" si="6"/>
        <v>1.0000797531801158</v>
      </c>
      <c r="AE57" s="38">
        <f t="shared" si="7"/>
        <v>650</v>
      </c>
      <c r="AF57" s="38">
        <f t="shared" si="8"/>
        <v>1</v>
      </c>
      <c r="AG57" s="38">
        <f t="shared" si="9"/>
        <v>1</v>
      </c>
      <c r="AH57" s="38">
        <f t="shared" si="10"/>
        <v>1</v>
      </c>
    </row>
    <row r="58" spans="1:34" x14ac:dyDescent="0.35">
      <c r="A58" s="10">
        <v>201</v>
      </c>
      <c r="B58">
        <f>218*(0.01/0.3048)</f>
        <v>7.1522309711286089</v>
      </c>
      <c r="C58">
        <f t="shared" si="12"/>
        <v>3.2808398950131233E-2</v>
      </c>
      <c r="E58" s="1"/>
      <c r="F58" s="29">
        <v>2650</v>
      </c>
      <c r="G58" s="29">
        <f t="shared" si="13"/>
        <v>9.142147169811321E-2</v>
      </c>
      <c r="H58" s="30">
        <f t="shared" si="14"/>
        <v>7.910397744091141E-2</v>
      </c>
      <c r="J58" s="8">
        <f t="shared" si="15"/>
        <v>182.75862068965517</v>
      </c>
      <c r="K58" s="31">
        <f t="shared" si="16"/>
        <v>9.142147169811321E-2</v>
      </c>
      <c r="L58" s="31">
        <f t="shared" si="17"/>
        <v>7.910397744091141E-2</v>
      </c>
      <c r="U58" s="34">
        <f t="shared" si="3"/>
        <v>1.1918750217403857</v>
      </c>
      <c r="X58" s="38">
        <f t="shared" si="11"/>
        <v>2010</v>
      </c>
      <c r="Y58" s="38">
        <f t="shared" si="4"/>
        <v>1.000263234640159</v>
      </c>
      <c r="Z58" s="38">
        <f t="shared" si="5"/>
        <v>1.0000812032968092</v>
      </c>
      <c r="AA58" s="38">
        <f t="shared" si="6"/>
        <v>1.0000812032968092</v>
      </c>
      <c r="AE58" s="38">
        <f t="shared" si="7"/>
        <v>660</v>
      </c>
      <c r="AF58" s="38">
        <f t="shared" si="8"/>
        <v>1</v>
      </c>
      <c r="AG58" s="38">
        <f t="shared" si="9"/>
        <v>1</v>
      </c>
      <c r="AH58" s="38">
        <f t="shared" si="10"/>
        <v>1</v>
      </c>
    </row>
    <row r="59" spans="1:34" x14ac:dyDescent="0.35">
      <c r="A59" s="10">
        <v>216</v>
      </c>
      <c r="B59">
        <f>227*(0.01/0.3048)</f>
        <v>7.4475065616797895</v>
      </c>
      <c r="C59">
        <f t="shared" si="12"/>
        <v>3.2808398950131233E-2</v>
      </c>
      <c r="E59" s="1"/>
      <c r="F59" s="30">
        <v>2700</v>
      </c>
      <c r="G59" s="29">
        <f t="shared" si="13"/>
        <v>8.9728481481481479E-2</v>
      </c>
      <c r="H59" s="30">
        <f t="shared" si="14"/>
        <v>8.0040453304820236E-2</v>
      </c>
      <c r="J59" s="8">
        <f t="shared" si="15"/>
        <v>186.20689655172413</v>
      </c>
      <c r="K59" s="31">
        <f t="shared" si="16"/>
        <v>8.9728481481481479E-2</v>
      </c>
      <c r="L59" s="31">
        <f t="shared" si="17"/>
        <v>8.0040453304820236E-2</v>
      </c>
      <c r="U59" s="34">
        <f t="shared" si="3"/>
        <v>1.1956167237853563</v>
      </c>
      <c r="W59" s="39"/>
      <c r="X59" s="38">
        <f t="shared" si="11"/>
        <v>2020</v>
      </c>
      <c r="Y59" s="38">
        <f t="shared" si="4"/>
        <v>1.0002679358884097</v>
      </c>
      <c r="Z59" s="38">
        <f t="shared" si="5"/>
        <v>1.0000826534156053</v>
      </c>
      <c r="AA59" s="38">
        <f t="shared" si="6"/>
        <v>1.0000826534156053</v>
      </c>
      <c r="AD59" s="39"/>
      <c r="AE59" s="38">
        <f t="shared" si="7"/>
        <v>670</v>
      </c>
      <c r="AF59" s="38">
        <f t="shared" si="8"/>
        <v>1</v>
      </c>
      <c r="AG59" s="38">
        <f t="shared" si="9"/>
        <v>1</v>
      </c>
      <c r="AH59" s="38">
        <f t="shared" si="10"/>
        <v>1</v>
      </c>
    </row>
    <row r="60" spans="1:34" x14ac:dyDescent="0.35">
      <c r="A60" s="10">
        <v>233</v>
      </c>
      <c r="B60">
        <f>238*(0.01/0.3048)</f>
        <v>7.8083989501312336</v>
      </c>
      <c r="C60">
        <f t="shared" si="12"/>
        <v>3.2808398950131233E-2</v>
      </c>
      <c r="E60" s="1"/>
      <c r="F60" s="29">
        <v>2750</v>
      </c>
      <c r="G60" s="29">
        <f t="shared" si="13"/>
        <v>8.8097054545454537E-2</v>
      </c>
      <c r="H60" s="30">
        <f t="shared" si="14"/>
        <v>8.0959745152096863E-2</v>
      </c>
      <c r="J60" s="8">
        <f t="shared" si="15"/>
        <v>189.65517241379311</v>
      </c>
      <c r="K60" s="31">
        <f t="shared" si="16"/>
        <v>8.8097054545454537E-2</v>
      </c>
      <c r="L60" s="31">
        <f t="shared" si="17"/>
        <v>8.0959745152096863E-2</v>
      </c>
      <c r="U60" s="34">
        <f t="shared" si="3"/>
        <v>1.1993701723087227</v>
      </c>
      <c r="X60" s="38">
        <f t="shared" si="11"/>
        <v>2030</v>
      </c>
      <c r="Y60" s="38">
        <f t="shared" si="4"/>
        <v>1.0002726371587565</v>
      </c>
      <c r="Z60" s="38">
        <f t="shared" si="5"/>
        <v>1.0000841035365042</v>
      </c>
      <c r="AA60" s="38">
        <f t="shared" ref="AA60:AA123" si="18">Z60</f>
        <v>1.0000841035365042</v>
      </c>
      <c r="AE60" s="38">
        <f t="shared" si="7"/>
        <v>680</v>
      </c>
      <c r="AF60" s="38">
        <f t="shared" si="8"/>
        <v>1</v>
      </c>
      <c r="AG60" s="38">
        <f t="shared" si="9"/>
        <v>1</v>
      </c>
      <c r="AH60" s="38">
        <f t="shared" si="10"/>
        <v>1</v>
      </c>
    </row>
    <row r="61" spans="1:34" x14ac:dyDescent="0.35">
      <c r="A61" s="10">
        <v>248</v>
      </c>
      <c r="B61">
        <f>248*(0.01/0.3048)</f>
        <v>8.1364829396325451</v>
      </c>
      <c r="C61">
        <f t="shared" si="12"/>
        <v>3.2808398950131233E-2</v>
      </c>
      <c r="E61" s="1"/>
      <c r="F61" s="30">
        <v>2800</v>
      </c>
      <c r="G61" s="29">
        <f t="shared" si="13"/>
        <v>8.6523892857142848E-2</v>
      </c>
      <c r="H61" s="30">
        <f t="shared" si="14"/>
        <v>8.186247227778104E-2</v>
      </c>
      <c r="J61" s="8">
        <f t="shared" si="15"/>
        <v>193.10344827586206</v>
      </c>
      <c r="K61" s="31">
        <f t="shared" si="16"/>
        <v>8.6523892857142848E-2</v>
      </c>
      <c r="L61" s="31">
        <f t="shared" si="17"/>
        <v>8.186247227778104E-2</v>
      </c>
      <c r="U61" s="34">
        <f t="shared" si="3"/>
        <v>1.2031354041866851</v>
      </c>
      <c r="X61" s="38">
        <f t="shared" ref="X61:X124" si="19">X60+10</f>
        <v>2040</v>
      </c>
      <c r="Y61" s="38">
        <f t="shared" ref="Y61:Y124" si="20">EXP(-$B$23*($B$22-X61))</f>
        <v>1.0002773384511991</v>
      </c>
      <c r="Z61" s="38">
        <f t="shared" ref="Z61:Z124" si="21">EXP(-$B$24*($B$22-X61))</f>
        <v>1.0000855536595057</v>
      </c>
      <c r="AA61" s="38">
        <f t="shared" si="18"/>
        <v>1.0000855536595057</v>
      </c>
      <c r="AE61" s="38">
        <f t="shared" si="7"/>
        <v>690</v>
      </c>
      <c r="AF61" s="38">
        <f t="shared" si="8"/>
        <v>1</v>
      </c>
      <c r="AG61" s="38">
        <f t="shared" si="9"/>
        <v>1</v>
      </c>
      <c r="AH61" s="38">
        <f t="shared" si="10"/>
        <v>1</v>
      </c>
    </row>
    <row r="62" spans="1:34" x14ac:dyDescent="0.35">
      <c r="A62" s="10">
        <v>262</v>
      </c>
      <c r="B62">
        <f>258*(0.01/0.3048)</f>
        <v>8.4645669291338574</v>
      </c>
      <c r="C62">
        <f t="shared" si="12"/>
        <v>3.2808398950131233E-2</v>
      </c>
      <c r="E62" s="1"/>
      <c r="F62" s="29">
        <v>2850</v>
      </c>
      <c r="G62" s="29">
        <f t="shared" si="13"/>
        <v>8.5005929824561399E-2</v>
      </c>
      <c r="H62" s="30">
        <f t="shared" si="14"/>
        <v>8.2749221090461011E-2</v>
      </c>
      <c r="J62" s="8">
        <f t="shared" si="15"/>
        <v>196.55172413793105</v>
      </c>
      <c r="K62" s="31">
        <f t="shared" si="16"/>
        <v>8.5005929824561399E-2</v>
      </c>
      <c r="L62" s="31">
        <f t="shared" si="17"/>
        <v>8.2749221090461011E-2</v>
      </c>
      <c r="O62">
        <v>100</v>
      </c>
      <c r="P62">
        <v>0.33400000000000002</v>
      </c>
      <c r="Q62">
        <v>4.8899999999999999E-2</v>
      </c>
      <c r="S62">
        <v>2</v>
      </c>
      <c r="U62" s="34">
        <f t="shared" si="3"/>
        <v>1.2069124564112113</v>
      </c>
      <c r="X62" s="38">
        <f t="shared" si="19"/>
        <v>2050</v>
      </c>
      <c r="Y62" s="38">
        <f t="shared" si="20"/>
        <v>1.0002820397657379</v>
      </c>
      <c r="Z62" s="38">
        <f t="shared" si="21"/>
        <v>1.0000870037846097</v>
      </c>
      <c r="AA62" s="38">
        <f t="shared" si="18"/>
        <v>1.0000870037846097</v>
      </c>
      <c r="AE62" s="38">
        <f t="shared" si="7"/>
        <v>700</v>
      </c>
      <c r="AF62" s="38">
        <f t="shared" si="8"/>
        <v>1</v>
      </c>
      <c r="AG62" s="38">
        <f t="shared" si="9"/>
        <v>1</v>
      </c>
      <c r="AH62" s="38">
        <f t="shared" si="10"/>
        <v>1</v>
      </c>
    </row>
    <row r="63" spans="1:34" x14ac:dyDescent="0.35">
      <c r="A63" s="10">
        <v>285</v>
      </c>
      <c r="B63">
        <f>271*(0.01/0.3048)</f>
        <v>8.8910761154855642</v>
      </c>
      <c r="C63">
        <f t="shared" si="12"/>
        <v>3.2808398950131233E-2</v>
      </c>
      <c r="E63" s="1"/>
      <c r="F63" s="30">
        <v>2900</v>
      </c>
      <c r="G63" s="29">
        <f t="shared" si="13"/>
        <v>8.354031034482759E-2</v>
      </c>
      <c r="H63" s="30">
        <f t="shared" si="14"/>
        <v>8.3620547400325707E-2</v>
      </c>
      <c r="J63" s="8">
        <f t="shared" si="15"/>
        <v>200</v>
      </c>
      <c r="K63" s="31">
        <f t="shared" si="16"/>
        <v>8.354031034482759E-2</v>
      </c>
      <c r="L63" s="31">
        <f t="shared" si="17"/>
        <v>8.3620547400325707E-2</v>
      </c>
      <c r="O63">
        <v>103.44828</v>
      </c>
      <c r="P63">
        <v>0.32400000000000001</v>
      </c>
      <c r="Q63">
        <v>5.0599999999999999E-2</v>
      </c>
      <c r="S63">
        <v>2</v>
      </c>
      <c r="U63" s="34">
        <f t="shared" si="3"/>
        <v>1.2107013660903989</v>
      </c>
      <c r="X63" s="38">
        <f t="shared" si="19"/>
        <v>2060</v>
      </c>
      <c r="Y63" s="38">
        <f t="shared" si="20"/>
        <v>1.000286741102373</v>
      </c>
      <c r="Z63" s="38">
        <f t="shared" si="21"/>
        <v>1.0000884539118167</v>
      </c>
      <c r="AA63" s="38">
        <f t="shared" si="18"/>
        <v>1.0000884539118167</v>
      </c>
      <c r="AE63" s="38">
        <f t="shared" si="7"/>
        <v>710</v>
      </c>
      <c r="AF63" s="38">
        <f t="shared" si="8"/>
        <v>1</v>
      </c>
      <c r="AG63" s="38">
        <f t="shared" si="9"/>
        <v>1</v>
      </c>
      <c r="AH63" s="38">
        <f t="shared" si="10"/>
        <v>1</v>
      </c>
    </row>
    <row r="64" spans="1:34" x14ac:dyDescent="0.35">
      <c r="A64" s="10">
        <v>286</v>
      </c>
      <c r="B64">
        <f>282*(0.01/0.3048)</f>
        <v>9.2519685039370074</v>
      </c>
      <c r="C64">
        <f t="shared" si="12"/>
        <v>3.2808398950131233E-2</v>
      </c>
      <c r="E64" s="1"/>
      <c r="F64" s="29">
        <v>2950</v>
      </c>
      <c r="G64" s="29">
        <f t="shared" si="13"/>
        <v>8.2124372881355934E-2</v>
      </c>
      <c r="H64" s="30">
        <f t="shared" si="14"/>
        <v>8.447697851162661E-2</v>
      </c>
      <c r="J64" s="8">
        <f t="shared" si="15"/>
        <v>203.44827586206895</v>
      </c>
      <c r="K64" s="31">
        <f t="shared" si="16"/>
        <v>8.2124372881355934E-2</v>
      </c>
      <c r="L64" s="31">
        <f t="shared" si="17"/>
        <v>8.447697851162661E-2</v>
      </c>
      <c r="O64">
        <v>106.89655</v>
      </c>
      <c r="P64">
        <v>0.312</v>
      </c>
      <c r="Q64">
        <v>5.2200000000000003E-2</v>
      </c>
      <c r="S64">
        <v>2</v>
      </c>
      <c r="U64" s="34">
        <f t="shared" si="3"/>
        <v>1.214502170448841</v>
      </c>
      <c r="X64" s="38">
        <f t="shared" si="19"/>
        <v>2070</v>
      </c>
      <c r="Y64" s="38">
        <f t="shared" si="20"/>
        <v>1.0002914424611042</v>
      </c>
      <c r="Z64" s="38">
        <f t="shared" si="21"/>
        <v>1.0000899040411262</v>
      </c>
      <c r="AA64" s="38">
        <f t="shared" si="18"/>
        <v>1.0000899040411262</v>
      </c>
      <c r="AE64" s="38">
        <f t="shared" si="7"/>
        <v>720</v>
      </c>
      <c r="AF64" s="38">
        <f t="shared" si="8"/>
        <v>1</v>
      </c>
      <c r="AG64" s="38">
        <f t="shared" si="9"/>
        <v>1</v>
      </c>
      <c r="AH64" s="38">
        <f t="shared" si="10"/>
        <v>1</v>
      </c>
    </row>
    <row r="65" spans="1:34" x14ac:dyDescent="0.35">
      <c r="A65" s="10">
        <v>287</v>
      </c>
      <c r="B65">
        <f>282*(0.01/0.3048)</f>
        <v>9.2519685039370074</v>
      </c>
      <c r="C65">
        <f t="shared" si="12"/>
        <v>3.2808398950131233E-2</v>
      </c>
      <c r="E65" s="1"/>
      <c r="F65" s="30">
        <v>3000</v>
      </c>
      <c r="G65" s="29">
        <f t="shared" si="13"/>
        <v>8.0755633333333326E-2</v>
      </c>
      <c r="H65" s="30">
        <f t="shared" si="14"/>
        <v>8.531901513927731E-2</v>
      </c>
      <c r="J65" s="8">
        <f t="shared" si="15"/>
        <v>206.89655172413794</v>
      </c>
      <c r="K65" s="31">
        <f t="shared" si="16"/>
        <v>8.0755633333333326E-2</v>
      </c>
      <c r="L65" s="31">
        <f t="shared" si="17"/>
        <v>8.531901513927731E-2</v>
      </c>
      <c r="O65">
        <v>110.34483</v>
      </c>
      <c r="P65">
        <v>0.30199999999999999</v>
      </c>
      <c r="Q65">
        <v>5.3800000000000001E-2</v>
      </c>
      <c r="S65">
        <v>2</v>
      </c>
      <c r="U65" s="34">
        <f t="shared" si="3"/>
        <v>1.2183149068279908</v>
      </c>
      <c r="X65" s="38">
        <f t="shared" si="19"/>
        <v>2080</v>
      </c>
      <c r="Y65" s="38">
        <f t="shared" si="20"/>
        <v>1.000296143841932</v>
      </c>
      <c r="Z65" s="38">
        <f t="shared" si="21"/>
        <v>1.0000913541725382</v>
      </c>
      <c r="AA65" s="38">
        <f t="shared" si="18"/>
        <v>1.0000913541725382</v>
      </c>
      <c r="AE65" s="38">
        <f t="shared" si="7"/>
        <v>730</v>
      </c>
      <c r="AF65" s="38">
        <f t="shared" si="8"/>
        <v>1</v>
      </c>
      <c r="AG65" s="38">
        <f t="shared" si="9"/>
        <v>1</v>
      </c>
      <c r="AH65" s="38">
        <f t="shared" si="10"/>
        <v>1</v>
      </c>
    </row>
    <row r="66" spans="1:34" x14ac:dyDescent="0.35">
      <c r="A66" s="10">
        <v>289</v>
      </c>
      <c r="B66">
        <f>283*(0.01/0.3048)</f>
        <v>9.2847769028871383</v>
      </c>
      <c r="C66">
        <f t="shared" si="12"/>
        <v>3.2808398950131233E-2</v>
      </c>
      <c r="E66" s="1"/>
      <c r="F66" s="29">
        <v>3050</v>
      </c>
      <c r="G66" s="29">
        <f t="shared" si="13"/>
        <v>7.9431770491803277E-2</v>
      </c>
      <c r="H66" s="30">
        <f t="shared" si="14"/>
        <v>8.614713316703293E-2</v>
      </c>
      <c r="J66" s="8">
        <f t="shared" si="15"/>
        <v>210.34482758620689</v>
      </c>
      <c r="K66" s="31">
        <f t="shared" si="16"/>
        <v>7.9431770491803277E-2</v>
      </c>
      <c r="L66" s="31">
        <f t="shared" si="17"/>
        <v>8.614713316703293E-2</v>
      </c>
      <c r="O66">
        <v>113.7931</v>
      </c>
      <c r="P66">
        <v>0.29399999999999998</v>
      </c>
      <c r="Q66">
        <v>5.5399999999999998E-2</v>
      </c>
      <c r="S66">
        <v>2</v>
      </c>
      <c r="U66" s="34">
        <f t="shared" si="3"/>
        <v>1.2221396126865294</v>
      </c>
      <c r="X66" s="38">
        <f t="shared" si="19"/>
        <v>2090</v>
      </c>
      <c r="Y66" s="38">
        <f t="shared" si="20"/>
        <v>1.0003008452448565</v>
      </c>
      <c r="Z66" s="38">
        <f t="shared" si="21"/>
        <v>1.0000928043060533</v>
      </c>
      <c r="AA66" s="38">
        <f t="shared" si="18"/>
        <v>1.0000928043060533</v>
      </c>
      <c r="AE66" s="38">
        <f t="shared" si="7"/>
        <v>740</v>
      </c>
      <c r="AF66" s="38">
        <f t="shared" si="8"/>
        <v>1</v>
      </c>
      <c r="AG66" s="38">
        <f t="shared" si="9"/>
        <v>1</v>
      </c>
      <c r="AH66" s="38">
        <f t="shared" si="10"/>
        <v>1</v>
      </c>
    </row>
    <row r="67" spans="1:34" x14ac:dyDescent="0.35">
      <c r="A67" s="10">
        <v>290</v>
      </c>
      <c r="B67">
        <f>287*(0.01/0.3048)</f>
        <v>9.4160104986876636</v>
      </c>
      <c r="C67">
        <f t="shared" si="12"/>
        <v>3.2808398950131233E-2</v>
      </c>
      <c r="E67" s="1"/>
      <c r="F67" s="30">
        <v>3100</v>
      </c>
      <c r="G67" s="29">
        <f t="shared" si="13"/>
        <v>7.8150612903225808E-2</v>
      </c>
      <c r="H67" s="30">
        <f t="shared" si="14"/>
        <v>8.6961785262709146E-2</v>
      </c>
      <c r="J67" s="8">
        <f t="shared" si="15"/>
        <v>213.79310344827587</v>
      </c>
      <c r="K67" s="31">
        <f t="shared" si="16"/>
        <v>7.8150612903225808E-2</v>
      </c>
      <c r="L67" s="31">
        <f t="shared" si="17"/>
        <v>8.6961785262709146E-2</v>
      </c>
      <c r="O67">
        <v>117.24138000000001</v>
      </c>
      <c r="P67">
        <v>0.28599999999999998</v>
      </c>
      <c r="Q67">
        <v>5.6899999999999999E-2</v>
      </c>
      <c r="S67">
        <v>2</v>
      </c>
      <c r="U67" s="34">
        <f t="shared" ref="U67:U130" si="22">U66*EXP($T$3)</f>
        <v>1.2259763256007334</v>
      </c>
      <c r="X67" s="38">
        <f t="shared" si="19"/>
        <v>2100</v>
      </c>
      <c r="Y67" s="38">
        <f t="shared" si="20"/>
        <v>1.0003055466698774</v>
      </c>
      <c r="Z67" s="38">
        <f t="shared" si="21"/>
        <v>1.0000942544416709</v>
      </c>
      <c r="AA67" s="38">
        <f t="shared" si="18"/>
        <v>1.0000942544416709</v>
      </c>
      <c r="AE67" s="38">
        <f t="shared" ref="AE67:AE130" si="23">AE66+10</f>
        <v>750</v>
      </c>
      <c r="AF67" s="38">
        <f t="shared" ref="AF67:AF130" si="24">EXP(0*($B$22-AE67))</f>
        <v>1</v>
      </c>
      <c r="AG67" s="38">
        <f t="shared" ref="AG67:AG130" si="25">EXP(0*($B$22-AE67))</f>
        <v>1</v>
      </c>
      <c r="AH67" s="38">
        <f t="shared" ref="AH67:AH130" si="26">AG67</f>
        <v>1</v>
      </c>
    </row>
    <row r="68" spans="1:34" x14ac:dyDescent="0.35">
      <c r="A68" s="10">
        <v>291</v>
      </c>
      <c r="B68">
        <f>291*(0.01/0.3048)</f>
        <v>9.5472440944881889</v>
      </c>
      <c r="C68">
        <f t="shared" si="12"/>
        <v>3.2808398950131233E-2</v>
      </c>
      <c r="E68" s="1"/>
      <c r="F68" s="29">
        <v>3150</v>
      </c>
      <c r="G68" s="29">
        <f t="shared" si="13"/>
        <v>7.6910126984126984E-2</v>
      </c>
      <c r="H68" s="30">
        <f t="shared" si="14"/>
        <v>8.7763402364165854E-2</v>
      </c>
      <c r="J68" s="8">
        <f t="shared" si="15"/>
        <v>217.24137931034483</v>
      </c>
      <c r="K68" s="31">
        <f t="shared" si="16"/>
        <v>7.6910126984126984E-2</v>
      </c>
      <c r="L68" s="31">
        <f t="shared" si="17"/>
        <v>8.7763402364165854E-2</v>
      </c>
      <c r="O68">
        <v>120.68966</v>
      </c>
      <c r="P68">
        <v>0.27600000000000002</v>
      </c>
      <c r="Q68">
        <v>5.8299999999999998E-2</v>
      </c>
      <c r="S68">
        <v>2</v>
      </c>
      <c r="U68" s="34">
        <f t="shared" si="22"/>
        <v>1.2298250832648443</v>
      </c>
      <c r="X68" s="38">
        <f t="shared" si="19"/>
        <v>2110</v>
      </c>
      <c r="Y68" s="38">
        <f t="shared" si="20"/>
        <v>1.0003102481169952</v>
      </c>
      <c r="Z68" s="38">
        <f t="shared" si="21"/>
        <v>1.000095704579391</v>
      </c>
      <c r="AA68" s="38">
        <f t="shared" si="18"/>
        <v>1.000095704579391</v>
      </c>
      <c r="AE68" s="38">
        <f t="shared" si="23"/>
        <v>760</v>
      </c>
      <c r="AF68" s="38">
        <f t="shared" si="24"/>
        <v>1</v>
      </c>
      <c r="AG68" s="38">
        <f t="shared" si="25"/>
        <v>1</v>
      </c>
      <c r="AH68" s="38">
        <f t="shared" si="26"/>
        <v>1</v>
      </c>
    </row>
    <row r="69" spans="1:34" x14ac:dyDescent="0.35">
      <c r="A69" s="10">
        <v>292</v>
      </c>
      <c r="B69">
        <f>295*(0.01/0.3048)</f>
        <v>9.6784776902887142</v>
      </c>
      <c r="C69">
        <f t="shared" si="12"/>
        <v>3.2808398950131233E-2</v>
      </c>
      <c r="E69" s="1"/>
      <c r="F69" s="30">
        <v>3200</v>
      </c>
      <c r="G69" s="29">
        <f t="shared" si="13"/>
        <v>7.5708406249999999E-2</v>
      </c>
      <c r="H69" s="30">
        <f t="shared" si="14"/>
        <v>8.8552395048269672E-2</v>
      </c>
      <c r="J69" s="8">
        <f t="shared" si="15"/>
        <v>220.68965517241378</v>
      </c>
      <c r="K69" s="31">
        <f t="shared" si="16"/>
        <v>7.5708406249999999E-2</v>
      </c>
      <c r="L69" s="31">
        <f t="shared" si="17"/>
        <v>8.8552395048269672E-2</v>
      </c>
      <c r="O69">
        <v>124.13793</v>
      </c>
      <c r="P69">
        <v>0.27</v>
      </c>
      <c r="Q69">
        <v>5.9700000000000003E-2</v>
      </c>
      <c r="S69">
        <v>2</v>
      </c>
      <c r="U69" s="34">
        <f t="shared" si="22"/>
        <v>1.2336859234914384</v>
      </c>
      <c r="W69" s="39"/>
      <c r="X69" s="38">
        <f t="shared" si="19"/>
        <v>2120</v>
      </c>
      <c r="Y69" s="38">
        <f t="shared" si="20"/>
        <v>1.0003149495862098</v>
      </c>
      <c r="Z69" s="38">
        <f t="shared" si="21"/>
        <v>1.0000971547192141</v>
      </c>
      <c r="AA69" s="38">
        <f t="shared" si="18"/>
        <v>1.0000971547192141</v>
      </c>
      <c r="AD69" s="39"/>
      <c r="AE69" s="38">
        <f t="shared" si="23"/>
        <v>770</v>
      </c>
      <c r="AF69" s="38">
        <f t="shared" si="24"/>
        <v>1</v>
      </c>
      <c r="AG69" s="38">
        <f t="shared" si="25"/>
        <v>1</v>
      </c>
      <c r="AH69" s="38">
        <f t="shared" si="26"/>
        <v>1</v>
      </c>
    </row>
    <row r="70" spans="1:34" x14ac:dyDescent="0.35">
      <c r="A70" s="10">
        <v>293</v>
      </c>
      <c r="B70">
        <f>300*(0.01/0.3048)</f>
        <v>9.8425196850393704</v>
      </c>
      <c r="C70">
        <f t="shared" si="12"/>
        <v>3.2808398950131233E-2</v>
      </c>
      <c r="E70" s="1"/>
      <c r="F70" s="29">
        <v>3250</v>
      </c>
      <c r="G70" s="29">
        <f t="shared" si="13"/>
        <v>7.4543661538461536E-2</v>
      </c>
      <c r="H70" s="30">
        <f t="shared" si="14"/>
        <v>8.9329154793721444E-2</v>
      </c>
      <c r="J70" s="8">
        <f t="shared" si="15"/>
        <v>224.13793103448276</v>
      </c>
      <c r="K70" s="31">
        <f t="shared" si="16"/>
        <v>7.4543661538461536E-2</v>
      </c>
      <c r="L70" s="31">
        <f t="shared" si="17"/>
        <v>8.9329154793721444E-2</v>
      </c>
      <c r="O70">
        <v>127.58620999999999</v>
      </c>
      <c r="P70">
        <v>0.26200000000000001</v>
      </c>
      <c r="Q70">
        <v>6.1100000000000002E-2</v>
      </c>
      <c r="S70">
        <v>2</v>
      </c>
      <c r="U70" s="34">
        <f t="shared" si="22"/>
        <v>1.2375588842117988</v>
      </c>
      <c r="X70" s="38">
        <f t="shared" si="19"/>
        <v>2130</v>
      </c>
      <c r="Y70" s="38">
        <f t="shared" si="20"/>
        <v>1.0003196510775214</v>
      </c>
      <c r="Z70" s="38">
        <f t="shared" si="21"/>
        <v>1.0000986048611398</v>
      </c>
      <c r="AA70" s="38">
        <f t="shared" si="18"/>
        <v>1.0000986048611398</v>
      </c>
      <c r="AE70" s="38">
        <f t="shared" si="23"/>
        <v>780</v>
      </c>
      <c r="AF70" s="38">
        <f t="shared" si="24"/>
        <v>1</v>
      </c>
      <c r="AG70" s="38">
        <f t="shared" si="25"/>
        <v>1</v>
      </c>
      <c r="AH70" s="38">
        <f t="shared" si="26"/>
        <v>1</v>
      </c>
    </row>
    <row r="71" spans="1:34" x14ac:dyDescent="0.35">
      <c r="A71" s="10"/>
      <c r="B71" s="9"/>
      <c r="E71" s="1"/>
      <c r="F71" s="30">
        <v>3300</v>
      </c>
      <c r="G71" s="29">
        <f t="shared" si="13"/>
        <v>7.3414212121212116E-2</v>
      </c>
      <c r="H71" s="30">
        <f t="shared" si="14"/>
        <v>9.0094055147473984E-2</v>
      </c>
      <c r="J71" s="8">
        <f t="shared" si="15"/>
        <v>227.58620689655172</v>
      </c>
      <c r="K71" s="31">
        <f t="shared" si="16"/>
        <v>7.3414212121212116E-2</v>
      </c>
      <c r="L71" s="31">
        <f t="shared" si="17"/>
        <v>9.0094055147473984E-2</v>
      </c>
      <c r="O71">
        <v>131.03448</v>
      </c>
      <c r="P71">
        <v>0.25600000000000001</v>
      </c>
      <c r="Q71">
        <v>6.2399999999999997E-2</v>
      </c>
      <c r="S71">
        <v>2</v>
      </c>
      <c r="U71" s="34">
        <f t="shared" si="22"/>
        <v>1.2414440034762877</v>
      </c>
      <c r="X71" s="38">
        <f t="shared" si="19"/>
        <v>2140</v>
      </c>
      <c r="Y71" s="38">
        <f t="shared" si="20"/>
        <v>1.00032435259093</v>
      </c>
      <c r="Z71" s="38">
        <f t="shared" si="21"/>
        <v>1.0001000550051682</v>
      </c>
      <c r="AA71" s="38">
        <f t="shared" si="18"/>
        <v>1.0001000550051682</v>
      </c>
      <c r="AE71" s="38">
        <f t="shared" si="23"/>
        <v>790</v>
      </c>
      <c r="AF71" s="38">
        <f t="shared" si="24"/>
        <v>1</v>
      </c>
      <c r="AG71" s="38">
        <f t="shared" si="25"/>
        <v>1</v>
      </c>
      <c r="AH71" s="38">
        <f t="shared" si="26"/>
        <v>1</v>
      </c>
    </row>
    <row r="72" spans="1:34" x14ac:dyDescent="0.35">
      <c r="B72">
        <f>3/0.304</f>
        <v>9.8684210526315788</v>
      </c>
      <c r="E72" s="1"/>
      <c r="F72" s="29">
        <v>3350</v>
      </c>
      <c r="G72" s="29">
        <f t="shared" si="13"/>
        <v>7.2318477611940296E-2</v>
      </c>
      <c r="H72" s="30">
        <f t="shared" si="14"/>
        <v>9.0847452803437423E-2</v>
      </c>
      <c r="J72" s="8">
        <f t="shared" si="15"/>
        <v>231.0344827586207</v>
      </c>
      <c r="K72" s="31">
        <f t="shared" si="16"/>
        <v>7.2318477611940296E-2</v>
      </c>
      <c r="L72" s="31">
        <f t="shared" si="17"/>
        <v>9.0847452803437423E-2</v>
      </c>
      <c r="O72">
        <v>134.48276000000001</v>
      </c>
      <c r="P72">
        <v>0.248</v>
      </c>
      <c r="Q72">
        <v>6.3700000000000007E-2</v>
      </c>
      <c r="S72">
        <v>2</v>
      </c>
      <c r="U72" s="34">
        <f t="shared" si="22"/>
        <v>1.2453413194547203</v>
      </c>
      <c r="X72" s="38">
        <f t="shared" si="19"/>
        <v>2150</v>
      </c>
      <c r="Y72" s="38">
        <f t="shared" si="20"/>
        <v>1.0003290541264358</v>
      </c>
      <c r="Z72" s="38">
        <f t="shared" si="21"/>
        <v>1.0001015051512994</v>
      </c>
      <c r="AA72" s="38">
        <f t="shared" si="18"/>
        <v>1.0001015051512994</v>
      </c>
      <c r="AE72" s="38">
        <f t="shared" si="23"/>
        <v>800</v>
      </c>
      <c r="AF72" s="38">
        <f t="shared" si="24"/>
        <v>1</v>
      </c>
      <c r="AG72" s="38">
        <f t="shared" si="25"/>
        <v>1</v>
      </c>
      <c r="AH72" s="38">
        <f t="shared" si="26"/>
        <v>1</v>
      </c>
    </row>
    <row r="73" spans="1:34" x14ac:dyDescent="0.35">
      <c r="E73" s="1"/>
      <c r="F73" s="30">
        <v>3400</v>
      </c>
      <c r="G73" s="29">
        <f t="shared" si="13"/>
        <v>7.1254970588235295E-2</v>
      </c>
      <c r="H73" s="30">
        <f t="shared" si="14"/>
        <v>9.1589688601273034E-2</v>
      </c>
      <c r="J73" s="8">
        <f t="shared" si="15"/>
        <v>234.48275862068965</v>
      </c>
      <c r="K73" s="31">
        <f t="shared" si="16"/>
        <v>7.1254970588235295E-2</v>
      </c>
      <c r="L73" s="31">
        <f t="shared" si="17"/>
        <v>9.1589688601273034E-2</v>
      </c>
      <c r="O73">
        <v>137.93102999999999</v>
      </c>
      <c r="P73">
        <v>0.24199999999999999</v>
      </c>
      <c r="Q73">
        <v>6.5000000000000002E-2</v>
      </c>
      <c r="S73">
        <v>2</v>
      </c>
      <c r="U73" s="34">
        <f t="shared" si="22"/>
        <v>1.24925087043674</v>
      </c>
      <c r="X73" s="38">
        <f t="shared" si="19"/>
        <v>2160</v>
      </c>
      <c r="Y73" s="38">
        <f t="shared" si="20"/>
        <v>1.0003337556840388</v>
      </c>
      <c r="Z73" s="38">
        <f t="shared" si="21"/>
        <v>1.0001029552995331</v>
      </c>
      <c r="AA73" s="38">
        <f t="shared" si="18"/>
        <v>1.0001029552995331</v>
      </c>
      <c r="AE73" s="38">
        <f t="shared" si="23"/>
        <v>810</v>
      </c>
      <c r="AF73" s="38">
        <f t="shared" si="24"/>
        <v>1</v>
      </c>
      <c r="AG73" s="38">
        <f t="shared" si="25"/>
        <v>1</v>
      </c>
      <c r="AH73" s="38">
        <f t="shared" si="26"/>
        <v>1</v>
      </c>
    </row>
    <row r="74" spans="1:34" x14ac:dyDescent="0.35">
      <c r="E74" s="1"/>
      <c r="F74" s="29">
        <v>3450</v>
      </c>
      <c r="G74" s="29">
        <f t="shared" si="13"/>
        <v>7.0222289855072464E-2</v>
      </c>
      <c r="H74" s="30">
        <f t="shared" si="14"/>
        <v>9.232108845227277E-2</v>
      </c>
      <c r="J74" s="8">
        <f t="shared" si="15"/>
        <v>237.93103448275863</v>
      </c>
      <c r="K74" s="31">
        <f t="shared" si="16"/>
        <v>7.0222289855072464E-2</v>
      </c>
      <c r="L74" s="31">
        <f t="shared" si="17"/>
        <v>9.232108845227277E-2</v>
      </c>
      <c r="O74">
        <v>141.37931</v>
      </c>
      <c r="P74">
        <v>0.23599999999999999</v>
      </c>
      <c r="Q74">
        <v>6.6199999999999995E-2</v>
      </c>
      <c r="S74">
        <v>2</v>
      </c>
      <c r="U74" s="34">
        <f t="shared" si="22"/>
        <v>1.2531726948321944</v>
      </c>
      <c r="X74" s="38">
        <f t="shared" si="19"/>
        <v>2170</v>
      </c>
      <c r="Y74" s="38">
        <f t="shared" si="20"/>
        <v>1.0003384572637393</v>
      </c>
      <c r="Z74" s="38">
        <f t="shared" si="21"/>
        <v>1.0001044054498696</v>
      </c>
      <c r="AA74" s="38">
        <f t="shared" si="18"/>
        <v>1.0001044054498696</v>
      </c>
      <c r="AE74" s="38">
        <f t="shared" si="23"/>
        <v>820</v>
      </c>
      <c r="AF74" s="38">
        <f t="shared" si="24"/>
        <v>1</v>
      </c>
      <c r="AG74" s="38">
        <f t="shared" si="25"/>
        <v>1</v>
      </c>
      <c r="AH74" s="38">
        <f t="shared" si="26"/>
        <v>1</v>
      </c>
    </row>
    <row r="75" spans="1:34" x14ac:dyDescent="0.35">
      <c r="E75" s="1"/>
      <c r="F75" s="30">
        <v>3500</v>
      </c>
      <c r="G75" s="29">
        <f t="shared" si="13"/>
        <v>6.9219114285714284E-2</v>
      </c>
      <c r="H75" s="30">
        <f t="shared" si="14"/>
        <v>9.3041964198622984E-2</v>
      </c>
      <c r="J75" s="8">
        <f t="shared" si="15"/>
        <v>241.37931034482759</v>
      </c>
      <c r="K75" s="31">
        <f t="shared" si="16"/>
        <v>6.9219114285714284E-2</v>
      </c>
      <c r="L75" s="31">
        <f t="shared" si="17"/>
        <v>9.3041964198622984E-2</v>
      </c>
      <c r="O75">
        <v>144.82758999999999</v>
      </c>
      <c r="P75">
        <v>0.23</v>
      </c>
      <c r="Q75">
        <v>6.7400000000000002E-2</v>
      </c>
      <c r="S75">
        <v>2</v>
      </c>
      <c r="U75" s="34">
        <f t="shared" si="22"/>
        <v>1.2571068311715128</v>
      </c>
      <c r="X75" s="38">
        <f t="shared" si="19"/>
        <v>2180</v>
      </c>
      <c r="Y75" s="38">
        <f t="shared" si="20"/>
        <v>1.0003431588655372</v>
      </c>
      <c r="Z75" s="38">
        <f t="shared" si="21"/>
        <v>1.000105855602309</v>
      </c>
      <c r="AA75" s="38">
        <f t="shared" si="18"/>
        <v>1.000105855602309</v>
      </c>
      <c r="AE75" s="38">
        <f t="shared" si="23"/>
        <v>830</v>
      </c>
      <c r="AF75" s="38">
        <f t="shared" si="24"/>
        <v>1</v>
      </c>
      <c r="AG75" s="38">
        <f t="shared" si="25"/>
        <v>1</v>
      </c>
      <c r="AH75" s="38">
        <f t="shared" si="26"/>
        <v>1</v>
      </c>
    </row>
    <row r="76" spans="1:34" x14ac:dyDescent="0.35">
      <c r="E76" s="1"/>
      <c r="F76" s="29">
        <v>3550</v>
      </c>
      <c r="G76" s="29">
        <f t="shared" si="13"/>
        <v>6.8244197183098584E-2</v>
      </c>
      <c r="H76" s="30">
        <f t="shared" si="14"/>
        <v>9.3752614411719948E-2</v>
      </c>
      <c r="J76" s="8">
        <f t="shared" si="15"/>
        <v>244.82758620689654</v>
      </c>
      <c r="K76" s="31">
        <f t="shared" si="16"/>
        <v>6.8244197183098584E-2</v>
      </c>
      <c r="L76" s="31">
        <f t="shared" si="17"/>
        <v>9.3752614411719948E-2</v>
      </c>
      <c r="O76">
        <v>148.27585999999999</v>
      </c>
      <c r="P76">
        <v>0.22600000000000001</v>
      </c>
      <c r="Q76">
        <v>6.8599999999999994E-2</v>
      </c>
      <c r="S76">
        <v>2</v>
      </c>
      <c r="U76" s="34">
        <f t="shared" si="22"/>
        <v>1.2610533181060846</v>
      </c>
      <c r="X76" s="38">
        <f t="shared" si="19"/>
        <v>2190</v>
      </c>
      <c r="Y76" s="38">
        <f t="shared" si="20"/>
        <v>1.0003478604894325</v>
      </c>
      <c r="Z76" s="38">
        <f t="shared" si="21"/>
        <v>1.0001073057568508</v>
      </c>
      <c r="AA76" s="38">
        <f t="shared" si="18"/>
        <v>1.0001073057568508</v>
      </c>
      <c r="AE76" s="38">
        <f t="shared" si="23"/>
        <v>840</v>
      </c>
      <c r="AF76" s="38">
        <f t="shared" si="24"/>
        <v>1</v>
      </c>
      <c r="AG76" s="38">
        <f t="shared" si="25"/>
        <v>1</v>
      </c>
      <c r="AH76" s="38">
        <f t="shared" si="26"/>
        <v>1</v>
      </c>
    </row>
    <row r="77" spans="1:34" x14ac:dyDescent="0.35">
      <c r="E77" s="1"/>
      <c r="F77" s="30">
        <v>3600</v>
      </c>
      <c r="G77" s="29">
        <f t="shared" si="13"/>
        <v>6.7296361111111105E-2</v>
      </c>
      <c r="H77" s="30">
        <f t="shared" si="14"/>
        <v>9.4453325134654431E-2</v>
      </c>
      <c r="J77" s="8">
        <f t="shared" si="15"/>
        <v>248.27586206896552</v>
      </c>
      <c r="K77" s="31">
        <f t="shared" si="16"/>
        <v>6.7296361111111105E-2</v>
      </c>
      <c r="L77" s="31">
        <f t="shared" si="17"/>
        <v>9.4453325134654431E-2</v>
      </c>
      <c r="O77">
        <v>151.72414000000001</v>
      </c>
      <c r="P77">
        <v>0.22</v>
      </c>
      <c r="Q77">
        <v>6.9800000000000001E-2</v>
      </c>
      <c r="S77">
        <v>2</v>
      </c>
      <c r="U77" s="34">
        <f t="shared" si="22"/>
        <v>1.2650121944086388</v>
      </c>
      <c r="X77" s="38">
        <f t="shared" si="19"/>
        <v>2200</v>
      </c>
      <c r="Y77" s="38">
        <f t="shared" si="20"/>
        <v>1.0003525621354257</v>
      </c>
      <c r="Z77" s="38">
        <f t="shared" si="21"/>
        <v>1.0001087559134956</v>
      </c>
      <c r="AA77" s="38">
        <f t="shared" si="18"/>
        <v>1.0001087559134956</v>
      </c>
      <c r="AE77" s="38">
        <f t="shared" si="23"/>
        <v>850</v>
      </c>
      <c r="AF77" s="38">
        <f t="shared" si="24"/>
        <v>1</v>
      </c>
      <c r="AG77" s="38">
        <f t="shared" si="25"/>
        <v>1</v>
      </c>
      <c r="AH77" s="38">
        <f t="shared" si="26"/>
        <v>1</v>
      </c>
    </row>
    <row r="78" spans="1:34" x14ac:dyDescent="0.35">
      <c r="E78" s="1"/>
      <c r="F78" s="29">
        <v>3650</v>
      </c>
      <c r="G78" s="29">
        <f t="shared" si="13"/>
        <v>6.6374493150684929E-2</v>
      </c>
      <c r="H78" s="30">
        <f t="shared" si="14"/>
        <v>9.514437057348446E-2</v>
      </c>
      <c r="J78" s="8">
        <f t="shared" si="15"/>
        <v>251.72413793103448</v>
      </c>
      <c r="K78" s="31">
        <f t="shared" si="16"/>
        <v>6.6374493150684929E-2</v>
      </c>
      <c r="L78" s="31">
        <f t="shared" si="17"/>
        <v>9.514437057348446E-2</v>
      </c>
      <c r="O78">
        <v>155.17241000000001</v>
      </c>
      <c r="P78">
        <v>0.216</v>
      </c>
      <c r="Q78">
        <v>7.0900000000000005E-2</v>
      </c>
      <c r="S78">
        <v>2</v>
      </c>
      <c r="U78" s="34">
        <f t="shared" si="22"/>
        <v>1.2689834989736257</v>
      </c>
      <c r="X78" s="38">
        <f t="shared" si="19"/>
        <v>2210</v>
      </c>
      <c r="Y78" s="38">
        <f t="shared" si="20"/>
        <v>1.0003572638035167</v>
      </c>
      <c r="Z78" s="38">
        <f t="shared" si="21"/>
        <v>1.0001102060722431</v>
      </c>
      <c r="AA78" s="38">
        <f t="shared" si="18"/>
        <v>1.0001102060722431</v>
      </c>
      <c r="AE78" s="38">
        <f t="shared" si="23"/>
        <v>860</v>
      </c>
      <c r="AF78" s="38">
        <f t="shared" si="24"/>
        <v>1</v>
      </c>
      <c r="AG78" s="38">
        <f t="shared" si="25"/>
        <v>1</v>
      </c>
      <c r="AH78" s="38">
        <f t="shared" si="26"/>
        <v>1</v>
      </c>
    </row>
    <row r="79" spans="1:34" x14ac:dyDescent="0.35">
      <c r="E79" s="1"/>
      <c r="F79" s="30">
        <v>3700</v>
      </c>
      <c r="G79" s="29">
        <f t="shared" si="13"/>
        <v>6.5477540540540544E-2</v>
      </c>
      <c r="H79" s="30">
        <f t="shared" si="14"/>
        <v>9.5826013741478977E-2</v>
      </c>
      <c r="J79" s="8">
        <f t="shared" si="15"/>
        <v>255.17241379310346</v>
      </c>
      <c r="K79" s="31">
        <f t="shared" si="16"/>
        <v>6.5477540540540544E-2</v>
      </c>
      <c r="L79" s="31">
        <f t="shared" si="17"/>
        <v>9.5826013741478977E-2</v>
      </c>
      <c r="O79">
        <v>158.62069</v>
      </c>
      <c r="P79">
        <v>0.21</v>
      </c>
      <c r="Q79">
        <v>7.1999999999999995E-2</v>
      </c>
      <c r="S79">
        <v>2</v>
      </c>
      <c r="U79" s="34">
        <f t="shared" si="22"/>
        <v>1.2729672708175981</v>
      </c>
      <c r="W79" s="39"/>
      <c r="X79" s="38">
        <f t="shared" si="19"/>
        <v>2220</v>
      </c>
      <c r="Y79" s="38">
        <f t="shared" si="20"/>
        <v>1.0003619654937055</v>
      </c>
      <c r="Z79" s="38">
        <f t="shared" si="21"/>
        <v>1.0001116562330932</v>
      </c>
      <c r="AA79" s="38">
        <f t="shared" si="18"/>
        <v>1.0001116562330932</v>
      </c>
      <c r="AD79" s="39"/>
      <c r="AE79" s="38">
        <f t="shared" si="23"/>
        <v>870</v>
      </c>
      <c r="AF79" s="38">
        <f t="shared" si="24"/>
        <v>1</v>
      </c>
      <c r="AG79" s="38">
        <f t="shared" si="25"/>
        <v>1</v>
      </c>
      <c r="AH79" s="38">
        <f t="shared" si="26"/>
        <v>1</v>
      </c>
    </row>
    <row r="80" spans="1:34" x14ac:dyDescent="0.35">
      <c r="E80" s="1"/>
      <c r="F80" s="29">
        <v>3750</v>
      </c>
      <c r="G80" s="29">
        <f t="shared" si="13"/>
        <v>6.4604506666666658E-2</v>
      </c>
      <c r="H80" s="30">
        <f t="shared" si="14"/>
        <v>9.6498507060119254E-2</v>
      </c>
      <c r="J80" s="8">
        <f t="shared" si="15"/>
        <v>258.62068965517244</v>
      </c>
      <c r="K80" s="31">
        <f t="shared" si="16"/>
        <v>6.4604506666666658E-2</v>
      </c>
      <c r="L80" s="31">
        <f t="shared" si="17"/>
        <v>9.6498507060119254E-2</v>
      </c>
      <c r="O80">
        <v>162.06897000000001</v>
      </c>
      <c r="P80">
        <v>0.20599999999999999</v>
      </c>
      <c r="Q80">
        <v>7.3099999999999998E-2</v>
      </c>
      <c r="S80">
        <v>2</v>
      </c>
      <c r="U80" s="34">
        <f t="shared" si="22"/>
        <v>1.2769635490795954</v>
      </c>
      <c r="X80" s="38">
        <f t="shared" si="19"/>
        <v>2230</v>
      </c>
      <c r="Y80" s="38">
        <f t="shared" si="20"/>
        <v>1.0003666672059923</v>
      </c>
      <c r="Z80" s="38">
        <f t="shared" si="21"/>
        <v>1.0001131063960462</v>
      </c>
      <c r="AA80" s="38">
        <f t="shared" si="18"/>
        <v>1.0001131063960462</v>
      </c>
      <c r="AE80" s="38">
        <f t="shared" si="23"/>
        <v>880</v>
      </c>
      <c r="AF80" s="38">
        <f t="shared" si="24"/>
        <v>1</v>
      </c>
      <c r="AG80" s="38">
        <f t="shared" si="25"/>
        <v>1</v>
      </c>
      <c r="AH80" s="38">
        <f t="shared" si="26"/>
        <v>1</v>
      </c>
    </row>
    <row r="81" spans="5:34" x14ac:dyDescent="0.35">
      <c r="E81" s="1"/>
      <c r="F81" s="30">
        <v>3800</v>
      </c>
      <c r="G81" s="29">
        <f t="shared" si="13"/>
        <v>6.3754447368421049E-2</v>
      </c>
      <c r="H81" s="30">
        <f t="shared" si="14"/>
        <v>9.7162092920295262E-2</v>
      </c>
      <c r="J81" s="8">
        <f t="shared" si="15"/>
        <v>262.06896551724139</v>
      </c>
      <c r="K81" s="31">
        <f t="shared" si="16"/>
        <v>6.3754447368421049E-2</v>
      </c>
      <c r="L81" s="31">
        <f t="shared" si="17"/>
        <v>9.7162092920295262E-2</v>
      </c>
      <c r="O81">
        <v>165.51723999999999</v>
      </c>
      <c r="P81">
        <v>0.20200000000000001</v>
      </c>
      <c r="Q81">
        <v>7.4099999999999999E-2</v>
      </c>
      <c r="S81">
        <v>2</v>
      </c>
      <c r="U81" s="34">
        <f t="shared" si="22"/>
        <v>1.2809723730215277</v>
      </c>
      <c r="X81" s="38">
        <f t="shared" si="19"/>
        <v>2240</v>
      </c>
      <c r="Y81" s="38">
        <f t="shared" si="20"/>
        <v>1.0003713689403773</v>
      </c>
      <c r="Z81" s="38">
        <f t="shared" si="21"/>
        <v>1.0001145565611018</v>
      </c>
      <c r="AA81" s="38">
        <f t="shared" si="18"/>
        <v>1.0001145565611018</v>
      </c>
      <c r="AE81" s="38">
        <f t="shared" si="23"/>
        <v>890</v>
      </c>
      <c r="AF81" s="38">
        <f t="shared" si="24"/>
        <v>1</v>
      </c>
      <c r="AG81" s="38">
        <f t="shared" si="25"/>
        <v>1</v>
      </c>
      <c r="AH81" s="38">
        <f t="shared" si="26"/>
        <v>1</v>
      </c>
    </row>
    <row r="82" spans="5:34" x14ac:dyDescent="0.35">
      <c r="E82" s="1"/>
      <c r="F82" s="29">
        <v>3850</v>
      </c>
      <c r="G82" s="29">
        <f t="shared" si="13"/>
        <v>6.2926467532467528E-2</v>
      </c>
      <c r="H82" s="30">
        <f t="shared" si="14"/>
        <v>9.7817004206819658E-2</v>
      </c>
      <c r="J82" s="8">
        <f t="shared" si="15"/>
        <v>265.51724137931035</v>
      </c>
      <c r="K82" s="31">
        <f t="shared" si="16"/>
        <v>6.2926467532467528E-2</v>
      </c>
      <c r="L82" s="31">
        <f t="shared" si="17"/>
        <v>9.7817004206819658E-2</v>
      </c>
      <c r="O82">
        <v>168.96552</v>
      </c>
      <c r="P82">
        <v>0.1978</v>
      </c>
      <c r="Q82">
        <v>7.5200000000000003E-2</v>
      </c>
      <c r="S82">
        <v>2</v>
      </c>
      <c r="U82" s="34">
        <f t="shared" si="22"/>
        <v>1.2849937820285615</v>
      </c>
      <c r="X82" s="38">
        <f t="shared" si="19"/>
        <v>2250</v>
      </c>
      <c r="Y82" s="38">
        <f t="shared" si="20"/>
        <v>1.0003760706968603</v>
      </c>
      <c r="Z82" s="38">
        <f t="shared" si="21"/>
        <v>1.0001160067282602</v>
      </c>
      <c r="AA82" s="38">
        <f t="shared" si="18"/>
        <v>1.0001160067282602</v>
      </c>
      <c r="AE82" s="38">
        <f t="shared" si="23"/>
        <v>900</v>
      </c>
      <c r="AF82" s="38">
        <f t="shared" si="24"/>
        <v>1</v>
      </c>
      <c r="AG82" s="38">
        <f t="shared" si="25"/>
        <v>1</v>
      </c>
      <c r="AH82" s="38">
        <f t="shared" si="26"/>
        <v>1</v>
      </c>
    </row>
    <row r="83" spans="5:34" x14ac:dyDescent="0.35">
      <c r="E83" s="1"/>
      <c r="F83" s="30">
        <v>3900</v>
      </c>
      <c r="G83" s="29">
        <f t="shared" si="13"/>
        <v>6.2119717948717949E-2</v>
      </c>
      <c r="H83" s="30">
        <f t="shared" si="14"/>
        <v>9.846346478909862E-2</v>
      </c>
      <c r="J83" s="8">
        <f t="shared" si="15"/>
        <v>268.9655172413793</v>
      </c>
      <c r="K83" s="31">
        <f t="shared" si="16"/>
        <v>6.2119717948717949E-2</v>
      </c>
      <c r="L83" s="31">
        <f t="shared" si="17"/>
        <v>9.846346478909862E-2</v>
      </c>
      <c r="O83">
        <v>172.41379000000001</v>
      </c>
      <c r="P83">
        <v>0.1938</v>
      </c>
      <c r="Q83">
        <v>7.6200000000000004E-2</v>
      </c>
      <c r="S83">
        <v>2</v>
      </c>
      <c r="U83" s="34">
        <f t="shared" si="22"/>
        <v>1.2890278156095067</v>
      </c>
      <c r="X83" s="38">
        <f t="shared" si="19"/>
        <v>2260</v>
      </c>
      <c r="Y83" s="38">
        <f t="shared" si="20"/>
        <v>1.0003807724754419</v>
      </c>
      <c r="Z83" s="38">
        <f t="shared" si="21"/>
        <v>1.0001174568975213</v>
      </c>
      <c r="AA83" s="38">
        <f t="shared" si="18"/>
        <v>1.0001174568975213</v>
      </c>
      <c r="AE83" s="38">
        <f t="shared" si="23"/>
        <v>910</v>
      </c>
      <c r="AF83" s="38">
        <f t="shared" si="24"/>
        <v>1</v>
      </c>
      <c r="AG83" s="38">
        <f t="shared" si="25"/>
        <v>1</v>
      </c>
      <c r="AH83" s="38">
        <f t="shared" si="26"/>
        <v>1</v>
      </c>
    </row>
    <row r="84" spans="5:34" x14ac:dyDescent="0.35">
      <c r="E84" s="1"/>
      <c r="F84" s="29">
        <v>3950</v>
      </c>
      <c r="G84" s="29">
        <f t="shared" si="13"/>
        <v>6.1333392405063289E-2</v>
      </c>
      <c r="H84" s="30">
        <f t="shared" si="14"/>
        <v>9.9101689980547858E-2</v>
      </c>
      <c r="J84" s="8">
        <f t="shared" si="15"/>
        <v>272.41379310344826</v>
      </c>
      <c r="K84" s="31">
        <f t="shared" si="16"/>
        <v>6.1333392405063289E-2</v>
      </c>
      <c r="L84" s="31">
        <f t="shared" si="17"/>
        <v>9.9101689980547858E-2</v>
      </c>
      <c r="O84">
        <v>175.86206999999999</v>
      </c>
      <c r="P84">
        <v>0.19</v>
      </c>
      <c r="Q84">
        <v>7.7200000000000005E-2</v>
      </c>
      <c r="S84">
        <v>2</v>
      </c>
      <c r="U84" s="34">
        <f t="shared" si="22"/>
        <v>1.2930745133972052</v>
      </c>
      <c r="X84" s="38">
        <f t="shared" si="19"/>
        <v>2270</v>
      </c>
      <c r="Y84" s="38">
        <f t="shared" si="20"/>
        <v>1.0003854742761218</v>
      </c>
      <c r="Z84" s="38">
        <f t="shared" si="21"/>
        <v>1.0001189070688852</v>
      </c>
      <c r="AA84" s="38">
        <f t="shared" si="18"/>
        <v>1.0001189070688852</v>
      </c>
      <c r="AE84" s="38">
        <f t="shared" si="23"/>
        <v>920</v>
      </c>
      <c r="AF84" s="38">
        <f t="shared" si="24"/>
        <v>1</v>
      </c>
      <c r="AG84" s="38">
        <f t="shared" si="25"/>
        <v>1</v>
      </c>
      <c r="AH84" s="38">
        <f t="shared" si="26"/>
        <v>1</v>
      </c>
    </row>
    <row r="85" spans="5:34" x14ac:dyDescent="0.35">
      <c r="E85" s="1"/>
      <c r="F85" s="30">
        <v>4000</v>
      </c>
      <c r="G85" s="29">
        <f t="shared" si="13"/>
        <v>6.0566724999999995E-2</v>
      </c>
      <c r="H85" s="30">
        <f t="shared" si="14"/>
        <v>9.9731886969111561E-2</v>
      </c>
      <c r="J85" s="8">
        <f t="shared" si="15"/>
        <v>275.86206896551727</v>
      </c>
      <c r="K85" s="31">
        <f t="shared" si="16"/>
        <v>6.0566724999999995E-2</v>
      </c>
      <c r="L85" s="31">
        <f t="shared" si="17"/>
        <v>9.9731886969111561E-2</v>
      </c>
      <c r="O85">
        <v>179.31034</v>
      </c>
      <c r="P85">
        <v>0.18640000000000001</v>
      </c>
      <c r="Q85">
        <v>7.8100000000000003E-2</v>
      </c>
      <c r="S85">
        <v>2</v>
      </c>
      <c r="U85" s="34">
        <f t="shared" si="22"/>
        <v>1.2971339151489196</v>
      </c>
      <c r="X85" s="38">
        <f t="shared" si="19"/>
        <v>2280</v>
      </c>
      <c r="Y85" s="38">
        <f t="shared" si="20"/>
        <v>1.0003901760989</v>
      </c>
      <c r="Z85" s="38">
        <f t="shared" si="21"/>
        <v>1.0001203572423518</v>
      </c>
      <c r="AA85" s="38">
        <f t="shared" si="18"/>
        <v>1.0001203572423518</v>
      </c>
      <c r="AE85" s="38">
        <f t="shared" si="23"/>
        <v>930</v>
      </c>
      <c r="AF85" s="38">
        <f t="shared" si="24"/>
        <v>1</v>
      </c>
      <c r="AG85" s="38">
        <f t="shared" si="25"/>
        <v>1</v>
      </c>
      <c r="AH85" s="38">
        <f t="shared" si="26"/>
        <v>1</v>
      </c>
    </row>
    <row r="86" spans="5:34" x14ac:dyDescent="0.35">
      <c r="E86" s="1"/>
      <c r="F86" s="29">
        <v>4050</v>
      </c>
      <c r="G86" s="29">
        <f t="shared" si="13"/>
        <v>5.9818987654320983E-2</v>
      </c>
      <c r="H86" s="30">
        <f t="shared" si="14"/>
        <v>0.10035425522103925</v>
      </c>
      <c r="J86" s="8">
        <f t="shared" si="15"/>
        <v>279.31034482758622</v>
      </c>
      <c r="K86" s="31">
        <f t="shared" si="16"/>
        <v>5.9818987654320983E-2</v>
      </c>
      <c r="L86" s="31">
        <f t="shared" si="17"/>
        <v>0.10035425522103925</v>
      </c>
      <c r="O86">
        <v>182.75862000000001</v>
      </c>
      <c r="P86">
        <v>0.18279999999999999</v>
      </c>
      <c r="Q86">
        <v>7.9100000000000004E-2</v>
      </c>
      <c r="S86">
        <v>2</v>
      </c>
      <c r="U86" s="34">
        <f t="shared" si="22"/>
        <v>1.3012060607467242</v>
      </c>
      <c r="X86" s="38">
        <f t="shared" si="19"/>
        <v>2290</v>
      </c>
      <c r="Y86" s="38">
        <f t="shared" si="20"/>
        <v>1.000394877943777</v>
      </c>
      <c r="Z86" s="38">
        <f t="shared" si="21"/>
        <v>1.0001218074179212</v>
      </c>
      <c r="AA86" s="38">
        <f t="shared" si="18"/>
        <v>1.0001218074179212</v>
      </c>
      <c r="AE86" s="38">
        <f t="shared" si="23"/>
        <v>940</v>
      </c>
      <c r="AF86" s="38">
        <f t="shared" si="24"/>
        <v>1</v>
      </c>
      <c r="AG86" s="38">
        <f t="shared" si="25"/>
        <v>1</v>
      </c>
      <c r="AH86" s="38">
        <f t="shared" si="26"/>
        <v>1</v>
      </c>
    </row>
    <row r="87" spans="5:34" x14ac:dyDescent="0.35">
      <c r="E87" s="1"/>
      <c r="F87" s="30">
        <v>4100</v>
      </c>
      <c r="G87" s="29">
        <f t="shared" si="13"/>
        <v>5.9089487804878049E-2</v>
      </c>
      <c r="H87" s="30">
        <f t="shared" si="14"/>
        <v>0.10096898685988914</v>
      </c>
      <c r="J87" s="8">
        <f t="shared" si="15"/>
        <v>282.75862068965517</v>
      </c>
      <c r="K87" s="31">
        <f t="shared" si="16"/>
        <v>5.9089487804878049E-2</v>
      </c>
      <c r="L87" s="31">
        <f t="shared" si="17"/>
        <v>0.10096898685988914</v>
      </c>
      <c r="O87">
        <v>186.20689999999999</v>
      </c>
      <c r="P87">
        <v>0.1794</v>
      </c>
      <c r="Q87">
        <v>0.08</v>
      </c>
      <c r="S87">
        <v>2</v>
      </c>
      <c r="U87" s="34">
        <f t="shared" si="22"/>
        <v>1.3052909901978966</v>
      </c>
      <c r="X87" s="38">
        <f t="shared" si="19"/>
        <v>2300</v>
      </c>
      <c r="Y87" s="38">
        <f t="shared" si="20"/>
        <v>1.0003995798107528</v>
      </c>
      <c r="Z87" s="38">
        <f t="shared" si="21"/>
        <v>1.0001232575955934</v>
      </c>
      <c r="AA87" s="38">
        <f t="shared" si="18"/>
        <v>1.0001232575955934</v>
      </c>
      <c r="AE87" s="38">
        <f t="shared" si="23"/>
        <v>950</v>
      </c>
      <c r="AF87" s="38">
        <f t="shared" si="24"/>
        <v>1</v>
      </c>
      <c r="AG87" s="38">
        <f t="shared" si="25"/>
        <v>1</v>
      </c>
      <c r="AH87" s="38">
        <f t="shared" si="26"/>
        <v>1</v>
      </c>
    </row>
    <row r="88" spans="5:34" x14ac:dyDescent="0.35">
      <c r="E88" s="1"/>
      <c r="F88" s="29">
        <v>4150</v>
      </c>
      <c r="G88" s="29">
        <f t="shared" si="13"/>
        <v>5.8377566265060236E-2</v>
      </c>
      <c r="H88" s="30">
        <f t="shared" si="14"/>
        <v>0.10157626702255967</v>
      </c>
      <c r="J88" s="8">
        <f t="shared" si="15"/>
        <v>286.20689655172413</v>
      </c>
      <c r="K88" s="31">
        <f t="shared" si="16"/>
        <v>5.8377566265060236E-2</v>
      </c>
      <c r="L88" s="31">
        <f t="shared" si="17"/>
        <v>0.10157626702255967</v>
      </c>
      <c r="O88">
        <v>189.65517</v>
      </c>
      <c r="P88">
        <v>0.1762</v>
      </c>
      <c r="Q88">
        <v>8.1000000000000003E-2</v>
      </c>
      <c r="S88">
        <v>2</v>
      </c>
      <c r="U88" s="34">
        <f t="shared" si="22"/>
        <v>1.3093887436353111</v>
      </c>
      <c r="X88" s="38">
        <f t="shared" si="19"/>
        <v>2310</v>
      </c>
      <c r="Y88" s="38">
        <f t="shared" si="20"/>
        <v>1.0004042816998273</v>
      </c>
      <c r="Z88" s="38">
        <f t="shared" si="21"/>
        <v>1.0001247077753681</v>
      </c>
      <c r="AA88" s="38">
        <f t="shared" si="18"/>
        <v>1.0001247077753681</v>
      </c>
      <c r="AE88" s="38">
        <f t="shared" si="23"/>
        <v>960</v>
      </c>
      <c r="AF88" s="38">
        <f t="shared" si="24"/>
        <v>1</v>
      </c>
      <c r="AG88" s="38">
        <f t="shared" si="25"/>
        <v>1</v>
      </c>
      <c r="AH88" s="38">
        <f t="shared" si="26"/>
        <v>1</v>
      </c>
    </row>
    <row r="89" spans="5:34" x14ac:dyDescent="0.35">
      <c r="E89" s="1"/>
      <c r="F89" s="30">
        <v>4200</v>
      </c>
      <c r="G89" s="29">
        <f t="shared" si="13"/>
        <v>5.7682595238095234E-2</v>
      </c>
      <c r="H89" s="30">
        <f t="shared" si="14"/>
        <v>0.10217627419400011</v>
      </c>
      <c r="J89" s="8">
        <f t="shared" si="15"/>
        <v>289.65517241379308</v>
      </c>
      <c r="K89" s="31">
        <f t="shared" si="16"/>
        <v>5.7682595238095234E-2</v>
      </c>
      <c r="L89" s="31">
        <f t="shared" si="17"/>
        <v>0.10217627419400011</v>
      </c>
      <c r="O89">
        <v>193.10345000000001</v>
      </c>
      <c r="P89">
        <v>0.17299999999999999</v>
      </c>
      <c r="Q89">
        <v>8.1900000000000001E-2</v>
      </c>
      <c r="S89">
        <v>2</v>
      </c>
      <c r="U89" s="34">
        <f t="shared" si="22"/>
        <v>1.3134993613178325</v>
      </c>
      <c r="W89" s="39"/>
      <c r="X89" s="38">
        <f t="shared" si="19"/>
        <v>2320</v>
      </c>
      <c r="Y89" s="38">
        <f t="shared" si="20"/>
        <v>1.0004089836110008</v>
      </c>
      <c r="Z89" s="38">
        <f t="shared" si="21"/>
        <v>1.0001261579572458</v>
      </c>
      <c r="AA89" s="38">
        <f t="shared" si="18"/>
        <v>1.0001261579572458</v>
      </c>
      <c r="AD89" s="39"/>
      <c r="AE89" s="38">
        <f t="shared" si="23"/>
        <v>970</v>
      </c>
      <c r="AF89" s="38">
        <f t="shared" si="24"/>
        <v>1</v>
      </c>
      <c r="AG89" s="38">
        <f t="shared" si="25"/>
        <v>1</v>
      </c>
      <c r="AH89" s="38">
        <f t="shared" si="26"/>
        <v>1</v>
      </c>
    </row>
    <row r="90" spans="5:34" x14ac:dyDescent="0.35">
      <c r="E90" s="1"/>
      <c r="F90" s="29">
        <v>4250</v>
      </c>
      <c r="G90" s="29">
        <f t="shared" si="13"/>
        <v>5.7003976470588233E-2</v>
      </c>
      <c r="H90" s="30">
        <f t="shared" si="14"/>
        <v>0.10276918052211498</v>
      </c>
      <c r="J90" s="8">
        <f t="shared" si="15"/>
        <v>293.10344827586209</v>
      </c>
      <c r="K90" s="31">
        <f t="shared" si="16"/>
        <v>5.7003976470588233E-2</v>
      </c>
      <c r="L90" s="31">
        <f t="shared" si="17"/>
        <v>0.10276918052211498</v>
      </c>
      <c r="O90">
        <v>196.55171999999999</v>
      </c>
      <c r="P90">
        <v>0.17</v>
      </c>
      <c r="Q90">
        <v>8.2699999999999996E-2</v>
      </c>
      <c r="S90">
        <v>2</v>
      </c>
      <c r="U90" s="34">
        <f t="shared" si="22"/>
        <v>1.3176228836307122</v>
      </c>
      <c r="X90" s="38">
        <f t="shared" si="19"/>
        <v>2330</v>
      </c>
      <c r="Y90" s="38">
        <f t="shared" si="20"/>
        <v>1.0004136855442733</v>
      </c>
      <c r="Z90" s="38">
        <f t="shared" si="21"/>
        <v>1.0001276081412263</v>
      </c>
      <c r="AA90" s="38">
        <f t="shared" si="18"/>
        <v>1.0001276081412263</v>
      </c>
      <c r="AE90" s="38">
        <f t="shared" si="23"/>
        <v>980</v>
      </c>
      <c r="AF90" s="38">
        <f t="shared" si="24"/>
        <v>1</v>
      </c>
      <c r="AG90" s="38">
        <f t="shared" si="25"/>
        <v>1</v>
      </c>
      <c r="AH90" s="38">
        <f t="shared" si="26"/>
        <v>1</v>
      </c>
    </row>
    <row r="91" spans="5:34" x14ac:dyDescent="0.35">
      <c r="E91" s="1"/>
      <c r="F91" s="30">
        <v>4300</v>
      </c>
      <c r="G91" s="29">
        <f t="shared" si="13"/>
        <v>5.6341139534883719E-2</v>
      </c>
      <c r="H91" s="30">
        <f t="shared" si="14"/>
        <v>0.10335515211425084</v>
      </c>
      <c r="J91" s="8">
        <f t="shared" si="15"/>
        <v>296.55172413793105</v>
      </c>
      <c r="K91" s="31">
        <f t="shared" si="16"/>
        <v>5.6341139534883719E-2</v>
      </c>
      <c r="L91" s="31">
        <f t="shared" si="17"/>
        <v>0.10335515211425084</v>
      </c>
      <c r="O91">
        <v>200</v>
      </c>
      <c r="P91">
        <v>0.16700000000000001</v>
      </c>
      <c r="Q91">
        <v>8.3599999999999994E-2</v>
      </c>
      <c r="S91">
        <v>2</v>
      </c>
      <c r="U91" s="34">
        <f t="shared" si="22"/>
        <v>1.3217593510859844</v>
      </c>
      <c r="X91" s="38">
        <f t="shared" si="19"/>
        <v>2340</v>
      </c>
      <c r="Y91" s="38">
        <f t="shared" si="20"/>
        <v>1.0004183874996448</v>
      </c>
      <c r="Z91" s="38">
        <f t="shared" si="21"/>
        <v>1.0001290583273095</v>
      </c>
      <c r="AA91" s="38">
        <f t="shared" si="18"/>
        <v>1.0001290583273095</v>
      </c>
      <c r="AE91" s="38">
        <f t="shared" si="23"/>
        <v>990</v>
      </c>
      <c r="AF91" s="38">
        <f t="shared" si="24"/>
        <v>1</v>
      </c>
      <c r="AG91" s="38">
        <f t="shared" si="25"/>
        <v>1</v>
      </c>
      <c r="AH91" s="38">
        <f t="shared" si="26"/>
        <v>1</v>
      </c>
    </row>
    <row r="92" spans="5:34" x14ac:dyDescent="0.35">
      <c r="E92" s="1"/>
      <c r="F92" s="29">
        <v>4350</v>
      </c>
      <c r="G92" s="29">
        <f t="shared" si="13"/>
        <v>5.5693540229885055E-2</v>
      </c>
      <c r="H92" s="30">
        <f t="shared" si="14"/>
        <v>0.10393434931654472</v>
      </c>
      <c r="J92" s="8">
        <f t="shared" si="15"/>
        <v>300</v>
      </c>
      <c r="K92" s="31">
        <f t="shared" si="16"/>
        <v>5.5693540229885055E-2</v>
      </c>
      <c r="L92" s="31">
        <f t="shared" si="17"/>
        <v>0.10393434931654472</v>
      </c>
      <c r="O92">
        <v>203.44828000000001</v>
      </c>
      <c r="P92">
        <v>0.16420000000000001</v>
      </c>
      <c r="Q92">
        <v>8.4500000000000006E-2</v>
      </c>
      <c r="S92">
        <v>2</v>
      </c>
      <c r="U92" s="34">
        <f t="shared" si="22"/>
        <v>1.3259088043228646</v>
      </c>
      <c r="X92" s="38">
        <f t="shared" si="19"/>
        <v>2350</v>
      </c>
      <c r="Y92" s="38">
        <f t="shared" si="20"/>
        <v>1.0004230894771158</v>
      </c>
      <c r="Z92" s="38">
        <f t="shared" si="21"/>
        <v>1.0001305085154955</v>
      </c>
      <c r="AA92" s="38">
        <f t="shared" si="18"/>
        <v>1.0001305085154955</v>
      </c>
      <c r="AE92" s="38">
        <f t="shared" si="23"/>
        <v>1000</v>
      </c>
      <c r="AF92" s="38">
        <f t="shared" si="24"/>
        <v>1</v>
      </c>
      <c r="AG92" s="38">
        <f t="shared" si="25"/>
        <v>1</v>
      </c>
      <c r="AH92" s="38">
        <f t="shared" si="26"/>
        <v>1</v>
      </c>
    </row>
    <row r="93" spans="5:34" x14ac:dyDescent="0.35">
      <c r="E93" s="1"/>
      <c r="F93" s="30">
        <v>4400</v>
      </c>
      <c r="G93" s="29">
        <f t="shared" si="13"/>
        <v>5.5060659090909091E-2</v>
      </c>
      <c r="H93" s="30">
        <f t="shared" si="14"/>
        <v>0.10450692697730829</v>
      </c>
      <c r="J93" s="8">
        <f t="shared" si="15"/>
        <v>303.44827586206895</v>
      </c>
      <c r="K93" s="31">
        <f t="shared" si="16"/>
        <v>5.5060659090909091E-2</v>
      </c>
      <c r="L93" s="31">
        <f t="shared" si="17"/>
        <v>0.10450692697730829</v>
      </c>
      <c r="O93">
        <v>206.89654999999999</v>
      </c>
      <c r="P93">
        <v>0.16159999999999999</v>
      </c>
      <c r="Q93">
        <v>8.5300000000000001E-2</v>
      </c>
      <c r="S93">
        <v>2</v>
      </c>
      <c r="U93" s="34">
        <f t="shared" si="22"/>
        <v>1.3300712841081486</v>
      </c>
      <c r="X93" s="38">
        <f t="shared" si="19"/>
        <v>2360</v>
      </c>
      <c r="Y93" s="38">
        <f t="shared" si="20"/>
        <v>1.0004277914766861</v>
      </c>
      <c r="Z93" s="38">
        <f t="shared" si="21"/>
        <v>1.0001319587057842</v>
      </c>
      <c r="AA93" s="38">
        <f t="shared" si="18"/>
        <v>1.0001319587057842</v>
      </c>
      <c r="AE93" s="38">
        <f t="shared" si="23"/>
        <v>1010</v>
      </c>
      <c r="AF93" s="38">
        <f t="shared" si="24"/>
        <v>1</v>
      </c>
      <c r="AG93" s="38">
        <f t="shared" si="25"/>
        <v>1</v>
      </c>
      <c r="AH93" s="38">
        <f t="shared" si="26"/>
        <v>1</v>
      </c>
    </row>
    <row r="94" spans="5:34" x14ac:dyDescent="0.35">
      <c r="E94" s="1"/>
      <c r="F94" s="29">
        <v>4450</v>
      </c>
      <c r="G94" s="29">
        <f t="shared" si="13"/>
        <v>5.4441999999999997E-2</v>
      </c>
      <c r="H94" s="30">
        <f t="shared" si="14"/>
        <v>0.10507303469553031</v>
      </c>
      <c r="J94" s="8">
        <f t="shared" si="15"/>
        <v>306.89655172413791</v>
      </c>
      <c r="K94" s="31">
        <f t="shared" si="16"/>
        <v>5.4441999999999997E-2</v>
      </c>
      <c r="L94" s="31">
        <f t="shared" si="17"/>
        <v>0.10507303469553031</v>
      </c>
      <c r="O94">
        <v>210.34483</v>
      </c>
      <c r="P94">
        <v>0.1588</v>
      </c>
      <c r="Q94">
        <v>8.6099999999999996E-2</v>
      </c>
      <c r="S94">
        <v>2</v>
      </c>
      <c r="U94" s="34">
        <f t="shared" si="22"/>
        <v>1.3342468313366129</v>
      </c>
      <c r="X94" s="38">
        <f t="shared" si="19"/>
        <v>2370</v>
      </c>
      <c r="Y94" s="38">
        <f t="shared" si="20"/>
        <v>1.0004324934983557</v>
      </c>
      <c r="Z94" s="38">
        <f t="shared" si="21"/>
        <v>1.0001334088981757</v>
      </c>
      <c r="AA94" s="38">
        <f t="shared" si="18"/>
        <v>1.0001334088981757</v>
      </c>
      <c r="AE94" s="38">
        <f t="shared" si="23"/>
        <v>1020</v>
      </c>
      <c r="AF94" s="38">
        <f t="shared" si="24"/>
        <v>1</v>
      </c>
      <c r="AG94" s="38">
        <f t="shared" si="25"/>
        <v>1</v>
      </c>
      <c r="AH94" s="38">
        <f t="shared" si="26"/>
        <v>1</v>
      </c>
    </row>
    <row r="95" spans="5:34" x14ac:dyDescent="0.35">
      <c r="E95" s="1"/>
      <c r="F95" s="30">
        <v>4500</v>
      </c>
      <c r="G95" s="29">
        <f t="shared" si="13"/>
        <v>5.3837088888888884E-2</v>
      </c>
      <c r="H95" s="30">
        <f t="shared" si="14"/>
        <v>0.10563281705549638</v>
      </c>
      <c r="J95" s="8">
        <f t="shared" si="15"/>
        <v>310.34482758620692</v>
      </c>
      <c r="K95" s="31">
        <f t="shared" si="16"/>
        <v>5.3837088888888884E-2</v>
      </c>
      <c r="L95" s="31">
        <f t="shared" si="17"/>
        <v>0.10563281705549638</v>
      </c>
      <c r="O95">
        <v>213.79310000000001</v>
      </c>
      <c r="P95">
        <v>0.15640000000000001</v>
      </c>
      <c r="Q95">
        <v>8.6999999999999994E-2</v>
      </c>
      <c r="S95">
        <v>2</v>
      </c>
      <c r="U95" s="34">
        <f t="shared" si="22"/>
        <v>1.338435487031417</v>
      </c>
      <c r="X95" s="38">
        <f t="shared" si="19"/>
        <v>2380</v>
      </c>
      <c r="Y95" s="38">
        <f t="shared" si="20"/>
        <v>1.000437195542125</v>
      </c>
      <c r="Z95" s="38">
        <f t="shared" si="21"/>
        <v>1.00013485909267</v>
      </c>
      <c r="AA95" s="38">
        <f t="shared" si="18"/>
        <v>1.00013485909267</v>
      </c>
      <c r="AE95" s="38">
        <f t="shared" si="23"/>
        <v>1030</v>
      </c>
      <c r="AF95" s="38">
        <f t="shared" si="24"/>
        <v>1</v>
      </c>
      <c r="AG95" s="38">
        <f t="shared" si="25"/>
        <v>1</v>
      </c>
      <c r="AH95" s="38">
        <f t="shared" si="26"/>
        <v>1</v>
      </c>
    </row>
    <row r="96" spans="5:34" x14ac:dyDescent="0.35">
      <c r="E96" s="1"/>
      <c r="F96" s="29">
        <v>4550</v>
      </c>
      <c r="G96" s="29">
        <f t="shared" si="13"/>
        <v>5.3245472527472526E-2</v>
      </c>
      <c r="H96" s="30">
        <f t="shared" si="14"/>
        <v>0.10618641384844429</v>
      </c>
      <c r="J96" s="8">
        <f t="shared" si="15"/>
        <v>313.79310344827587</v>
      </c>
      <c r="K96" s="31">
        <f t="shared" si="16"/>
        <v>5.3245472527472526E-2</v>
      </c>
      <c r="L96" s="31">
        <f t="shared" si="17"/>
        <v>0.10618641384844429</v>
      </c>
      <c r="O96">
        <v>217.24137999999999</v>
      </c>
      <c r="P96">
        <v>0.15379999999999999</v>
      </c>
      <c r="Q96">
        <v>8.7800000000000003E-2</v>
      </c>
      <c r="S96">
        <v>2</v>
      </c>
      <c r="U96" s="34">
        <f t="shared" si="22"/>
        <v>1.3426372923445058</v>
      </c>
      <c r="X96" s="38">
        <f t="shared" si="19"/>
        <v>2390</v>
      </c>
      <c r="Y96" s="38">
        <f t="shared" si="20"/>
        <v>1.0004418976079938</v>
      </c>
      <c r="Z96" s="38">
        <f t="shared" si="21"/>
        <v>1.000136309289267</v>
      </c>
      <c r="AA96" s="38">
        <f t="shared" si="18"/>
        <v>1.000136309289267</v>
      </c>
      <c r="AE96" s="38">
        <f t="shared" si="23"/>
        <v>1040</v>
      </c>
      <c r="AF96" s="38">
        <f t="shared" si="24"/>
        <v>1</v>
      </c>
      <c r="AG96" s="38">
        <f t="shared" si="25"/>
        <v>1</v>
      </c>
      <c r="AH96" s="38">
        <f t="shared" si="26"/>
        <v>1</v>
      </c>
    </row>
    <row r="97" spans="5:34" x14ac:dyDescent="0.35">
      <c r="E97" s="1"/>
      <c r="F97" s="30">
        <v>4600</v>
      </c>
      <c r="G97" s="29">
        <f t="shared" si="13"/>
        <v>5.2666717391304345E-2</v>
      </c>
      <c r="H97" s="30">
        <f t="shared" si="14"/>
        <v>0.10673396028210702</v>
      </c>
      <c r="J97" s="8">
        <f t="shared" si="15"/>
        <v>317.24137931034483</v>
      </c>
      <c r="K97" s="31">
        <f t="shared" si="16"/>
        <v>5.2666717391304345E-2</v>
      </c>
      <c r="L97" s="31">
        <f t="shared" si="17"/>
        <v>0.10673396028210702</v>
      </c>
      <c r="O97">
        <v>220.68966</v>
      </c>
      <c r="P97">
        <v>0.15140000000000001</v>
      </c>
      <c r="Q97">
        <v>8.8599999999999998E-2</v>
      </c>
      <c r="S97">
        <v>2</v>
      </c>
      <c r="U97" s="34">
        <f t="shared" si="22"/>
        <v>1.3468522885570142</v>
      </c>
      <c r="X97" s="38">
        <f t="shared" si="19"/>
        <v>2400</v>
      </c>
      <c r="Y97" s="38">
        <f t="shared" si="20"/>
        <v>1.0004465996959626</v>
      </c>
      <c r="Z97" s="38">
        <f t="shared" si="21"/>
        <v>1.0001377594879668</v>
      </c>
      <c r="AA97" s="38">
        <f t="shared" si="18"/>
        <v>1.0001377594879668</v>
      </c>
      <c r="AE97" s="38">
        <f t="shared" si="23"/>
        <v>1050</v>
      </c>
      <c r="AF97" s="38">
        <f t="shared" si="24"/>
        <v>1</v>
      </c>
      <c r="AG97" s="38">
        <f t="shared" si="25"/>
        <v>1</v>
      </c>
      <c r="AH97" s="38">
        <f t="shared" si="26"/>
        <v>1</v>
      </c>
    </row>
    <row r="98" spans="5:34" x14ac:dyDescent="0.35">
      <c r="E98" s="1"/>
      <c r="J98" s="1"/>
      <c r="K98" s="1"/>
      <c r="L98" s="1"/>
      <c r="O98">
        <v>224.13793000000001</v>
      </c>
      <c r="P98">
        <v>0.14899999999999999</v>
      </c>
      <c r="Q98">
        <v>8.9300000000000004E-2</v>
      </c>
      <c r="S98">
        <v>2</v>
      </c>
      <c r="U98" s="34">
        <f t="shared" si="22"/>
        <v>1.3510805170796727</v>
      </c>
      <c r="X98" s="38">
        <f t="shared" si="19"/>
        <v>2410</v>
      </c>
      <c r="Y98" s="38">
        <f t="shared" si="20"/>
        <v>1.000451301806031</v>
      </c>
      <c r="Z98" s="38">
        <f t="shared" si="21"/>
        <v>1.0001392096887696</v>
      </c>
      <c r="AA98" s="38">
        <f t="shared" si="18"/>
        <v>1.0001392096887696</v>
      </c>
      <c r="AE98" s="38">
        <f t="shared" si="23"/>
        <v>1060</v>
      </c>
      <c r="AF98" s="38">
        <f t="shared" si="24"/>
        <v>1</v>
      </c>
      <c r="AG98" s="38">
        <f t="shared" si="25"/>
        <v>1</v>
      </c>
      <c r="AH98" s="38">
        <f t="shared" si="26"/>
        <v>1</v>
      </c>
    </row>
    <row r="99" spans="5:34" x14ac:dyDescent="0.35">
      <c r="E99" s="1"/>
      <c r="J99" s="1"/>
      <c r="K99" s="1"/>
      <c r="L99" s="1"/>
      <c r="O99">
        <v>227.58620999999999</v>
      </c>
      <c r="P99">
        <v>0.14680000000000001</v>
      </c>
      <c r="Q99">
        <v>9.01E-2</v>
      </c>
      <c r="S99">
        <v>2</v>
      </c>
      <c r="U99" s="34">
        <f t="shared" si="22"/>
        <v>1.3553220194532143</v>
      </c>
      <c r="W99" s="39"/>
      <c r="X99" s="38">
        <f t="shared" si="19"/>
        <v>2420</v>
      </c>
      <c r="Y99" s="38">
        <f t="shared" si="20"/>
        <v>1.0004560039381996</v>
      </c>
      <c r="Z99" s="38">
        <f t="shared" si="21"/>
        <v>1.0001406598916751</v>
      </c>
      <c r="AA99" s="38">
        <f t="shared" si="18"/>
        <v>1.0001406598916751</v>
      </c>
      <c r="AD99" s="39"/>
      <c r="AE99" s="38">
        <f t="shared" si="23"/>
        <v>1070</v>
      </c>
      <c r="AF99" s="38">
        <f t="shared" si="24"/>
        <v>1</v>
      </c>
      <c r="AG99" s="38">
        <f t="shared" si="25"/>
        <v>1</v>
      </c>
      <c r="AH99" s="38">
        <f t="shared" si="26"/>
        <v>1</v>
      </c>
    </row>
    <row r="100" spans="5:34" x14ac:dyDescent="0.35">
      <c r="E100" s="1"/>
      <c r="J100" s="1"/>
      <c r="K100" s="1"/>
      <c r="L100" s="1"/>
      <c r="O100">
        <v>231.03448</v>
      </c>
      <c r="P100">
        <v>0.14460000000000001</v>
      </c>
      <c r="Q100">
        <v>9.0800000000000006E-2</v>
      </c>
      <c r="S100">
        <v>2</v>
      </c>
      <c r="U100" s="34">
        <f t="shared" si="22"/>
        <v>1.3595768373487824</v>
      </c>
      <c r="X100" s="38">
        <f t="shared" si="19"/>
        <v>2430</v>
      </c>
      <c r="Y100" s="38">
        <f t="shared" si="20"/>
        <v>1.0004607060924682</v>
      </c>
      <c r="Z100" s="38">
        <f t="shared" si="21"/>
        <v>1.0001421100966832</v>
      </c>
      <c r="AA100" s="38">
        <f t="shared" si="18"/>
        <v>1.0001421100966832</v>
      </c>
      <c r="AE100" s="38">
        <f t="shared" si="23"/>
        <v>1080</v>
      </c>
      <c r="AF100" s="38">
        <f t="shared" si="24"/>
        <v>1</v>
      </c>
      <c r="AG100" s="38">
        <f t="shared" si="25"/>
        <v>1</v>
      </c>
      <c r="AH100" s="38">
        <f t="shared" si="26"/>
        <v>1</v>
      </c>
    </row>
    <row r="101" spans="5:34" x14ac:dyDescent="0.35">
      <c r="E101" s="1"/>
      <c r="J101" s="1"/>
      <c r="K101" s="1"/>
      <c r="L101" s="1"/>
      <c r="O101">
        <v>234.48276000000001</v>
      </c>
      <c r="P101">
        <v>0.1426</v>
      </c>
      <c r="Q101">
        <v>9.1600000000000001E-2</v>
      </c>
      <c r="S101">
        <v>2</v>
      </c>
      <c r="U101" s="34">
        <f t="shared" si="22"/>
        <v>1.3638450125683403</v>
      </c>
      <c r="X101" s="38">
        <f t="shared" si="19"/>
        <v>2440</v>
      </c>
      <c r="Y101" s="38">
        <f t="shared" si="20"/>
        <v>1.0004654082688369</v>
      </c>
      <c r="Z101" s="38">
        <f t="shared" si="21"/>
        <v>1.0001435603037943</v>
      </c>
      <c r="AA101" s="38">
        <f t="shared" si="18"/>
        <v>1.0001435603037943</v>
      </c>
      <c r="AE101" s="38">
        <f t="shared" si="23"/>
        <v>1090</v>
      </c>
      <c r="AF101" s="38">
        <f t="shared" si="24"/>
        <v>1</v>
      </c>
      <c r="AG101" s="38">
        <f t="shared" si="25"/>
        <v>1</v>
      </c>
      <c r="AH101" s="38">
        <f t="shared" si="26"/>
        <v>1</v>
      </c>
    </row>
    <row r="102" spans="5:34" x14ac:dyDescent="0.35">
      <c r="E102" s="1"/>
      <c r="J102" s="1"/>
      <c r="K102" s="1"/>
      <c r="L102" s="1"/>
      <c r="O102">
        <v>237.93102999999999</v>
      </c>
      <c r="P102">
        <v>0.1404</v>
      </c>
      <c r="Q102">
        <v>9.2299999999999993E-2</v>
      </c>
      <c r="S102">
        <v>2</v>
      </c>
      <c r="U102" s="34">
        <f t="shared" si="22"/>
        <v>1.3681265870450823</v>
      </c>
      <c r="X102" s="38">
        <f t="shared" si="19"/>
        <v>2450</v>
      </c>
      <c r="Y102" s="38">
        <f t="shared" si="20"/>
        <v>1.0004701104673059</v>
      </c>
      <c r="Z102" s="38">
        <f t="shared" si="21"/>
        <v>1.0001450105130081</v>
      </c>
      <c r="AA102" s="38">
        <f t="shared" si="18"/>
        <v>1.0001450105130081</v>
      </c>
      <c r="AE102" s="38">
        <f t="shared" si="23"/>
        <v>1100</v>
      </c>
      <c r="AF102" s="38">
        <f t="shared" si="24"/>
        <v>1</v>
      </c>
      <c r="AG102" s="38">
        <f t="shared" si="25"/>
        <v>1</v>
      </c>
      <c r="AH102" s="38">
        <f t="shared" si="26"/>
        <v>1</v>
      </c>
    </row>
    <row r="103" spans="5:34" x14ac:dyDescent="0.35">
      <c r="E103" s="1"/>
      <c r="J103" s="1"/>
      <c r="K103" s="1"/>
      <c r="L103" s="1"/>
      <c r="O103">
        <v>241.37931</v>
      </c>
      <c r="P103">
        <v>0.1384</v>
      </c>
      <c r="Q103">
        <v>9.2999999999999999E-2</v>
      </c>
      <c r="S103">
        <v>2</v>
      </c>
      <c r="U103" s="34">
        <f t="shared" si="22"/>
        <v>1.3724216028438445</v>
      </c>
      <c r="X103" s="38">
        <f t="shared" si="19"/>
        <v>2460</v>
      </c>
      <c r="Y103" s="38">
        <f t="shared" si="20"/>
        <v>1.0004748126878753</v>
      </c>
      <c r="Z103" s="38">
        <f t="shared" si="21"/>
        <v>1.0001464607243247</v>
      </c>
      <c r="AA103" s="38">
        <f t="shared" si="18"/>
        <v>1.0001464607243247</v>
      </c>
      <c r="AE103" s="38">
        <f t="shared" si="23"/>
        <v>1110</v>
      </c>
      <c r="AF103" s="38">
        <f t="shared" si="24"/>
        <v>1</v>
      </c>
      <c r="AG103" s="38">
        <f t="shared" si="25"/>
        <v>1</v>
      </c>
      <c r="AH103" s="38">
        <f t="shared" si="26"/>
        <v>1</v>
      </c>
    </row>
    <row r="104" spans="5:34" x14ac:dyDescent="0.35">
      <c r="E104" s="1"/>
      <c r="J104" s="1"/>
      <c r="K104" s="1"/>
      <c r="L104" s="1"/>
      <c r="O104">
        <v>244.82758999999999</v>
      </c>
      <c r="P104">
        <v>0.13639999999999999</v>
      </c>
      <c r="Q104">
        <v>9.3799999999999994E-2</v>
      </c>
      <c r="S104">
        <v>2</v>
      </c>
      <c r="U104" s="34">
        <f t="shared" si="22"/>
        <v>1.3767301021615197</v>
      </c>
      <c r="X104" s="38">
        <f t="shared" si="19"/>
        <v>2470</v>
      </c>
      <c r="Y104" s="38">
        <f t="shared" si="20"/>
        <v>1.0004795149305452</v>
      </c>
      <c r="Z104" s="38">
        <f t="shared" si="21"/>
        <v>1.0001479109377442</v>
      </c>
      <c r="AA104" s="38">
        <f t="shared" si="18"/>
        <v>1.0001479109377442</v>
      </c>
      <c r="AE104" s="38">
        <f t="shared" si="23"/>
        <v>1120</v>
      </c>
      <c r="AF104" s="38">
        <f t="shared" si="24"/>
        <v>1</v>
      </c>
      <c r="AG104" s="38">
        <f t="shared" si="25"/>
        <v>1</v>
      </c>
      <c r="AH104" s="38">
        <f t="shared" si="26"/>
        <v>1</v>
      </c>
    </row>
    <row r="105" spans="5:34" x14ac:dyDescent="0.35">
      <c r="E105" s="1"/>
      <c r="J105" s="1"/>
      <c r="K105" s="1"/>
      <c r="L105" s="1"/>
      <c r="O105">
        <v>248.27585999999999</v>
      </c>
      <c r="P105">
        <v>0.1346</v>
      </c>
      <c r="Q105">
        <v>9.4500000000000001E-2</v>
      </c>
      <c r="S105">
        <v>2</v>
      </c>
      <c r="U105" s="34">
        <f t="shared" si="22"/>
        <v>1.3810521273274705</v>
      </c>
      <c r="X105" s="38">
        <f t="shared" si="19"/>
        <v>2480</v>
      </c>
      <c r="Y105" s="38">
        <f t="shared" si="20"/>
        <v>1.0004842171953157</v>
      </c>
      <c r="Z105" s="38">
        <f t="shared" si="21"/>
        <v>1.0001493611532666</v>
      </c>
      <c r="AA105" s="38">
        <f t="shared" si="18"/>
        <v>1.0001493611532666</v>
      </c>
      <c r="AE105" s="38">
        <f t="shared" si="23"/>
        <v>1130</v>
      </c>
      <c r="AF105" s="38">
        <f t="shared" si="24"/>
        <v>1</v>
      </c>
      <c r="AG105" s="38">
        <f t="shared" si="25"/>
        <v>1</v>
      </c>
      <c r="AH105" s="38">
        <f t="shared" si="26"/>
        <v>1</v>
      </c>
    </row>
    <row r="106" spans="5:34" x14ac:dyDescent="0.35">
      <c r="E106" s="1"/>
      <c r="J106" s="1"/>
      <c r="K106" s="1"/>
      <c r="L106" s="1"/>
      <c r="O106">
        <v>251.72414000000001</v>
      </c>
      <c r="P106">
        <v>0.1328</v>
      </c>
      <c r="Q106">
        <v>9.5100000000000004E-2</v>
      </c>
      <c r="S106">
        <v>2</v>
      </c>
      <c r="U106" s="34">
        <f t="shared" si="22"/>
        <v>1.3853877208039462</v>
      </c>
      <c r="X106" s="38">
        <f t="shared" si="19"/>
        <v>2490</v>
      </c>
      <c r="Y106" s="38">
        <f t="shared" si="20"/>
        <v>1.0004889194821869</v>
      </c>
      <c r="Z106" s="38">
        <f t="shared" si="21"/>
        <v>1.0001508113708917</v>
      </c>
      <c r="AA106" s="38">
        <f t="shared" si="18"/>
        <v>1.0001508113708917</v>
      </c>
      <c r="AE106" s="38">
        <f t="shared" si="23"/>
        <v>1140</v>
      </c>
      <c r="AF106" s="38">
        <f t="shared" si="24"/>
        <v>1</v>
      </c>
      <c r="AG106" s="38">
        <f t="shared" si="25"/>
        <v>1</v>
      </c>
      <c r="AH106" s="38">
        <f t="shared" si="26"/>
        <v>1</v>
      </c>
    </row>
    <row r="107" spans="5:34" x14ac:dyDescent="0.35">
      <c r="E107" s="1"/>
      <c r="J107" s="1"/>
      <c r="K107" s="1"/>
      <c r="L107" s="1"/>
      <c r="O107">
        <v>255.17241000000001</v>
      </c>
      <c r="P107">
        <v>0.13100000000000001</v>
      </c>
      <c r="Q107">
        <v>9.5799999999999996E-2</v>
      </c>
      <c r="S107">
        <v>2</v>
      </c>
      <c r="U107" s="34">
        <f t="shared" si="22"/>
        <v>1.3897369251864995</v>
      </c>
      <c r="X107" s="38">
        <f t="shared" si="19"/>
        <v>2500</v>
      </c>
      <c r="Y107" s="38">
        <f t="shared" si="20"/>
        <v>1.0004936217911589</v>
      </c>
      <c r="Z107" s="38">
        <f t="shared" si="21"/>
        <v>1.0001522615906195</v>
      </c>
      <c r="AA107" s="38">
        <f t="shared" si="18"/>
        <v>1.0001522615906195</v>
      </c>
      <c r="AE107" s="38">
        <f t="shared" si="23"/>
        <v>1150</v>
      </c>
      <c r="AF107" s="38">
        <f t="shared" si="24"/>
        <v>1</v>
      </c>
      <c r="AG107" s="38">
        <f t="shared" si="25"/>
        <v>1</v>
      </c>
      <c r="AH107" s="38">
        <f t="shared" si="26"/>
        <v>1</v>
      </c>
    </row>
    <row r="108" spans="5:34" x14ac:dyDescent="0.35">
      <c r="E108" s="1"/>
      <c r="J108" s="1"/>
      <c r="K108" s="1"/>
      <c r="L108" s="1"/>
      <c r="O108">
        <v>258.62069000000002</v>
      </c>
      <c r="P108">
        <v>0.12920000000000001</v>
      </c>
      <c r="Q108">
        <v>9.6500000000000002E-2</v>
      </c>
      <c r="S108">
        <v>2</v>
      </c>
      <c r="U108" s="34">
        <f t="shared" si="22"/>
        <v>1.3940997832044051</v>
      </c>
      <c r="X108" s="38">
        <f t="shared" si="19"/>
        <v>2510</v>
      </c>
      <c r="Y108" s="38">
        <f t="shared" si="20"/>
        <v>1.0004983241222316</v>
      </c>
      <c r="Z108" s="38">
        <f t="shared" si="21"/>
        <v>1.0001537118124502</v>
      </c>
      <c r="AA108" s="38">
        <f t="shared" si="18"/>
        <v>1.0001537118124502</v>
      </c>
      <c r="AE108" s="38">
        <f t="shared" si="23"/>
        <v>1160</v>
      </c>
      <c r="AF108" s="38">
        <f t="shared" si="24"/>
        <v>1</v>
      </c>
      <c r="AG108" s="38">
        <f t="shared" si="25"/>
        <v>1</v>
      </c>
      <c r="AH108" s="38">
        <f t="shared" si="26"/>
        <v>1</v>
      </c>
    </row>
    <row r="109" spans="5:34" x14ac:dyDescent="0.35">
      <c r="E109" s="1"/>
      <c r="J109" s="1"/>
      <c r="K109" s="1"/>
      <c r="L109" s="1"/>
      <c r="O109">
        <v>262.06896999999998</v>
      </c>
      <c r="P109">
        <v>0.12759999999999999</v>
      </c>
      <c r="Q109">
        <v>9.7199999999999995E-2</v>
      </c>
      <c r="S109">
        <v>2</v>
      </c>
      <c r="U109" s="34">
        <f t="shared" si="22"/>
        <v>1.3984763377210792</v>
      </c>
      <c r="W109" s="39"/>
      <c r="X109" s="38">
        <f t="shared" si="19"/>
        <v>2520</v>
      </c>
      <c r="Y109" s="38">
        <f t="shared" si="20"/>
        <v>1.0005030264754056</v>
      </c>
      <c r="Z109" s="38">
        <f t="shared" si="21"/>
        <v>1.0001551620363838</v>
      </c>
      <c r="AA109" s="38">
        <f t="shared" si="18"/>
        <v>1.0001551620363838</v>
      </c>
      <c r="AD109" s="39"/>
      <c r="AE109" s="38">
        <f t="shared" si="23"/>
        <v>1170</v>
      </c>
      <c r="AF109" s="38">
        <f t="shared" si="24"/>
        <v>1</v>
      </c>
      <c r="AG109" s="38">
        <f t="shared" si="25"/>
        <v>1</v>
      </c>
      <c r="AH109" s="38">
        <f t="shared" si="26"/>
        <v>1</v>
      </c>
    </row>
    <row r="110" spans="5:34" x14ac:dyDescent="0.35">
      <c r="E110" s="1"/>
      <c r="J110" s="1"/>
      <c r="K110" s="1"/>
      <c r="L110" s="1"/>
      <c r="O110">
        <v>265.51724000000002</v>
      </c>
      <c r="P110">
        <v>0.1258</v>
      </c>
      <c r="Q110">
        <v>9.7799999999999998E-2</v>
      </c>
      <c r="S110">
        <v>2</v>
      </c>
      <c r="U110" s="34">
        <f t="shared" si="22"/>
        <v>1.4028666317345009</v>
      </c>
      <c r="X110" s="38">
        <f t="shared" si="19"/>
        <v>2530</v>
      </c>
      <c r="Y110" s="38">
        <f t="shared" si="20"/>
        <v>1.0005077288506805</v>
      </c>
      <c r="Z110" s="38">
        <f t="shared" si="21"/>
        <v>1.0001566122624201</v>
      </c>
      <c r="AA110" s="38">
        <f t="shared" si="18"/>
        <v>1.0001566122624201</v>
      </c>
      <c r="AE110" s="38">
        <f t="shared" si="23"/>
        <v>1180</v>
      </c>
      <c r="AF110" s="38">
        <f t="shared" si="24"/>
        <v>1</v>
      </c>
      <c r="AG110" s="38">
        <f t="shared" si="25"/>
        <v>1</v>
      </c>
      <c r="AH110" s="38">
        <f t="shared" si="26"/>
        <v>1</v>
      </c>
    </row>
    <row r="111" spans="5:34" x14ac:dyDescent="0.35">
      <c r="E111" s="1"/>
      <c r="J111" s="1"/>
      <c r="K111" s="1"/>
      <c r="L111" s="1"/>
      <c r="O111">
        <v>268.96552000000003</v>
      </c>
      <c r="P111">
        <v>0.1242</v>
      </c>
      <c r="Q111">
        <v>9.8500000000000004E-2</v>
      </c>
      <c r="S111">
        <v>2</v>
      </c>
      <c r="U111" s="34">
        <f t="shared" si="22"/>
        <v>1.407270708377635</v>
      </c>
      <c r="X111" s="38">
        <f t="shared" si="19"/>
        <v>2540</v>
      </c>
      <c r="Y111" s="38">
        <f t="shared" si="20"/>
        <v>1.0005124312480569</v>
      </c>
      <c r="Z111" s="38">
        <f t="shared" si="21"/>
        <v>1.0001580624905593</v>
      </c>
      <c r="AA111" s="38">
        <f t="shared" si="18"/>
        <v>1.0001580624905593</v>
      </c>
      <c r="AE111" s="38">
        <f t="shared" si="23"/>
        <v>1190</v>
      </c>
      <c r="AF111" s="38">
        <f t="shared" si="24"/>
        <v>1</v>
      </c>
      <c r="AG111" s="38">
        <f t="shared" si="25"/>
        <v>1</v>
      </c>
      <c r="AH111" s="38">
        <f t="shared" si="26"/>
        <v>1</v>
      </c>
    </row>
    <row r="112" spans="5:34" x14ac:dyDescent="0.35">
      <c r="E112" s="1"/>
      <c r="J112" s="1"/>
      <c r="K112" s="1"/>
      <c r="L112" s="1"/>
      <c r="O112">
        <v>272.41379000000001</v>
      </c>
      <c r="P112">
        <v>0.1226</v>
      </c>
      <c r="Q112">
        <v>9.9099999999999994E-2</v>
      </c>
      <c r="S112">
        <v>2</v>
      </c>
      <c r="U112" s="34">
        <f t="shared" si="22"/>
        <v>1.4116886109188551</v>
      </c>
      <c r="X112" s="38">
        <f t="shared" si="19"/>
        <v>2550</v>
      </c>
      <c r="Y112" s="38">
        <f t="shared" si="20"/>
        <v>1.0005171336675345</v>
      </c>
      <c r="Z112" s="38">
        <f t="shared" si="21"/>
        <v>1.0001595127208014</v>
      </c>
      <c r="AA112" s="38">
        <f t="shared" si="18"/>
        <v>1.0001595127208014</v>
      </c>
      <c r="AE112" s="38">
        <f t="shared" si="23"/>
        <v>1200</v>
      </c>
      <c r="AF112" s="38">
        <f t="shared" si="24"/>
        <v>1</v>
      </c>
      <c r="AG112" s="38">
        <f t="shared" si="25"/>
        <v>1</v>
      </c>
      <c r="AH112" s="38">
        <f t="shared" si="26"/>
        <v>1</v>
      </c>
    </row>
    <row r="113" spans="5:34" x14ac:dyDescent="0.35">
      <c r="E113" s="1"/>
      <c r="J113" s="1"/>
      <c r="K113" s="1"/>
      <c r="L113" s="1"/>
      <c r="O113">
        <v>275.86207000000002</v>
      </c>
      <c r="P113">
        <v>0.1212</v>
      </c>
      <c r="Q113">
        <v>9.9699999999999997E-2</v>
      </c>
      <c r="S113">
        <v>2</v>
      </c>
      <c r="U113" s="34">
        <f t="shared" si="22"/>
        <v>1.4161203827623692</v>
      </c>
      <c r="X113" s="38">
        <f t="shared" si="19"/>
        <v>2560</v>
      </c>
      <c r="Y113" s="38">
        <f t="shared" si="20"/>
        <v>1.0005218361091133</v>
      </c>
      <c r="Z113" s="38">
        <f t="shared" si="21"/>
        <v>1.0001609629531463</v>
      </c>
      <c r="AA113" s="38">
        <f t="shared" si="18"/>
        <v>1.0001609629531463</v>
      </c>
      <c r="AE113" s="38">
        <f t="shared" si="23"/>
        <v>1210</v>
      </c>
      <c r="AF113" s="38">
        <f t="shared" si="24"/>
        <v>1</v>
      </c>
      <c r="AG113" s="38">
        <f t="shared" si="25"/>
        <v>1</v>
      </c>
      <c r="AH113" s="38">
        <f t="shared" si="26"/>
        <v>1</v>
      </c>
    </row>
    <row r="114" spans="5:34" x14ac:dyDescent="0.35">
      <c r="E114" s="1"/>
      <c r="J114" s="1"/>
      <c r="K114" s="1"/>
      <c r="L114" s="1"/>
      <c r="O114">
        <v>279.31034</v>
      </c>
      <c r="P114">
        <v>0.1196</v>
      </c>
      <c r="Q114">
        <v>0.1</v>
      </c>
      <c r="S114">
        <v>2</v>
      </c>
      <c r="U114" s="34">
        <f t="shared" si="22"/>
        <v>1.4205660674486453</v>
      </c>
      <c r="X114" s="38">
        <f t="shared" si="19"/>
        <v>2570</v>
      </c>
      <c r="Y114" s="38">
        <f t="shared" si="20"/>
        <v>1.0005265385727939</v>
      </c>
      <c r="Z114" s="38">
        <f t="shared" si="21"/>
        <v>1.0001624131875939</v>
      </c>
      <c r="AA114" s="38">
        <f t="shared" si="18"/>
        <v>1.0001624131875939</v>
      </c>
      <c r="AE114" s="38">
        <f t="shared" si="23"/>
        <v>1220</v>
      </c>
      <c r="AF114" s="38">
        <f t="shared" si="24"/>
        <v>1</v>
      </c>
      <c r="AG114" s="38">
        <f t="shared" si="25"/>
        <v>1</v>
      </c>
      <c r="AH114" s="38">
        <f t="shared" si="26"/>
        <v>1</v>
      </c>
    </row>
    <row r="115" spans="5:34" x14ac:dyDescent="0.35">
      <c r="E115" s="1"/>
      <c r="J115" s="1"/>
      <c r="K115" s="1"/>
      <c r="L115" s="1"/>
      <c r="O115">
        <v>282.75862000000001</v>
      </c>
      <c r="P115">
        <v>0.1182</v>
      </c>
      <c r="Q115">
        <v>0.10100000000000001</v>
      </c>
      <c r="S115">
        <v>2</v>
      </c>
      <c r="U115" s="34">
        <f t="shared" si="22"/>
        <v>1.4250257086548406</v>
      </c>
      <c r="X115" s="38">
        <f t="shared" si="19"/>
        <v>2580</v>
      </c>
      <c r="Y115" s="38">
        <f t="shared" si="20"/>
        <v>1.000531241058576</v>
      </c>
      <c r="Z115" s="38">
        <f t="shared" si="21"/>
        <v>1.0001638634241443</v>
      </c>
      <c r="AA115" s="38">
        <f t="shared" si="18"/>
        <v>1.0001638634241443</v>
      </c>
      <c r="AE115" s="38">
        <f t="shared" si="23"/>
        <v>1230</v>
      </c>
      <c r="AF115" s="38">
        <f t="shared" si="24"/>
        <v>1</v>
      </c>
      <c r="AG115" s="38">
        <f t="shared" si="25"/>
        <v>1</v>
      </c>
      <c r="AH115" s="38">
        <f t="shared" si="26"/>
        <v>1</v>
      </c>
    </row>
    <row r="116" spans="5:34" x14ac:dyDescent="0.35">
      <c r="E116" s="1"/>
      <c r="J116" s="1"/>
      <c r="K116" s="1"/>
      <c r="L116" s="1"/>
      <c r="O116">
        <v>286.20690000000002</v>
      </c>
      <c r="P116">
        <v>0.1168</v>
      </c>
      <c r="Q116">
        <v>0.10199999999999999</v>
      </c>
      <c r="S116">
        <v>2</v>
      </c>
      <c r="U116" s="34">
        <f t="shared" si="22"/>
        <v>1.4294993501952291</v>
      </c>
      <c r="X116" s="38">
        <f t="shared" si="19"/>
        <v>2590</v>
      </c>
      <c r="Y116" s="38">
        <f t="shared" si="20"/>
        <v>1.0005359435664598</v>
      </c>
      <c r="Z116" s="38">
        <f t="shared" si="21"/>
        <v>1.0001653136627977</v>
      </c>
      <c r="AA116" s="38">
        <f t="shared" si="18"/>
        <v>1.0001653136627977</v>
      </c>
      <c r="AE116" s="38">
        <f t="shared" si="23"/>
        <v>1240</v>
      </c>
      <c r="AF116" s="38">
        <f t="shared" si="24"/>
        <v>1</v>
      </c>
      <c r="AG116" s="38">
        <f t="shared" si="25"/>
        <v>1</v>
      </c>
      <c r="AH116" s="38">
        <f t="shared" si="26"/>
        <v>1</v>
      </c>
    </row>
    <row r="117" spans="5:34" x14ac:dyDescent="0.35">
      <c r="E117" s="1"/>
      <c r="J117" s="1"/>
      <c r="K117" s="1"/>
      <c r="L117" s="1"/>
      <c r="O117">
        <v>289.65517</v>
      </c>
      <c r="P117">
        <v>0.1154</v>
      </c>
      <c r="Q117">
        <v>0.10199999999999999</v>
      </c>
      <c r="S117">
        <v>2</v>
      </c>
      <c r="U117" s="34">
        <f t="shared" si="22"/>
        <v>1.4339870360216334</v>
      </c>
      <c r="X117" s="38">
        <f t="shared" si="19"/>
        <v>2600</v>
      </c>
      <c r="Y117" s="38">
        <f t="shared" si="20"/>
        <v>1.0005406460964454</v>
      </c>
      <c r="Z117" s="38">
        <f t="shared" si="21"/>
        <v>1.0001667639035541</v>
      </c>
      <c r="AA117" s="38">
        <f t="shared" si="18"/>
        <v>1.0001667639035541</v>
      </c>
      <c r="AE117" s="38">
        <f t="shared" si="23"/>
        <v>1250</v>
      </c>
      <c r="AF117" s="38">
        <f t="shared" si="24"/>
        <v>1</v>
      </c>
      <c r="AG117" s="38">
        <f t="shared" si="25"/>
        <v>1</v>
      </c>
      <c r="AH117" s="38">
        <f t="shared" si="26"/>
        <v>1</v>
      </c>
    </row>
    <row r="118" spans="5:34" x14ac:dyDescent="0.35">
      <c r="E118" s="1"/>
      <c r="J118" s="1"/>
      <c r="K118" s="1"/>
      <c r="L118" s="1"/>
      <c r="O118">
        <v>293.10345000000001</v>
      </c>
      <c r="P118">
        <v>0.114</v>
      </c>
      <c r="Q118">
        <v>0.10299999999999999</v>
      </c>
      <c r="S118">
        <v>2</v>
      </c>
      <c r="U118" s="34">
        <f t="shared" si="22"/>
        <v>1.4384888102238551</v>
      </c>
      <c r="X118" s="38">
        <f t="shared" si="19"/>
        <v>2610</v>
      </c>
      <c r="Y118" s="38">
        <f t="shared" si="20"/>
        <v>1.0005453486485332</v>
      </c>
      <c r="Z118" s="38">
        <f t="shared" si="21"/>
        <v>1.0001682141464132</v>
      </c>
      <c r="AA118" s="38">
        <f t="shared" si="18"/>
        <v>1.0001682141464132</v>
      </c>
      <c r="AE118" s="38">
        <f t="shared" si="23"/>
        <v>1260</v>
      </c>
      <c r="AF118" s="38">
        <f t="shared" si="24"/>
        <v>1</v>
      </c>
      <c r="AG118" s="38">
        <f t="shared" si="25"/>
        <v>1</v>
      </c>
      <c r="AH118" s="38">
        <f t="shared" si="26"/>
        <v>1</v>
      </c>
    </row>
    <row r="119" spans="5:34" x14ac:dyDescent="0.35">
      <c r="E119" s="1"/>
      <c r="J119" s="1"/>
      <c r="K119" s="1"/>
      <c r="L119" s="1"/>
      <c r="O119">
        <v>296.55171999999999</v>
      </c>
      <c r="P119">
        <v>0.11260000000000001</v>
      </c>
      <c r="Q119">
        <v>0.10299999999999999</v>
      </c>
      <c r="S119">
        <v>2</v>
      </c>
      <c r="U119" s="34">
        <f t="shared" si="22"/>
        <v>1.4430047170301092</v>
      </c>
      <c r="W119" s="39"/>
      <c r="X119" s="38">
        <f t="shared" si="19"/>
        <v>2620</v>
      </c>
      <c r="Y119" s="38">
        <f t="shared" si="20"/>
        <v>1.0005500512227228</v>
      </c>
      <c r="Z119" s="38">
        <f t="shared" si="21"/>
        <v>1.0001696643913751</v>
      </c>
      <c r="AA119" s="38">
        <f t="shared" si="18"/>
        <v>1.0001696643913751</v>
      </c>
      <c r="AD119" s="39"/>
      <c r="AE119" s="38">
        <f t="shared" si="23"/>
        <v>1270</v>
      </c>
      <c r="AF119" s="38">
        <f t="shared" si="24"/>
        <v>1</v>
      </c>
      <c r="AG119" s="38">
        <f t="shared" si="25"/>
        <v>1</v>
      </c>
      <c r="AH119" s="38">
        <f t="shared" si="26"/>
        <v>1</v>
      </c>
    </row>
    <row r="120" spans="5:34" x14ac:dyDescent="0.35">
      <c r="E120" s="1"/>
      <c r="J120" s="1"/>
      <c r="K120" s="1"/>
      <c r="L120" s="1"/>
      <c r="O120">
        <v>300</v>
      </c>
      <c r="P120">
        <v>0.1114</v>
      </c>
      <c r="Q120">
        <v>0.104</v>
      </c>
      <c r="S120">
        <v>2</v>
      </c>
      <c r="U120" s="34">
        <f t="shared" si="22"/>
        <v>1.4475348008074582</v>
      </c>
      <c r="X120" s="38">
        <f t="shared" si="19"/>
        <v>2630</v>
      </c>
      <c r="Y120" s="38">
        <f t="shared" si="20"/>
        <v>1.0005547538190147</v>
      </c>
      <c r="Z120" s="38">
        <f t="shared" si="21"/>
        <v>1.0001711146384398</v>
      </c>
      <c r="AA120" s="38">
        <f t="shared" si="18"/>
        <v>1.0001711146384398</v>
      </c>
      <c r="AE120" s="38">
        <f t="shared" si="23"/>
        <v>1280</v>
      </c>
      <c r="AF120" s="38">
        <f t="shared" si="24"/>
        <v>1</v>
      </c>
      <c r="AG120" s="38">
        <f t="shared" si="25"/>
        <v>1</v>
      </c>
      <c r="AH120" s="38">
        <f t="shared" si="26"/>
        <v>1</v>
      </c>
    </row>
    <row r="121" spans="5:34" x14ac:dyDescent="0.35">
      <c r="E121" s="1"/>
      <c r="J121" s="1"/>
      <c r="K121" s="1"/>
      <c r="L121" s="1"/>
      <c r="O121">
        <v>303.44828000000001</v>
      </c>
      <c r="P121">
        <v>0.11020000000000001</v>
      </c>
      <c r="Q121">
        <v>0.105</v>
      </c>
      <c r="S121">
        <v>2</v>
      </c>
      <c r="U121" s="34">
        <f t="shared" si="22"/>
        <v>1.4520791060622478</v>
      </c>
      <c r="X121" s="38">
        <f t="shared" si="19"/>
        <v>2640</v>
      </c>
      <c r="Y121" s="38">
        <f t="shared" si="20"/>
        <v>1.0005594564374087</v>
      </c>
      <c r="Z121" s="38">
        <f t="shared" si="21"/>
        <v>1.0001725648876074</v>
      </c>
      <c r="AA121" s="38">
        <f t="shared" si="18"/>
        <v>1.0001725648876074</v>
      </c>
      <c r="AE121" s="38">
        <f t="shared" si="23"/>
        <v>1290</v>
      </c>
      <c r="AF121" s="38">
        <f t="shared" si="24"/>
        <v>1</v>
      </c>
      <c r="AG121" s="38">
        <f t="shared" si="25"/>
        <v>1</v>
      </c>
      <c r="AH121" s="38">
        <f t="shared" si="26"/>
        <v>1</v>
      </c>
    </row>
    <row r="122" spans="5:34" x14ac:dyDescent="0.35">
      <c r="E122" s="1"/>
      <c r="J122" s="1"/>
      <c r="K122" s="1"/>
      <c r="L122" s="1"/>
      <c r="O122">
        <v>306.89654999999999</v>
      </c>
      <c r="P122">
        <v>0.10879999999999999</v>
      </c>
      <c r="Q122">
        <v>0.105</v>
      </c>
      <c r="S122">
        <v>2</v>
      </c>
      <c r="U122" s="34">
        <f t="shared" si="22"/>
        <v>1.4566376774405441</v>
      </c>
      <c r="X122" s="38">
        <f t="shared" si="19"/>
        <v>2650</v>
      </c>
      <c r="Y122" s="38">
        <f t="shared" si="20"/>
        <v>1.0005641590779053</v>
      </c>
      <c r="Z122" s="38">
        <f t="shared" si="21"/>
        <v>1.000174015138878</v>
      </c>
      <c r="AA122" s="38">
        <f t="shared" si="18"/>
        <v>1.000174015138878</v>
      </c>
      <c r="AE122" s="38">
        <f t="shared" si="23"/>
        <v>1300</v>
      </c>
      <c r="AF122" s="38">
        <f t="shared" si="24"/>
        <v>1</v>
      </c>
      <c r="AG122" s="38">
        <f t="shared" si="25"/>
        <v>1</v>
      </c>
      <c r="AH122" s="38">
        <f t="shared" si="26"/>
        <v>1</v>
      </c>
    </row>
    <row r="123" spans="5:34" x14ac:dyDescent="0.35">
      <c r="E123" s="1"/>
      <c r="J123" s="1"/>
      <c r="K123" s="1"/>
      <c r="L123" s="1"/>
      <c r="O123">
        <v>310.34483</v>
      </c>
      <c r="P123">
        <v>0.1076</v>
      </c>
      <c r="Q123">
        <v>0.106</v>
      </c>
      <c r="S123">
        <v>2</v>
      </c>
      <c r="U123" s="34">
        <f t="shared" si="22"/>
        <v>1.4612105597285727</v>
      </c>
      <c r="X123" s="38">
        <f t="shared" si="19"/>
        <v>2660</v>
      </c>
      <c r="Y123" s="38">
        <f t="shared" si="20"/>
        <v>1.0005688617405042</v>
      </c>
      <c r="Z123" s="38">
        <f t="shared" si="21"/>
        <v>1.0001754653922514</v>
      </c>
      <c r="AA123" s="38">
        <f t="shared" si="18"/>
        <v>1.0001754653922514</v>
      </c>
      <c r="AE123" s="38">
        <f t="shared" si="23"/>
        <v>1310</v>
      </c>
      <c r="AF123" s="38">
        <f t="shared" si="24"/>
        <v>1</v>
      </c>
      <c r="AG123" s="38">
        <f t="shared" si="25"/>
        <v>1</v>
      </c>
      <c r="AH123" s="38">
        <f t="shared" si="26"/>
        <v>1</v>
      </c>
    </row>
    <row r="124" spans="5:34" x14ac:dyDescent="0.35">
      <c r="E124" s="1"/>
      <c r="J124" s="1"/>
      <c r="K124" s="1"/>
      <c r="L124" s="1"/>
      <c r="O124">
        <v>313.79309999999998</v>
      </c>
      <c r="P124">
        <v>0.10639999999999999</v>
      </c>
      <c r="Q124">
        <v>0.106</v>
      </c>
      <c r="S124">
        <v>2</v>
      </c>
      <c r="U124" s="34">
        <f t="shared" si="22"/>
        <v>1.4657977978531584</v>
      </c>
      <c r="X124" s="38">
        <f t="shared" si="19"/>
        <v>2670</v>
      </c>
      <c r="Y124" s="38">
        <f t="shared" si="20"/>
        <v>1.0005735644252056</v>
      </c>
      <c r="Z124" s="38">
        <f t="shared" si="21"/>
        <v>1.0001769156477276</v>
      </c>
      <c r="AA124" s="38">
        <f t="shared" ref="AA124:AA158" si="27">Z124</f>
        <v>1.0001769156477276</v>
      </c>
      <c r="AE124" s="38">
        <f t="shared" si="23"/>
        <v>1320</v>
      </c>
      <c r="AF124" s="38">
        <f t="shared" si="24"/>
        <v>1</v>
      </c>
      <c r="AG124" s="38">
        <f t="shared" si="25"/>
        <v>1</v>
      </c>
      <c r="AH124" s="38">
        <f t="shared" si="26"/>
        <v>1</v>
      </c>
    </row>
    <row r="125" spans="5:34" x14ac:dyDescent="0.35">
      <c r="E125" s="1"/>
      <c r="J125" s="1"/>
      <c r="K125" s="1"/>
      <c r="L125" s="1"/>
      <c r="O125">
        <v>317.24137999999999</v>
      </c>
      <c r="P125">
        <v>0.10539999999999999</v>
      </c>
      <c r="Q125">
        <v>0.107</v>
      </c>
      <c r="S125">
        <v>2</v>
      </c>
      <c r="U125" s="34">
        <f t="shared" si="22"/>
        <v>1.4703994368821665</v>
      </c>
      <c r="X125" s="38">
        <f t="shared" ref="X125:X158" si="28">X124+10</f>
        <v>2680</v>
      </c>
      <c r="Y125" s="38">
        <f t="shared" ref="Y125:Y158" si="29">EXP(-$B$23*($B$22-X125))</f>
        <v>1.0005782671320098</v>
      </c>
      <c r="Z125" s="38">
        <f t="shared" ref="Z125:Z158" si="30">EXP(-$B$24*($B$22-X125))</f>
        <v>1.0001783659053067</v>
      </c>
      <c r="AA125" s="38">
        <f t="shared" si="27"/>
        <v>1.0001783659053067</v>
      </c>
      <c r="AE125" s="38">
        <f t="shared" si="23"/>
        <v>1330</v>
      </c>
      <c r="AF125" s="38">
        <f t="shared" si="24"/>
        <v>1</v>
      </c>
      <c r="AG125" s="38">
        <f t="shared" si="25"/>
        <v>1</v>
      </c>
      <c r="AH125" s="38">
        <f t="shared" si="26"/>
        <v>1</v>
      </c>
    </row>
    <row r="126" spans="5:34" x14ac:dyDescent="0.35">
      <c r="E126" s="1"/>
      <c r="J126" s="1"/>
      <c r="K126" s="1"/>
      <c r="L126" s="1"/>
      <c r="O126">
        <v>1000</v>
      </c>
      <c r="P126">
        <v>0.08</v>
      </c>
      <c r="Q126">
        <v>0.12</v>
      </c>
      <c r="S126">
        <v>2</v>
      </c>
      <c r="U126" s="34">
        <f t="shared" si="22"/>
        <v>1.4750155220249457</v>
      </c>
      <c r="X126" s="38">
        <f t="shared" si="28"/>
        <v>2690</v>
      </c>
      <c r="Y126" s="38">
        <f t="shared" si="29"/>
        <v>1.0005829698609168</v>
      </c>
      <c r="Z126" s="38">
        <f t="shared" si="30"/>
        <v>1.0001798161649889</v>
      </c>
      <c r="AA126" s="38">
        <f t="shared" si="27"/>
        <v>1.0001798161649889</v>
      </c>
      <c r="AE126" s="38">
        <f t="shared" si="23"/>
        <v>1340</v>
      </c>
      <c r="AF126" s="38">
        <f t="shared" si="24"/>
        <v>1</v>
      </c>
      <c r="AG126" s="38">
        <f t="shared" si="25"/>
        <v>1</v>
      </c>
      <c r="AH126" s="38">
        <f t="shared" si="26"/>
        <v>1</v>
      </c>
    </row>
    <row r="127" spans="5:34" x14ac:dyDescent="0.35">
      <c r="E127" s="1"/>
      <c r="J127" s="1"/>
      <c r="K127" s="1"/>
      <c r="L127" s="1"/>
      <c r="U127" s="34">
        <f t="shared" si="22"/>
        <v>1.4796460986327724</v>
      </c>
      <c r="X127" s="38">
        <f t="shared" si="28"/>
        <v>2700</v>
      </c>
      <c r="Y127" s="38">
        <f t="shared" si="29"/>
        <v>1.0005876726119265</v>
      </c>
      <c r="Z127" s="38">
        <f t="shared" si="30"/>
        <v>1.0001812664267737</v>
      </c>
      <c r="AA127" s="38">
        <f t="shared" si="27"/>
        <v>1.0001812664267737</v>
      </c>
      <c r="AE127" s="38">
        <f t="shared" si="23"/>
        <v>1350</v>
      </c>
      <c r="AF127" s="38">
        <f t="shared" si="24"/>
        <v>1</v>
      </c>
      <c r="AG127" s="38">
        <f t="shared" si="25"/>
        <v>1</v>
      </c>
      <c r="AH127" s="38">
        <f t="shared" si="26"/>
        <v>1</v>
      </c>
    </row>
    <row r="128" spans="5:34" x14ac:dyDescent="0.35">
      <c r="E128" s="1"/>
      <c r="J128" s="1"/>
      <c r="K128" s="1"/>
      <c r="L128" s="1"/>
      <c r="U128" s="34">
        <f t="shared" si="22"/>
        <v>1.4842912121992959</v>
      </c>
      <c r="X128" s="38">
        <f t="shared" si="28"/>
        <v>2710</v>
      </c>
      <c r="Y128" s="38">
        <f t="shared" si="29"/>
        <v>1.0005923753850392</v>
      </c>
      <c r="Z128" s="38">
        <f t="shared" si="30"/>
        <v>1.0001827166906614</v>
      </c>
      <c r="AA128" s="38">
        <f t="shared" si="27"/>
        <v>1.0001827166906614</v>
      </c>
      <c r="AE128" s="38">
        <f t="shared" si="23"/>
        <v>1360</v>
      </c>
      <c r="AF128" s="38">
        <f t="shared" si="24"/>
        <v>1</v>
      </c>
      <c r="AG128" s="38">
        <f t="shared" si="25"/>
        <v>1</v>
      </c>
      <c r="AH128" s="38">
        <f t="shared" si="26"/>
        <v>1</v>
      </c>
    </row>
    <row r="129" spans="5:34" x14ac:dyDescent="0.35">
      <c r="E129" s="1"/>
      <c r="J129" s="1"/>
      <c r="K129" s="1"/>
      <c r="L129" s="1"/>
      <c r="U129" s="34">
        <f t="shared" si="22"/>
        <v>1.488950908360986</v>
      </c>
      <c r="X129" s="38">
        <f t="shared" si="28"/>
        <v>2720</v>
      </c>
      <c r="Y129" s="38">
        <f t="shared" si="29"/>
        <v>1.0005970781802551</v>
      </c>
      <c r="Z129" s="38">
        <f t="shared" si="30"/>
        <v>1.000184166956652</v>
      </c>
      <c r="AA129" s="38">
        <f t="shared" si="27"/>
        <v>1.000184166956652</v>
      </c>
      <c r="AE129" s="38">
        <f t="shared" si="23"/>
        <v>1370</v>
      </c>
      <c r="AF129" s="38">
        <f t="shared" si="24"/>
        <v>1</v>
      </c>
      <c r="AG129" s="38">
        <f t="shared" si="25"/>
        <v>1</v>
      </c>
      <c r="AH129" s="38">
        <f t="shared" si="26"/>
        <v>1</v>
      </c>
    </row>
    <row r="130" spans="5:34" x14ac:dyDescent="0.35">
      <c r="E130" s="1"/>
      <c r="J130" s="1"/>
      <c r="K130" s="1"/>
      <c r="L130" s="1"/>
      <c r="U130" s="34">
        <f t="shared" si="22"/>
        <v>1.4936252328975803</v>
      </c>
      <c r="X130" s="38">
        <f t="shared" si="28"/>
        <v>2730</v>
      </c>
      <c r="Y130" s="38">
        <f t="shared" si="29"/>
        <v>1.0006017809975742</v>
      </c>
      <c r="Z130" s="38">
        <f t="shared" si="30"/>
        <v>1.0001856172247456</v>
      </c>
      <c r="AA130" s="38">
        <f t="shared" si="27"/>
        <v>1.0001856172247456</v>
      </c>
      <c r="AE130" s="38">
        <f t="shared" si="23"/>
        <v>1380</v>
      </c>
      <c r="AF130" s="38">
        <f t="shared" si="24"/>
        <v>1</v>
      </c>
      <c r="AG130" s="38">
        <f t="shared" si="25"/>
        <v>1</v>
      </c>
      <c r="AH130" s="38">
        <f t="shared" si="26"/>
        <v>1</v>
      </c>
    </row>
    <row r="131" spans="5:34" x14ac:dyDescent="0.35">
      <c r="E131" s="1"/>
      <c r="J131" s="1"/>
      <c r="K131" s="1"/>
      <c r="L131" s="1"/>
      <c r="U131" s="34">
        <f t="shared" ref="U131:U194" si="31">U130*EXP($T$3)</f>
        <v>1.4983142317325351</v>
      </c>
      <c r="X131" s="38">
        <f t="shared" si="28"/>
        <v>2740</v>
      </c>
      <c r="Y131" s="38">
        <f t="shared" si="29"/>
        <v>1.0006064838369966</v>
      </c>
      <c r="Z131" s="38">
        <f t="shared" si="30"/>
        <v>1.000187067494942</v>
      </c>
      <c r="AA131" s="38">
        <f t="shared" si="27"/>
        <v>1.000187067494942</v>
      </c>
      <c r="AE131" s="38">
        <f t="shared" ref="AE131:AE194" si="32">AE130+10</f>
        <v>1390</v>
      </c>
      <c r="AF131" s="38">
        <f t="shared" ref="AF131:AF194" si="33">EXP(0*($B$22-AE131))</f>
        <v>1</v>
      </c>
      <c r="AG131" s="38">
        <f t="shared" ref="AG131:AG194" si="34">EXP(0*($B$22-AE131))</f>
        <v>1</v>
      </c>
      <c r="AH131" s="38">
        <f t="shared" ref="AH131:AH194" si="35">AG131</f>
        <v>1</v>
      </c>
    </row>
    <row r="132" spans="5:34" x14ac:dyDescent="0.35">
      <c r="E132" s="1"/>
      <c r="J132" s="1"/>
      <c r="K132" s="1"/>
      <c r="L132" s="1"/>
      <c r="U132" s="34">
        <f t="shared" si="31"/>
        <v>1.503017950933476</v>
      </c>
      <c r="X132" s="38">
        <f t="shared" si="28"/>
        <v>2750</v>
      </c>
      <c r="Y132" s="38">
        <f t="shared" si="29"/>
        <v>1.0006111866985223</v>
      </c>
      <c r="Z132" s="38">
        <f t="shared" si="30"/>
        <v>1.0001885177672414</v>
      </c>
      <c r="AA132" s="38">
        <f t="shared" si="27"/>
        <v>1.0001885177672414</v>
      </c>
      <c r="AE132" s="38">
        <f t="shared" si="32"/>
        <v>1400</v>
      </c>
      <c r="AF132" s="38">
        <f t="shared" si="33"/>
        <v>1</v>
      </c>
      <c r="AG132" s="38">
        <f t="shared" si="34"/>
        <v>1</v>
      </c>
      <c r="AH132" s="38">
        <f t="shared" si="35"/>
        <v>1</v>
      </c>
    </row>
    <row r="133" spans="5:34" x14ac:dyDescent="0.35">
      <c r="E133" s="1"/>
      <c r="J133" s="1"/>
      <c r="K133" s="1"/>
      <c r="L133" s="1"/>
      <c r="U133" s="34">
        <f t="shared" si="31"/>
        <v>1.5077364367126505</v>
      </c>
      <c r="X133" s="38">
        <f t="shared" si="28"/>
        <v>2760</v>
      </c>
      <c r="Y133" s="38">
        <f t="shared" si="29"/>
        <v>1.0006158895821515</v>
      </c>
      <c r="Z133" s="38">
        <f t="shared" si="30"/>
        <v>1.0001899680416435</v>
      </c>
      <c r="AA133" s="38">
        <f t="shared" si="27"/>
        <v>1.0001899680416435</v>
      </c>
      <c r="AE133" s="38">
        <f t="shared" si="32"/>
        <v>1410</v>
      </c>
      <c r="AF133" s="38">
        <f t="shared" si="33"/>
        <v>1</v>
      </c>
      <c r="AG133" s="38">
        <f t="shared" si="34"/>
        <v>1</v>
      </c>
      <c r="AH133" s="38">
        <f t="shared" si="35"/>
        <v>1</v>
      </c>
    </row>
    <row r="134" spans="5:34" x14ac:dyDescent="0.35">
      <c r="E134" s="1"/>
      <c r="J134" s="1"/>
      <c r="K134" s="1"/>
      <c r="L134" s="1"/>
      <c r="U134" s="34">
        <f t="shared" si="31"/>
        <v>1.5124697354273819</v>
      </c>
      <c r="X134" s="38">
        <f t="shared" si="28"/>
        <v>2770</v>
      </c>
      <c r="Y134" s="38">
        <f t="shared" si="29"/>
        <v>1.0006205924878844</v>
      </c>
      <c r="Z134" s="38">
        <f t="shared" si="30"/>
        <v>1.0001914183181486</v>
      </c>
      <c r="AA134" s="38">
        <f t="shared" si="27"/>
        <v>1.0001914183181486</v>
      </c>
      <c r="AE134" s="38">
        <f t="shared" si="32"/>
        <v>1420</v>
      </c>
      <c r="AF134" s="38">
        <f t="shared" si="33"/>
        <v>1</v>
      </c>
      <c r="AG134" s="38">
        <f t="shared" si="34"/>
        <v>1</v>
      </c>
      <c r="AH134" s="38">
        <f t="shared" si="35"/>
        <v>1</v>
      </c>
    </row>
    <row r="135" spans="5:34" x14ac:dyDescent="0.35">
      <c r="J135" s="1"/>
      <c r="K135" s="1"/>
      <c r="L135" s="1"/>
      <c r="U135" s="34">
        <f t="shared" si="31"/>
        <v>1.5172178935805254</v>
      </c>
      <c r="X135" s="38">
        <f t="shared" si="28"/>
        <v>2780</v>
      </c>
      <c r="Y135" s="38">
        <f t="shared" si="29"/>
        <v>1.0006252954157211</v>
      </c>
      <c r="Z135" s="38">
        <f t="shared" si="30"/>
        <v>1.0001928685967567</v>
      </c>
      <c r="AA135" s="38">
        <f t="shared" si="27"/>
        <v>1.0001928685967567</v>
      </c>
      <c r="AE135" s="38">
        <f t="shared" si="32"/>
        <v>1430</v>
      </c>
      <c r="AF135" s="38">
        <f t="shared" si="33"/>
        <v>1</v>
      </c>
      <c r="AG135" s="38">
        <f t="shared" si="34"/>
        <v>1</v>
      </c>
      <c r="AH135" s="38">
        <f t="shared" si="35"/>
        <v>1</v>
      </c>
    </row>
    <row r="136" spans="5:34" x14ac:dyDescent="0.35">
      <c r="J136" s="1"/>
      <c r="K136" s="1"/>
      <c r="L136" s="1"/>
      <c r="U136" s="34">
        <f t="shared" si="31"/>
        <v>1.521980957820924</v>
      </c>
      <c r="X136" s="38">
        <f t="shared" si="28"/>
        <v>2790</v>
      </c>
      <c r="Y136" s="38">
        <f t="shared" si="29"/>
        <v>1.0006299983656615</v>
      </c>
      <c r="Z136" s="38">
        <f t="shared" si="30"/>
        <v>1.0001943188774676</v>
      </c>
      <c r="AA136" s="38">
        <f t="shared" si="27"/>
        <v>1.0001943188774676</v>
      </c>
      <c r="AE136" s="38">
        <f t="shared" si="32"/>
        <v>1440</v>
      </c>
      <c r="AF136" s="38">
        <f t="shared" si="33"/>
        <v>1</v>
      </c>
      <c r="AG136" s="38">
        <f t="shared" si="34"/>
        <v>1</v>
      </c>
      <c r="AH136" s="38">
        <f t="shared" si="35"/>
        <v>1</v>
      </c>
    </row>
    <row r="137" spans="5:34" x14ac:dyDescent="0.35">
      <c r="I137" s="1"/>
      <c r="J137" s="1"/>
      <c r="K137" s="1"/>
      <c r="L137" s="1"/>
      <c r="U137" s="34">
        <f t="shared" si="31"/>
        <v>1.5267589749438679</v>
      </c>
      <c r="X137" s="38">
        <f t="shared" si="28"/>
        <v>2800</v>
      </c>
      <c r="Y137" s="38">
        <f t="shared" si="29"/>
        <v>1.0006347013377057</v>
      </c>
      <c r="Z137" s="38">
        <f t="shared" si="30"/>
        <v>1.0001957691602814</v>
      </c>
      <c r="AA137" s="38">
        <f t="shared" si="27"/>
        <v>1.0001957691602814</v>
      </c>
      <c r="AE137" s="38">
        <f t="shared" si="32"/>
        <v>1450</v>
      </c>
      <c r="AF137" s="38">
        <f t="shared" si="33"/>
        <v>1</v>
      </c>
      <c r="AG137" s="38">
        <f t="shared" si="34"/>
        <v>1</v>
      </c>
      <c r="AH137" s="38">
        <f t="shared" si="35"/>
        <v>1</v>
      </c>
    </row>
    <row r="138" spans="5:34" x14ac:dyDescent="0.35">
      <c r="I138" s="1"/>
      <c r="J138" s="1"/>
      <c r="K138" s="1"/>
      <c r="L138" s="1"/>
      <c r="U138" s="34">
        <f t="shared" si="31"/>
        <v>1.5315519918915532</v>
      </c>
      <c r="X138" s="38">
        <f t="shared" si="28"/>
        <v>2810</v>
      </c>
      <c r="Y138" s="38">
        <f t="shared" si="29"/>
        <v>1.0006394043318541</v>
      </c>
      <c r="Z138" s="38">
        <f t="shared" si="30"/>
        <v>1.0001972194451982</v>
      </c>
      <c r="AA138" s="38">
        <f t="shared" si="27"/>
        <v>1.0001972194451982</v>
      </c>
      <c r="AE138" s="38">
        <f t="shared" si="32"/>
        <v>1460</v>
      </c>
      <c r="AF138" s="38">
        <f t="shared" si="33"/>
        <v>1</v>
      </c>
      <c r="AG138" s="38">
        <f t="shared" si="34"/>
        <v>1</v>
      </c>
      <c r="AH138" s="38">
        <f t="shared" si="35"/>
        <v>1</v>
      </c>
    </row>
    <row r="139" spans="5:34" x14ac:dyDescent="0.35">
      <c r="I139" s="1"/>
      <c r="J139" s="1"/>
      <c r="K139" s="1"/>
      <c r="L139" s="1"/>
      <c r="U139" s="34">
        <f t="shared" si="31"/>
        <v>1.536360055753544</v>
      </c>
      <c r="X139" s="38">
        <f t="shared" si="28"/>
        <v>2820</v>
      </c>
      <c r="Y139" s="38">
        <f t="shared" si="29"/>
        <v>1.0006441073481065</v>
      </c>
      <c r="Z139" s="38">
        <f t="shared" si="30"/>
        <v>1.0001986697322178</v>
      </c>
      <c r="AA139" s="38">
        <f t="shared" si="27"/>
        <v>1.0001986697322178</v>
      </c>
      <c r="AE139" s="38">
        <f t="shared" si="32"/>
        <v>1470</v>
      </c>
      <c r="AF139" s="38">
        <f t="shared" si="33"/>
        <v>1</v>
      </c>
      <c r="AG139" s="38">
        <f t="shared" si="34"/>
        <v>1</v>
      </c>
      <c r="AH139" s="38">
        <f t="shared" si="35"/>
        <v>1</v>
      </c>
    </row>
    <row r="140" spans="5:34" x14ac:dyDescent="0.35">
      <c r="I140" s="1"/>
      <c r="J140" s="1"/>
      <c r="K140" s="1"/>
      <c r="L140" s="1"/>
      <c r="U140" s="34">
        <f t="shared" si="31"/>
        <v>1.5411832137672339</v>
      </c>
      <c r="X140" s="38">
        <f t="shared" si="28"/>
        <v>2830</v>
      </c>
      <c r="Y140" s="38">
        <f t="shared" si="29"/>
        <v>1.000648810386463</v>
      </c>
      <c r="Z140" s="38">
        <f t="shared" si="30"/>
        <v>1.0002001200213404</v>
      </c>
      <c r="AA140" s="38">
        <f t="shared" si="27"/>
        <v>1.0002001200213404</v>
      </c>
      <c r="AE140" s="38">
        <f t="shared" si="32"/>
        <v>1480</v>
      </c>
      <c r="AF140" s="38">
        <f t="shared" si="33"/>
        <v>1</v>
      </c>
      <c r="AG140" s="38">
        <f t="shared" si="34"/>
        <v>1</v>
      </c>
      <c r="AH140" s="38">
        <f t="shared" si="35"/>
        <v>1</v>
      </c>
    </row>
    <row r="141" spans="5:34" x14ac:dyDescent="0.35">
      <c r="I141" s="1"/>
      <c r="J141" s="1"/>
      <c r="K141" s="1"/>
      <c r="L141" s="1"/>
      <c r="U141" s="34">
        <f t="shared" si="31"/>
        <v>1.5460215133183115</v>
      </c>
      <c r="X141" s="38">
        <f t="shared" si="28"/>
        <v>2840</v>
      </c>
      <c r="Y141" s="38">
        <f t="shared" si="29"/>
        <v>1.0006535134469241</v>
      </c>
      <c r="Z141" s="38">
        <f t="shared" si="30"/>
        <v>1.000201570312566</v>
      </c>
      <c r="AA141" s="38">
        <f t="shared" si="27"/>
        <v>1.000201570312566</v>
      </c>
      <c r="AE141" s="38">
        <f t="shared" si="32"/>
        <v>1490</v>
      </c>
      <c r="AF141" s="38">
        <f t="shared" si="33"/>
        <v>1</v>
      </c>
      <c r="AG141" s="38">
        <f t="shared" si="34"/>
        <v>1</v>
      </c>
      <c r="AH141" s="38">
        <f t="shared" si="35"/>
        <v>1</v>
      </c>
    </row>
    <row r="142" spans="5:34" x14ac:dyDescent="0.35">
      <c r="I142" s="1"/>
      <c r="J142" s="1"/>
      <c r="K142" s="1"/>
      <c r="L142" s="1"/>
      <c r="U142" s="34">
        <f t="shared" si="31"/>
        <v>1.5508750019412247</v>
      </c>
      <c r="X142" s="38">
        <f t="shared" si="28"/>
        <v>2850</v>
      </c>
      <c r="Y142" s="38">
        <f t="shared" si="29"/>
        <v>1.0006582165294895</v>
      </c>
      <c r="Z142" s="38">
        <f t="shared" si="30"/>
        <v>1.0002030206058943</v>
      </c>
      <c r="AA142" s="38">
        <f t="shared" si="27"/>
        <v>1.0002030206058943</v>
      </c>
      <c r="AE142" s="38">
        <f t="shared" si="32"/>
        <v>1500</v>
      </c>
      <c r="AF142" s="38">
        <f t="shared" si="33"/>
        <v>1</v>
      </c>
      <c r="AG142" s="38">
        <f t="shared" si="34"/>
        <v>1</v>
      </c>
      <c r="AH142" s="38">
        <f t="shared" si="35"/>
        <v>1</v>
      </c>
    </row>
    <row r="143" spans="5:34" x14ac:dyDescent="0.35">
      <c r="I143" s="1"/>
      <c r="J143" s="1"/>
      <c r="K143" s="1"/>
      <c r="L143" s="1"/>
      <c r="U143" s="34">
        <f t="shared" si="31"/>
        <v>1.5557437273196488</v>
      </c>
      <c r="X143" s="38">
        <f t="shared" si="28"/>
        <v>2860</v>
      </c>
      <c r="Y143" s="38">
        <f t="shared" si="29"/>
        <v>1.0006629196341594</v>
      </c>
      <c r="Z143" s="38">
        <f t="shared" si="30"/>
        <v>1.0002044709013256</v>
      </c>
      <c r="AA143" s="38">
        <f t="shared" si="27"/>
        <v>1.0002044709013256</v>
      </c>
      <c r="AE143" s="38">
        <f t="shared" si="32"/>
        <v>1510</v>
      </c>
      <c r="AF143" s="38">
        <f t="shared" si="33"/>
        <v>1</v>
      </c>
      <c r="AG143" s="38">
        <f t="shared" si="34"/>
        <v>1</v>
      </c>
      <c r="AH143" s="38">
        <f t="shared" si="35"/>
        <v>1</v>
      </c>
    </row>
    <row r="144" spans="5:34" x14ac:dyDescent="0.35">
      <c r="I144" s="1"/>
      <c r="J144" s="1"/>
      <c r="K144" s="1"/>
      <c r="L144" s="1"/>
      <c r="U144" s="34">
        <f t="shared" si="31"/>
        <v>1.5606277372869539</v>
      </c>
      <c r="X144" s="38">
        <f t="shared" si="28"/>
        <v>2870</v>
      </c>
      <c r="Y144" s="38">
        <f t="shared" si="29"/>
        <v>1.0006676227609341</v>
      </c>
      <c r="Z144" s="38">
        <f t="shared" si="30"/>
        <v>1.0002059211988599</v>
      </c>
      <c r="AA144" s="38">
        <f t="shared" si="27"/>
        <v>1.0002059211988599</v>
      </c>
      <c r="AE144" s="38">
        <f t="shared" si="32"/>
        <v>1520</v>
      </c>
      <c r="AF144" s="38">
        <f t="shared" si="33"/>
        <v>1</v>
      </c>
      <c r="AG144" s="38">
        <f t="shared" si="34"/>
        <v>1</v>
      </c>
      <c r="AH144" s="38">
        <f t="shared" si="35"/>
        <v>1</v>
      </c>
    </row>
    <row r="145" spans="9:34" x14ac:dyDescent="0.35">
      <c r="I145" s="1"/>
      <c r="J145" s="1"/>
      <c r="K145" s="1"/>
      <c r="L145" s="1"/>
      <c r="U145" s="34">
        <f t="shared" si="31"/>
        <v>1.5655270798266756</v>
      </c>
      <c r="X145" s="38">
        <f t="shared" si="28"/>
        <v>2880</v>
      </c>
      <c r="Y145" s="38">
        <f t="shared" si="29"/>
        <v>1.0006723259098136</v>
      </c>
      <c r="Z145" s="38">
        <f t="shared" si="30"/>
        <v>1.0002073714984971</v>
      </c>
      <c r="AA145" s="38">
        <f t="shared" si="27"/>
        <v>1.0002073714984971</v>
      </c>
      <c r="AE145" s="38">
        <f t="shared" si="32"/>
        <v>1530</v>
      </c>
      <c r="AF145" s="38">
        <f t="shared" si="33"/>
        <v>1</v>
      </c>
      <c r="AG145" s="38">
        <f t="shared" si="34"/>
        <v>1</v>
      </c>
      <c r="AH145" s="38">
        <f t="shared" si="35"/>
        <v>1</v>
      </c>
    </row>
    <row r="146" spans="9:34" x14ac:dyDescent="0.35">
      <c r="I146" s="1"/>
      <c r="J146" s="1"/>
      <c r="K146" s="1"/>
      <c r="L146" s="1"/>
      <c r="U146" s="34">
        <f t="shared" si="31"/>
        <v>1.5704418030729859</v>
      </c>
      <c r="X146" s="38">
        <f t="shared" si="28"/>
        <v>2890</v>
      </c>
      <c r="Y146" s="38">
        <f t="shared" si="29"/>
        <v>1.0006770290807978</v>
      </c>
      <c r="Z146" s="38">
        <f t="shared" si="30"/>
        <v>1.0002088218002372</v>
      </c>
      <c r="AA146" s="38">
        <f t="shared" si="27"/>
        <v>1.0002088218002372</v>
      </c>
      <c r="AE146" s="38">
        <f t="shared" si="32"/>
        <v>1540</v>
      </c>
      <c r="AF146" s="38">
        <f t="shared" si="33"/>
        <v>1</v>
      </c>
      <c r="AG146" s="38">
        <f t="shared" si="34"/>
        <v>1</v>
      </c>
      <c r="AH146" s="38">
        <f t="shared" si="35"/>
        <v>1</v>
      </c>
    </row>
    <row r="147" spans="9:34" x14ac:dyDescent="0.35">
      <c r="I147" s="1"/>
      <c r="J147" s="1"/>
      <c r="K147" s="1"/>
      <c r="L147" s="1"/>
      <c r="U147" s="34">
        <f t="shared" si="31"/>
        <v>1.5753719553111669</v>
      </c>
      <c r="X147" s="38">
        <f t="shared" si="28"/>
        <v>2900</v>
      </c>
      <c r="Y147" s="38">
        <f t="shared" si="29"/>
        <v>1.0006817322738868</v>
      </c>
      <c r="Z147" s="38">
        <f t="shared" si="30"/>
        <v>1.0002102721040804</v>
      </c>
      <c r="AA147" s="38">
        <f t="shared" si="27"/>
        <v>1.0002102721040804</v>
      </c>
      <c r="AE147" s="38">
        <f t="shared" si="32"/>
        <v>1550</v>
      </c>
      <c r="AF147" s="38">
        <f t="shared" si="33"/>
        <v>1</v>
      </c>
      <c r="AG147" s="38">
        <f t="shared" si="34"/>
        <v>1</v>
      </c>
      <c r="AH147" s="38">
        <f t="shared" si="35"/>
        <v>1</v>
      </c>
    </row>
    <row r="148" spans="9:34" x14ac:dyDescent="0.35">
      <c r="I148" s="1"/>
      <c r="J148" s="1"/>
      <c r="K148" s="1"/>
      <c r="L148" s="1"/>
      <c r="U148" s="34">
        <f t="shared" si="31"/>
        <v>1.5803175849780842</v>
      </c>
      <c r="X148" s="38">
        <f t="shared" si="28"/>
        <v>2910</v>
      </c>
      <c r="Y148" s="38">
        <f t="shared" si="29"/>
        <v>1.0006864354890812</v>
      </c>
      <c r="Z148" s="38">
        <f t="shared" si="30"/>
        <v>1.0002117224100264</v>
      </c>
      <c r="AA148" s="38">
        <f t="shared" si="27"/>
        <v>1.0002117224100264</v>
      </c>
      <c r="AE148" s="38">
        <f t="shared" si="32"/>
        <v>1560</v>
      </c>
      <c r="AF148" s="38">
        <f t="shared" si="33"/>
        <v>1</v>
      </c>
      <c r="AG148" s="38">
        <f t="shared" si="34"/>
        <v>1</v>
      </c>
      <c r="AH148" s="38">
        <f t="shared" si="35"/>
        <v>1</v>
      </c>
    </row>
    <row r="149" spans="9:34" x14ac:dyDescent="0.35">
      <c r="I149" s="1"/>
      <c r="J149" s="1"/>
      <c r="K149" s="1"/>
      <c r="L149" s="1"/>
      <c r="U149" s="34">
        <f t="shared" si="31"/>
        <v>1.5852787406626634</v>
      </c>
      <c r="X149" s="38">
        <f t="shared" si="28"/>
        <v>2920</v>
      </c>
      <c r="Y149" s="38">
        <f t="shared" si="29"/>
        <v>1.0006911387263806</v>
      </c>
      <c r="Z149" s="38">
        <f t="shared" si="30"/>
        <v>1.0002131727180754</v>
      </c>
      <c r="AA149" s="38">
        <f t="shared" si="27"/>
        <v>1.0002131727180754</v>
      </c>
      <c r="AE149" s="38">
        <f t="shared" si="32"/>
        <v>1570</v>
      </c>
      <c r="AF149" s="38">
        <f t="shared" si="33"/>
        <v>1</v>
      </c>
      <c r="AG149" s="38">
        <f t="shared" si="34"/>
        <v>1</v>
      </c>
      <c r="AH149" s="38">
        <f t="shared" si="35"/>
        <v>1</v>
      </c>
    </row>
    <row r="150" spans="9:34" x14ac:dyDescent="0.35">
      <c r="I150" s="1"/>
      <c r="J150" s="1"/>
      <c r="K150" s="1"/>
      <c r="L150" s="1"/>
      <c r="U150" s="34">
        <f t="shared" si="31"/>
        <v>1.5902554711063674</v>
      </c>
      <c r="X150" s="38">
        <f t="shared" si="28"/>
        <v>2930</v>
      </c>
      <c r="Y150" s="38">
        <f t="shared" si="29"/>
        <v>1.0006958419857852</v>
      </c>
      <c r="Z150" s="38">
        <f t="shared" si="30"/>
        <v>1.0002146230282272</v>
      </c>
      <c r="AA150" s="38">
        <f t="shared" si="27"/>
        <v>1.0002146230282272</v>
      </c>
      <c r="AE150" s="38">
        <f t="shared" si="32"/>
        <v>1580</v>
      </c>
      <c r="AF150" s="38">
        <f t="shared" si="33"/>
        <v>1</v>
      </c>
      <c r="AG150" s="38">
        <f t="shared" si="34"/>
        <v>1</v>
      </c>
      <c r="AH150" s="38">
        <f t="shared" si="35"/>
        <v>1</v>
      </c>
    </row>
    <row r="151" spans="9:34" x14ac:dyDescent="0.35">
      <c r="I151" s="1"/>
      <c r="J151" s="1"/>
      <c r="K151" s="1"/>
      <c r="L151" s="1"/>
      <c r="U151" s="34">
        <f t="shared" si="31"/>
        <v>1.595247825203675</v>
      </c>
      <c r="X151" s="38">
        <f t="shared" si="28"/>
        <v>2940</v>
      </c>
      <c r="Y151" s="38">
        <f t="shared" si="29"/>
        <v>1.0007005452672952</v>
      </c>
      <c r="Z151" s="38">
        <f t="shared" si="30"/>
        <v>1.0002160733404821</v>
      </c>
      <c r="AA151" s="38">
        <f t="shared" si="27"/>
        <v>1.0002160733404821</v>
      </c>
      <c r="AE151" s="38">
        <f t="shared" si="32"/>
        <v>1590</v>
      </c>
      <c r="AF151" s="38">
        <f t="shared" si="33"/>
        <v>1</v>
      </c>
      <c r="AG151" s="38">
        <f t="shared" si="34"/>
        <v>1</v>
      </c>
      <c r="AH151" s="38">
        <f t="shared" si="35"/>
        <v>1</v>
      </c>
    </row>
    <row r="152" spans="9:34" x14ac:dyDescent="0.35">
      <c r="I152" s="1"/>
      <c r="J152" s="1"/>
      <c r="K152" s="1"/>
      <c r="L152" s="1"/>
      <c r="U152" s="34">
        <f t="shared" si="31"/>
        <v>1.6002558520025616</v>
      </c>
      <c r="X152" s="38">
        <f t="shared" si="28"/>
        <v>2950</v>
      </c>
      <c r="Y152" s="38">
        <f t="shared" si="29"/>
        <v>1.0007052485709107</v>
      </c>
      <c r="Z152" s="38">
        <f t="shared" si="30"/>
        <v>1.0002175236548398</v>
      </c>
      <c r="AA152" s="38">
        <f t="shared" si="27"/>
        <v>1.0002175236548398</v>
      </c>
      <c r="AE152" s="38">
        <f t="shared" si="32"/>
        <v>1600</v>
      </c>
      <c r="AF152" s="38">
        <f t="shared" si="33"/>
        <v>1</v>
      </c>
      <c r="AG152" s="38">
        <f t="shared" si="34"/>
        <v>1</v>
      </c>
      <c r="AH152" s="38">
        <f t="shared" si="35"/>
        <v>1</v>
      </c>
    </row>
    <row r="153" spans="9:34" x14ac:dyDescent="0.35">
      <c r="I153" s="1"/>
      <c r="J153" s="1"/>
      <c r="K153" s="1"/>
      <c r="L153" s="1"/>
      <c r="U153" s="34">
        <f t="shared" si="31"/>
        <v>1.6052796007049808</v>
      </c>
      <c r="X153" s="38">
        <f t="shared" si="28"/>
        <v>2960</v>
      </c>
      <c r="Y153" s="38">
        <f t="shared" si="29"/>
        <v>1.0007099518966318</v>
      </c>
      <c r="Z153" s="38">
        <f t="shared" si="30"/>
        <v>1.0002189739713008</v>
      </c>
      <c r="AA153" s="38">
        <f t="shared" si="27"/>
        <v>1.0002189739713008</v>
      </c>
      <c r="AE153" s="38">
        <f t="shared" si="32"/>
        <v>1610</v>
      </c>
      <c r="AF153" s="38">
        <f t="shared" si="33"/>
        <v>1</v>
      </c>
      <c r="AG153" s="38">
        <f t="shared" si="34"/>
        <v>1</v>
      </c>
      <c r="AH153" s="38">
        <f t="shared" si="35"/>
        <v>1</v>
      </c>
    </row>
    <row r="154" spans="9:34" x14ac:dyDescent="0.35">
      <c r="I154" s="1"/>
      <c r="J154" s="1"/>
      <c r="K154" s="1"/>
      <c r="L154" s="1"/>
      <c r="U154" s="34">
        <f t="shared" si="31"/>
        <v>1.6103191206673477</v>
      </c>
      <c r="X154" s="38">
        <f t="shared" si="28"/>
        <v>2970</v>
      </c>
      <c r="Y154" s="38">
        <f t="shared" si="29"/>
        <v>1.0007146552444586</v>
      </c>
      <c r="Z154" s="38">
        <f t="shared" si="30"/>
        <v>1.0002204242898645</v>
      </c>
      <c r="AA154" s="38">
        <f t="shared" si="27"/>
        <v>1.0002204242898645</v>
      </c>
      <c r="AE154" s="38">
        <f t="shared" si="32"/>
        <v>1620</v>
      </c>
      <c r="AF154" s="38">
        <f t="shared" si="33"/>
        <v>1</v>
      </c>
      <c r="AG154" s="38">
        <f t="shared" si="34"/>
        <v>1</v>
      </c>
      <c r="AH154" s="38">
        <f t="shared" si="35"/>
        <v>1</v>
      </c>
    </row>
    <row r="155" spans="9:34" x14ac:dyDescent="0.35">
      <c r="I155" s="1"/>
      <c r="J155" s="1"/>
      <c r="K155" s="1"/>
      <c r="L155" s="1"/>
      <c r="U155" s="34">
        <f t="shared" si="31"/>
        <v>1.6153744614010246</v>
      </c>
      <c r="X155" s="38">
        <f t="shared" si="28"/>
        <v>2980</v>
      </c>
      <c r="Y155" s="38">
        <f t="shared" si="29"/>
        <v>1.0007193586143912</v>
      </c>
      <c r="Z155" s="38">
        <f t="shared" si="30"/>
        <v>1.0002218746105311</v>
      </c>
      <c r="AA155" s="38">
        <f t="shared" si="27"/>
        <v>1.0002218746105311</v>
      </c>
      <c r="AE155" s="38">
        <f t="shared" si="32"/>
        <v>1630</v>
      </c>
      <c r="AF155" s="38">
        <f t="shared" si="33"/>
        <v>1</v>
      </c>
      <c r="AG155" s="38">
        <f t="shared" si="34"/>
        <v>1</v>
      </c>
      <c r="AH155" s="38">
        <f t="shared" si="35"/>
        <v>1</v>
      </c>
    </row>
    <row r="156" spans="9:34" x14ac:dyDescent="0.35">
      <c r="I156" s="1"/>
      <c r="J156" s="1"/>
      <c r="K156" s="1"/>
      <c r="L156" s="1"/>
      <c r="U156" s="34">
        <f t="shared" si="31"/>
        <v>1.6204456725728063</v>
      </c>
      <c r="X156" s="38">
        <f t="shared" si="28"/>
        <v>2990</v>
      </c>
      <c r="Y156" s="38">
        <f t="shared" si="29"/>
        <v>1.0007240620064297</v>
      </c>
      <c r="Z156" s="38">
        <f t="shared" si="30"/>
        <v>1.0002233249333008</v>
      </c>
      <c r="AA156" s="38">
        <f t="shared" si="27"/>
        <v>1.0002233249333008</v>
      </c>
      <c r="AE156" s="38">
        <f t="shared" si="32"/>
        <v>1640</v>
      </c>
      <c r="AF156" s="38">
        <f t="shared" si="33"/>
        <v>1</v>
      </c>
      <c r="AG156" s="38">
        <f t="shared" si="34"/>
        <v>1</v>
      </c>
      <c r="AH156" s="38">
        <f t="shared" si="35"/>
        <v>1</v>
      </c>
    </row>
    <row r="157" spans="9:34" x14ac:dyDescent="0.35">
      <c r="I157" s="1"/>
      <c r="J157" s="1"/>
      <c r="K157" s="1"/>
      <c r="L157" s="1"/>
      <c r="U157" s="34">
        <f t="shared" si="31"/>
        <v>1.6255328040054087</v>
      </c>
      <c r="X157" s="38">
        <f t="shared" si="28"/>
        <v>3000</v>
      </c>
      <c r="Y157" s="38">
        <f t="shared" si="29"/>
        <v>1.0007287654205741</v>
      </c>
      <c r="Z157" s="38">
        <f t="shared" si="30"/>
        <v>1.0002247752581734</v>
      </c>
      <c r="AA157" s="38">
        <f t="shared" si="27"/>
        <v>1.0002247752581734</v>
      </c>
      <c r="AE157" s="38">
        <f t="shared" si="32"/>
        <v>1650</v>
      </c>
      <c r="AF157" s="38">
        <f t="shared" si="33"/>
        <v>1</v>
      </c>
      <c r="AG157" s="38">
        <f t="shared" si="34"/>
        <v>1</v>
      </c>
      <c r="AH157" s="38">
        <f t="shared" si="35"/>
        <v>1</v>
      </c>
    </row>
    <row r="158" spans="9:34" x14ac:dyDescent="0.35">
      <c r="I158" s="1"/>
      <c r="J158" s="1"/>
      <c r="K158" s="1"/>
      <c r="L158" s="1"/>
      <c r="U158" s="34">
        <f t="shared" si="31"/>
        <v>1.6306359056779585</v>
      </c>
      <c r="X158" s="38">
        <f t="shared" si="28"/>
        <v>3010</v>
      </c>
      <c r="Y158" s="38">
        <f t="shared" si="29"/>
        <v>1.0007334688568246</v>
      </c>
      <c r="Z158" s="38">
        <f t="shared" si="30"/>
        <v>1.0002262255851491</v>
      </c>
      <c r="AA158" s="38">
        <f t="shared" si="27"/>
        <v>1.0002262255851491</v>
      </c>
      <c r="AE158" s="38">
        <f t="shared" si="32"/>
        <v>1660</v>
      </c>
      <c r="AF158" s="38">
        <f t="shared" si="33"/>
        <v>1</v>
      </c>
      <c r="AG158" s="38">
        <f t="shared" si="34"/>
        <v>1</v>
      </c>
      <c r="AH158" s="38">
        <f t="shared" si="35"/>
        <v>1</v>
      </c>
    </row>
    <row r="159" spans="9:34" x14ac:dyDescent="0.35">
      <c r="I159" s="1"/>
      <c r="J159" s="1"/>
      <c r="K159" s="1"/>
      <c r="L159" s="1"/>
      <c r="U159" s="34">
        <f t="shared" si="31"/>
        <v>1.6357550277264836</v>
      </c>
      <c r="AE159" s="38">
        <f t="shared" si="32"/>
        <v>1670</v>
      </c>
      <c r="AF159" s="38">
        <f t="shared" si="33"/>
        <v>1</v>
      </c>
      <c r="AG159" s="38">
        <f t="shared" si="34"/>
        <v>1</v>
      </c>
      <c r="AH159" s="38">
        <f t="shared" si="35"/>
        <v>1</v>
      </c>
    </row>
    <row r="160" spans="9:34" x14ac:dyDescent="0.35">
      <c r="I160" s="1"/>
      <c r="J160" s="1"/>
      <c r="K160" s="1"/>
      <c r="L160" s="1"/>
      <c r="U160" s="34">
        <f t="shared" si="31"/>
        <v>1.640890220444406</v>
      </c>
      <c r="AE160" s="38">
        <f t="shared" si="32"/>
        <v>1680</v>
      </c>
      <c r="AF160" s="38">
        <f t="shared" si="33"/>
        <v>1</v>
      </c>
      <c r="AG160" s="38">
        <f t="shared" si="34"/>
        <v>1</v>
      </c>
      <c r="AH160" s="38">
        <f t="shared" si="35"/>
        <v>1</v>
      </c>
    </row>
    <row r="161" spans="9:34" x14ac:dyDescent="0.35">
      <c r="I161" s="1"/>
      <c r="J161" s="1"/>
      <c r="K161" s="1"/>
      <c r="L161" s="1"/>
      <c r="U161" s="34">
        <f t="shared" si="31"/>
        <v>1.6460415342830361</v>
      </c>
      <c r="AE161" s="38">
        <f t="shared" si="32"/>
        <v>1690</v>
      </c>
      <c r="AF161" s="38">
        <f t="shared" si="33"/>
        <v>1</v>
      </c>
      <c r="AG161" s="38">
        <f t="shared" si="34"/>
        <v>1</v>
      </c>
      <c r="AH161" s="38">
        <f t="shared" si="35"/>
        <v>1</v>
      </c>
    </row>
    <row r="162" spans="9:34" x14ac:dyDescent="0.35">
      <c r="I162" s="1"/>
      <c r="J162" s="1"/>
      <c r="K162" s="1"/>
      <c r="L162" s="1"/>
      <c r="U162" s="34">
        <f t="shared" si="31"/>
        <v>1.6512090198520681</v>
      </c>
      <c r="AE162" s="38">
        <f t="shared" si="32"/>
        <v>1700</v>
      </c>
      <c r="AF162" s="38">
        <f t="shared" si="33"/>
        <v>1</v>
      </c>
      <c r="AG162" s="38">
        <f t="shared" si="34"/>
        <v>1</v>
      </c>
      <c r="AH162" s="38">
        <f t="shared" si="35"/>
        <v>1</v>
      </c>
    </row>
    <row r="163" spans="9:34" x14ac:dyDescent="0.35">
      <c r="I163" s="1"/>
      <c r="J163" s="1"/>
      <c r="K163" s="1"/>
      <c r="L163" s="1"/>
      <c r="U163" s="34">
        <f t="shared" si="31"/>
        <v>1.6563927279200772</v>
      </c>
      <c r="AE163" s="38">
        <f t="shared" si="32"/>
        <v>1710</v>
      </c>
      <c r="AF163" s="38">
        <f t="shared" si="33"/>
        <v>1</v>
      </c>
      <c r="AG163" s="38">
        <f t="shared" si="34"/>
        <v>1</v>
      </c>
      <c r="AH163" s="38">
        <f t="shared" si="35"/>
        <v>1</v>
      </c>
    </row>
    <row r="164" spans="9:34" x14ac:dyDescent="0.35">
      <c r="I164" s="1"/>
      <c r="J164" s="1"/>
      <c r="K164" s="1"/>
      <c r="L164" s="1"/>
      <c r="U164" s="34">
        <f t="shared" si="31"/>
        <v>1.6615927094150185</v>
      </c>
      <c r="AE164" s="38">
        <f t="shared" si="32"/>
        <v>1720</v>
      </c>
      <c r="AF164" s="38">
        <f t="shared" si="33"/>
        <v>1</v>
      </c>
      <c r="AG164" s="38">
        <f t="shared" si="34"/>
        <v>1</v>
      </c>
      <c r="AH164" s="38">
        <f t="shared" si="35"/>
        <v>1</v>
      </c>
    </row>
    <row r="165" spans="9:34" x14ac:dyDescent="0.35">
      <c r="I165" s="1"/>
      <c r="J165" s="1"/>
      <c r="K165" s="1"/>
      <c r="L165" s="1"/>
      <c r="U165" s="34">
        <f t="shared" si="31"/>
        <v>1.6668090154247273</v>
      </c>
      <c r="AE165" s="38">
        <f t="shared" si="32"/>
        <v>1730</v>
      </c>
      <c r="AF165" s="38">
        <f t="shared" si="33"/>
        <v>1</v>
      </c>
      <c r="AG165" s="38">
        <f t="shared" si="34"/>
        <v>1</v>
      </c>
      <c r="AH165" s="38">
        <f t="shared" si="35"/>
        <v>1</v>
      </c>
    </row>
    <row r="166" spans="9:34" x14ac:dyDescent="0.35">
      <c r="I166" s="1"/>
      <c r="J166" s="1"/>
      <c r="K166" s="1"/>
      <c r="L166" s="1"/>
      <c r="U166" s="34">
        <f t="shared" si="31"/>
        <v>1.672041697197421</v>
      </c>
      <c r="AE166" s="38">
        <f t="shared" si="32"/>
        <v>1740</v>
      </c>
      <c r="AF166" s="38">
        <f t="shared" si="33"/>
        <v>1</v>
      </c>
      <c r="AG166" s="38">
        <f t="shared" si="34"/>
        <v>1</v>
      </c>
      <c r="AH166" s="38">
        <f t="shared" si="35"/>
        <v>1</v>
      </c>
    </row>
    <row r="167" spans="9:34" x14ac:dyDescent="0.35">
      <c r="I167" s="1"/>
      <c r="J167" s="1"/>
      <c r="K167" s="1"/>
      <c r="L167" s="1"/>
      <c r="U167" s="34">
        <f t="shared" si="31"/>
        <v>1.6772908061422029</v>
      </c>
      <c r="AE167" s="38">
        <f t="shared" si="32"/>
        <v>1750</v>
      </c>
      <c r="AF167" s="38">
        <f t="shared" si="33"/>
        <v>1</v>
      </c>
      <c r="AG167" s="38">
        <f t="shared" si="34"/>
        <v>1</v>
      </c>
      <c r="AH167" s="38">
        <f t="shared" si="35"/>
        <v>1</v>
      </c>
    </row>
    <row r="168" spans="9:34" x14ac:dyDescent="0.35">
      <c r="I168" s="1"/>
      <c r="J168" s="1"/>
      <c r="K168" s="1"/>
      <c r="L168" s="1"/>
      <c r="U168" s="34">
        <f t="shared" si="31"/>
        <v>1.6825563938295667</v>
      </c>
      <c r="AE168" s="38">
        <f t="shared" si="32"/>
        <v>1760</v>
      </c>
      <c r="AF168" s="38">
        <f t="shared" si="33"/>
        <v>1</v>
      </c>
      <c r="AG168" s="38">
        <f t="shared" si="34"/>
        <v>1</v>
      </c>
      <c r="AH168" s="38">
        <f t="shared" si="35"/>
        <v>1</v>
      </c>
    </row>
    <row r="169" spans="9:34" x14ac:dyDescent="0.35">
      <c r="I169" s="1"/>
      <c r="J169" s="1"/>
      <c r="K169" s="1"/>
      <c r="L169" s="1"/>
      <c r="U169" s="34">
        <f t="shared" si="31"/>
        <v>1.6878385119919033</v>
      </c>
      <c r="AE169" s="38">
        <f t="shared" si="32"/>
        <v>1770</v>
      </c>
      <c r="AF169" s="38">
        <f t="shared" si="33"/>
        <v>1</v>
      </c>
      <c r="AG169" s="38">
        <f t="shared" si="34"/>
        <v>1</v>
      </c>
      <c r="AH169" s="38">
        <f t="shared" si="35"/>
        <v>1</v>
      </c>
    </row>
    <row r="170" spans="9:34" x14ac:dyDescent="0.35">
      <c r="I170" s="1"/>
      <c r="J170" s="1"/>
      <c r="K170" s="1"/>
      <c r="L170" s="1"/>
      <c r="U170" s="34">
        <f t="shared" si="31"/>
        <v>1.6931372125240096</v>
      </c>
      <c r="AE170" s="38">
        <f t="shared" si="32"/>
        <v>1780</v>
      </c>
      <c r="AF170" s="38">
        <f t="shared" si="33"/>
        <v>1</v>
      </c>
      <c r="AG170" s="38">
        <f t="shared" si="34"/>
        <v>1</v>
      </c>
      <c r="AH170" s="38">
        <f t="shared" si="35"/>
        <v>1</v>
      </c>
    </row>
    <row r="171" spans="9:34" x14ac:dyDescent="0.35">
      <c r="I171" s="1"/>
      <c r="J171" s="1"/>
      <c r="K171" s="1"/>
      <c r="L171" s="1"/>
      <c r="U171" s="34">
        <f t="shared" si="31"/>
        <v>1.6984525474835979</v>
      </c>
      <c r="AE171" s="38">
        <f t="shared" si="32"/>
        <v>1790</v>
      </c>
      <c r="AF171" s="38">
        <f t="shared" si="33"/>
        <v>1</v>
      </c>
      <c r="AG171" s="38">
        <f t="shared" si="34"/>
        <v>1</v>
      </c>
      <c r="AH171" s="38">
        <f t="shared" si="35"/>
        <v>1</v>
      </c>
    </row>
    <row r="172" spans="9:34" x14ac:dyDescent="0.35">
      <c r="I172" s="1"/>
      <c r="J172" s="1"/>
      <c r="K172" s="1"/>
      <c r="L172" s="1"/>
      <c r="U172" s="34">
        <f t="shared" si="31"/>
        <v>1.7037845690918072</v>
      </c>
      <c r="AE172" s="38">
        <f t="shared" si="32"/>
        <v>1800</v>
      </c>
      <c r="AF172" s="38">
        <f t="shared" si="33"/>
        <v>1</v>
      </c>
      <c r="AG172" s="38">
        <f t="shared" si="34"/>
        <v>1</v>
      </c>
      <c r="AH172" s="38">
        <f t="shared" si="35"/>
        <v>1</v>
      </c>
    </row>
    <row r="173" spans="9:34" x14ac:dyDescent="0.35">
      <c r="I173" s="1"/>
      <c r="J173" s="1"/>
      <c r="K173" s="1"/>
      <c r="L173" s="1"/>
      <c r="U173" s="34">
        <f t="shared" si="31"/>
        <v>1.7091333297337166</v>
      </c>
      <c r="AE173" s="38">
        <f t="shared" si="32"/>
        <v>1810</v>
      </c>
      <c r="AF173" s="38">
        <f t="shared" si="33"/>
        <v>1</v>
      </c>
      <c r="AG173" s="38">
        <f t="shared" si="34"/>
        <v>1</v>
      </c>
      <c r="AH173" s="38">
        <f t="shared" si="35"/>
        <v>1</v>
      </c>
    </row>
    <row r="174" spans="9:34" x14ac:dyDescent="0.35">
      <c r="I174" s="1"/>
      <c r="J174" s="1"/>
      <c r="K174" s="1"/>
      <c r="L174" s="1"/>
      <c r="U174" s="34">
        <f t="shared" si="31"/>
        <v>1.7144988819588598</v>
      </c>
      <c r="AE174" s="38">
        <f t="shared" si="32"/>
        <v>1820</v>
      </c>
      <c r="AF174" s="38">
        <f t="shared" si="33"/>
        <v>1</v>
      </c>
      <c r="AG174" s="38">
        <f t="shared" si="34"/>
        <v>1</v>
      </c>
      <c r="AH174" s="38">
        <f t="shared" si="35"/>
        <v>1</v>
      </c>
    </row>
    <row r="175" spans="9:34" x14ac:dyDescent="0.35">
      <c r="I175" s="1"/>
      <c r="J175" s="1"/>
      <c r="K175" s="1"/>
      <c r="L175" s="1"/>
      <c r="U175" s="34">
        <f t="shared" si="31"/>
        <v>1.7198812784817417</v>
      </c>
      <c r="AE175" s="38">
        <f t="shared" si="32"/>
        <v>1830</v>
      </c>
      <c r="AF175" s="38">
        <f t="shared" si="33"/>
        <v>1</v>
      </c>
      <c r="AG175" s="38">
        <f t="shared" si="34"/>
        <v>1</v>
      </c>
      <c r="AH175" s="38">
        <f t="shared" si="35"/>
        <v>1</v>
      </c>
    </row>
    <row r="176" spans="9:34" x14ac:dyDescent="0.35">
      <c r="I176" s="1"/>
      <c r="J176" s="1"/>
      <c r="K176" s="1"/>
      <c r="L176" s="1"/>
      <c r="U176" s="34">
        <f t="shared" si="31"/>
        <v>1.7252805721823552</v>
      </c>
      <c r="AE176" s="38">
        <f t="shared" si="32"/>
        <v>1840</v>
      </c>
      <c r="AF176" s="38">
        <f t="shared" si="33"/>
        <v>1</v>
      </c>
      <c r="AG176" s="38">
        <f t="shared" si="34"/>
        <v>1</v>
      </c>
      <c r="AH176" s="38">
        <f t="shared" si="35"/>
        <v>1</v>
      </c>
    </row>
    <row r="177" spans="9:34" x14ac:dyDescent="0.35">
      <c r="I177" s="1"/>
      <c r="J177" s="1"/>
      <c r="K177" s="1"/>
      <c r="L177" s="1"/>
      <c r="U177" s="34">
        <f t="shared" si="31"/>
        <v>1.7306968161067025</v>
      </c>
      <c r="AE177" s="38">
        <f t="shared" si="32"/>
        <v>1850</v>
      </c>
      <c r="AF177" s="38">
        <f t="shared" si="33"/>
        <v>1</v>
      </c>
      <c r="AG177" s="38">
        <f t="shared" si="34"/>
        <v>1</v>
      </c>
      <c r="AH177" s="38">
        <f t="shared" si="35"/>
        <v>1</v>
      </c>
    </row>
    <row r="178" spans="9:34" x14ac:dyDescent="0.35">
      <c r="I178" s="1"/>
      <c r="J178" s="1"/>
      <c r="K178" s="1"/>
      <c r="L178" s="1"/>
      <c r="U178" s="34">
        <f t="shared" si="31"/>
        <v>1.7361300634673145</v>
      </c>
      <c r="AE178" s="38">
        <f t="shared" si="32"/>
        <v>1860</v>
      </c>
      <c r="AF178" s="38">
        <f t="shared" si="33"/>
        <v>1</v>
      </c>
      <c r="AG178" s="38">
        <f t="shared" si="34"/>
        <v>1</v>
      </c>
      <c r="AH178" s="38">
        <f t="shared" si="35"/>
        <v>1</v>
      </c>
    </row>
    <row r="179" spans="9:34" x14ac:dyDescent="0.35">
      <c r="I179" s="1"/>
      <c r="J179" s="1"/>
      <c r="K179" s="1"/>
      <c r="L179" s="1"/>
      <c r="U179" s="34">
        <f t="shared" si="31"/>
        <v>1.7415803676437749</v>
      </c>
      <c r="AE179" s="38">
        <f t="shared" si="32"/>
        <v>1870</v>
      </c>
      <c r="AF179" s="38">
        <f t="shared" si="33"/>
        <v>1</v>
      </c>
      <c r="AG179" s="38">
        <f t="shared" si="34"/>
        <v>1</v>
      </c>
      <c r="AH179" s="38">
        <f t="shared" si="35"/>
        <v>1</v>
      </c>
    </row>
    <row r="180" spans="9:34" x14ac:dyDescent="0.35">
      <c r="I180" s="1"/>
      <c r="J180" s="1"/>
      <c r="K180" s="1"/>
      <c r="L180" s="1"/>
      <c r="U180" s="34">
        <f t="shared" si="31"/>
        <v>1.7470477821832437</v>
      </c>
      <c r="AE180" s="38">
        <f t="shared" si="32"/>
        <v>1880</v>
      </c>
      <c r="AF180" s="38">
        <f t="shared" si="33"/>
        <v>1</v>
      </c>
      <c r="AG180" s="38">
        <f t="shared" si="34"/>
        <v>1</v>
      </c>
      <c r="AH180" s="38">
        <f t="shared" si="35"/>
        <v>1</v>
      </c>
    </row>
    <row r="181" spans="9:34" x14ac:dyDescent="0.35">
      <c r="I181" s="1"/>
      <c r="J181" s="1"/>
      <c r="K181" s="1"/>
      <c r="L181" s="1"/>
      <c r="U181" s="34">
        <f t="shared" si="31"/>
        <v>1.7525323608009842</v>
      </c>
      <c r="AE181" s="38">
        <f t="shared" si="32"/>
        <v>1890</v>
      </c>
      <c r="AF181" s="38">
        <f t="shared" si="33"/>
        <v>1</v>
      </c>
      <c r="AG181" s="38">
        <f t="shared" si="34"/>
        <v>1</v>
      </c>
      <c r="AH181" s="38">
        <f t="shared" si="35"/>
        <v>1</v>
      </c>
    </row>
    <row r="182" spans="9:34" x14ac:dyDescent="0.35">
      <c r="I182" s="1"/>
      <c r="J182" s="1"/>
      <c r="K182" s="1"/>
      <c r="L182" s="1"/>
      <c r="U182" s="34">
        <f t="shared" si="31"/>
        <v>1.7580341573808895</v>
      </c>
      <c r="AE182" s="38">
        <f t="shared" si="32"/>
        <v>1900</v>
      </c>
      <c r="AF182" s="38">
        <f t="shared" si="33"/>
        <v>1</v>
      </c>
      <c r="AG182" s="38">
        <f t="shared" si="34"/>
        <v>1</v>
      </c>
      <c r="AH182" s="38">
        <f t="shared" si="35"/>
        <v>1</v>
      </c>
    </row>
    <row r="183" spans="9:34" x14ac:dyDescent="0.35">
      <c r="I183" s="1"/>
      <c r="J183" s="1"/>
      <c r="K183" s="1"/>
      <c r="L183" s="1"/>
      <c r="U183" s="34">
        <f t="shared" si="31"/>
        <v>1.7635532259760134</v>
      </c>
      <c r="AE183" s="38">
        <f t="shared" si="32"/>
        <v>1910</v>
      </c>
      <c r="AF183" s="38">
        <f t="shared" si="33"/>
        <v>1</v>
      </c>
      <c r="AG183" s="38">
        <f t="shared" si="34"/>
        <v>1</v>
      </c>
      <c r="AH183" s="38">
        <f t="shared" si="35"/>
        <v>1</v>
      </c>
    </row>
    <row r="184" spans="9:34" x14ac:dyDescent="0.35">
      <c r="I184" s="1"/>
      <c r="J184" s="1"/>
      <c r="K184" s="1"/>
      <c r="L184" s="1"/>
      <c r="U184" s="34">
        <f t="shared" si="31"/>
        <v>1.7690896208091003</v>
      </c>
      <c r="AE184" s="38">
        <f t="shared" si="32"/>
        <v>1920</v>
      </c>
      <c r="AF184" s="38">
        <f t="shared" si="33"/>
        <v>1</v>
      </c>
      <c r="AG184" s="38">
        <f t="shared" si="34"/>
        <v>1</v>
      </c>
      <c r="AH184" s="38">
        <f t="shared" si="35"/>
        <v>1</v>
      </c>
    </row>
    <row r="185" spans="9:34" x14ac:dyDescent="0.35">
      <c r="I185" s="1"/>
      <c r="J185" s="1"/>
      <c r="K185" s="1"/>
      <c r="L185" s="1"/>
      <c r="U185" s="34">
        <f t="shared" si="31"/>
        <v>1.7746433962731181</v>
      </c>
      <c r="AE185" s="38">
        <f t="shared" si="32"/>
        <v>1930</v>
      </c>
      <c r="AF185" s="38">
        <f t="shared" si="33"/>
        <v>1</v>
      </c>
      <c r="AG185" s="38">
        <f t="shared" si="34"/>
        <v>1</v>
      </c>
      <c r="AH185" s="38">
        <f t="shared" si="35"/>
        <v>1</v>
      </c>
    </row>
    <row r="186" spans="9:34" x14ac:dyDescent="0.35">
      <c r="I186" s="1"/>
      <c r="J186" s="1"/>
      <c r="K186" s="1"/>
      <c r="L186" s="1"/>
      <c r="U186" s="34">
        <f t="shared" si="31"/>
        <v>1.780214606931793</v>
      </c>
      <c r="AE186" s="38">
        <f t="shared" si="32"/>
        <v>1940</v>
      </c>
      <c r="AF186" s="38">
        <f t="shared" si="33"/>
        <v>1</v>
      </c>
      <c r="AG186" s="38">
        <f t="shared" si="34"/>
        <v>1</v>
      </c>
      <c r="AH186" s="38">
        <f t="shared" si="35"/>
        <v>1</v>
      </c>
    </row>
    <row r="187" spans="9:34" x14ac:dyDescent="0.35">
      <c r="I187" s="1"/>
      <c r="J187" s="1"/>
      <c r="K187" s="1"/>
      <c r="L187" s="1"/>
      <c r="U187" s="34">
        <f t="shared" si="31"/>
        <v>1.7858033075201454</v>
      </c>
      <c r="AE187" s="38">
        <f t="shared" si="32"/>
        <v>1950</v>
      </c>
      <c r="AF187" s="38">
        <f t="shared" si="33"/>
        <v>1</v>
      </c>
      <c r="AG187" s="38">
        <f t="shared" si="34"/>
        <v>1</v>
      </c>
      <c r="AH187" s="38">
        <f t="shared" si="35"/>
        <v>1</v>
      </c>
    </row>
    <row r="188" spans="9:34" x14ac:dyDescent="0.35">
      <c r="I188" s="1"/>
      <c r="J188" s="1"/>
      <c r="K188" s="1"/>
      <c r="L188" s="1"/>
      <c r="U188" s="34">
        <f t="shared" si="31"/>
        <v>1.7914095529450274</v>
      </c>
      <c r="AE188" s="38">
        <f t="shared" si="32"/>
        <v>1960</v>
      </c>
      <c r="AF188" s="38">
        <f t="shared" si="33"/>
        <v>1</v>
      </c>
      <c r="AG188" s="38">
        <f t="shared" si="34"/>
        <v>1</v>
      </c>
      <c r="AH188" s="38">
        <f t="shared" si="35"/>
        <v>1</v>
      </c>
    </row>
    <row r="189" spans="9:34" x14ac:dyDescent="0.35">
      <c r="I189" s="1"/>
      <c r="J189" s="1"/>
      <c r="K189" s="1"/>
      <c r="L189" s="1"/>
      <c r="U189" s="34">
        <f t="shared" si="31"/>
        <v>1.7970333982856626</v>
      </c>
      <c r="AE189" s="38">
        <f t="shared" si="32"/>
        <v>1970</v>
      </c>
      <c r="AF189" s="38">
        <f t="shared" si="33"/>
        <v>1</v>
      </c>
      <c r="AG189" s="38">
        <f t="shared" si="34"/>
        <v>1</v>
      </c>
      <c r="AH189" s="38">
        <f t="shared" si="35"/>
        <v>1</v>
      </c>
    </row>
    <row r="190" spans="9:34" x14ac:dyDescent="0.35">
      <c r="I190" s="1"/>
      <c r="J190" s="1"/>
      <c r="K190" s="1"/>
      <c r="L190" s="1"/>
      <c r="U190" s="34">
        <f t="shared" si="31"/>
        <v>1.8026748987941867</v>
      </c>
      <c r="AE190" s="38">
        <f t="shared" si="32"/>
        <v>1980</v>
      </c>
      <c r="AF190" s="38">
        <f t="shared" si="33"/>
        <v>1</v>
      </c>
      <c r="AG190" s="38">
        <f t="shared" si="34"/>
        <v>1</v>
      </c>
      <c r="AH190" s="38">
        <f t="shared" si="35"/>
        <v>1</v>
      </c>
    </row>
    <row r="191" spans="9:34" x14ac:dyDescent="0.35">
      <c r="I191" s="1"/>
      <c r="J191" s="1"/>
      <c r="K191" s="1"/>
      <c r="L191" s="1"/>
      <c r="U191" s="34">
        <f t="shared" si="31"/>
        <v>1.8083341098961914</v>
      </c>
      <c r="AE191" s="38">
        <f t="shared" si="32"/>
        <v>1990</v>
      </c>
      <c r="AF191" s="38">
        <f t="shared" si="33"/>
        <v>1</v>
      </c>
      <c r="AG191" s="38">
        <f t="shared" si="34"/>
        <v>1</v>
      </c>
      <c r="AH191" s="38">
        <f t="shared" si="35"/>
        <v>1</v>
      </c>
    </row>
    <row r="192" spans="9:34" x14ac:dyDescent="0.35">
      <c r="I192" s="1"/>
      <c r="J192" s="1"/>
      <c r="K192" s="1"/>
      <c r="L192" s="1"/>
      <c r="U192" s="34">
        <f t="shared" si="31"/>
        <v>1.8140110871912674</v>
      </c>
      <c r="AE192" s="38">
        <f t="shared" si="32"/>
        <v>2000</v>
      </c>
      <c r="AF192" s="38">
        <f t="shared" si="33"/>
        <v>1</v>
      </c>
      <c r="AG192" s="38">
        <f t="shared" si="34"/>
        <v>1</v>
      </c>
      <c r="AH192" s="38">
        <f t="shared" si="35"/>
        <v>1</v>
      </c>
    </row>
    <row r="193" spans="9:34" x14ac:dyDescent="0.35">
      <c r="I193" s="1"/>
      <c r="J193" s="1"/>
      <c r="K193" s="1"/>
      <c r="L193" s="1"/>
      <c r="U193" s="34">
        <f t="shared" si="31"/>
        <v>1.819705886453552</v>
      </c>
      <c r="AE193" s="38">
        <f t="shared" si="32"/>
        <v>2010</v>
      </c>
      <c r="AF193" s="38">
        <f t="shared" si="33"/>
        <v>1</v>
      </c>
      <c r="AG193" s="38">
        <f t="shared" si="34"/>
        <v>1</v>
      </c>
      <c r="AH193" s="38">
        <f t="shared" si="35"/>
        <v>1</v>
      </c>
    </row>
    <row r="194" spans="9:34" x14ac:dyDescent="0.35">
      <c r="I194" s="1"/>
      <c r="J194" s="1"/>
      <c r="K194" s="1"/>
      <c r="L194" s="1"/>
      <c r="U194" s="34">
        <f t="shared" si="31"/>
        <v>1.8254185636322766</v>
      </c>
      <c r="AE194" s="38">
        <f t="shared" si="32"/>
        <v>2020</v>
      </c>
      <c r="AF194" s="38">
        <f t="shared" si="33"/>
        <v>1</v>
      </c>
      <c r="AG194" s="38">
        <f t="shared" si="34"/>
        <v>1</v>
      </c>
      <c r="AH194" s="38">
        <f t="shared" si="35"/>
        <v>1</v>
      </c>
    </row>
    <row r="195" spans="9:34" x14ac:dyDescent="0.35">
      <c r="I195" s="1"/>
      <c r="J195" s="1"/>
      <c r="K195" s="1"/>
      <c r="L195" s="1"/>
      <c r="U195" s="34">
        <f t="shared" ref="U195:U258" si="36">U194*EXP($T$3)</f>
        <v>1.8311491748523159</v>
      </c>
      <c r="AE195" s="38">
        <f t="shared" ref="AE195:AE258" si="37">AE194+10</f>
        <v>2030</v>
      </c>
      <c r="AF195" s="38">
        <f t="shared" ref="AF195:AF258" si="38">EXP(0*($B$22-AE195))</f>
        <v>1</v>
      </c>
      <c r="AG195" s="38">
        <f t="shared" ref="AG195:AG258" si="39">EXP(0*($B$22-AE195))</f>
        <v>1</v>
      </c>
      <c r="AH195" s="38">
        <f t="shared" ref="AH195:AH258" si="40">AG195</f>
        <v>1</v>
      </c>
    </row>
    <row r="196" spans="9:34" x14ac:dyDescent="0.35">
      <c r="I196" s="1"/>
      <c r="J196" s="1"/>
      <c r="K196" s="1"/>
      <c r="L196" s="1"/>
      <c r="U196" s="34">
        <f t="shared" si="36"/>
        <v>1.8368977764147398</v>
      </c>
      <c r="AE196" s="38">
        <f t="shared" si="37"/>
        <v>2040</v>
      </c>
      <c r="AF196" s="38">
        <f t="shared" si="38"/>
        <v>1</v>
      </c>
      <c r="AG196" s="38">
        <f t="shared" si="39"/>
        <v>1</v>
      </c>
      <c r="AH196" s="38">
        <f t="shared" si="40"/>
        <v>1</v>
      </c>
    </row>
    <row r="197" spans="9:34" x14ac:dyDescent="0.35">
      <c r="I197" s="1"/>
      <c r="J197" s="1"/>
      <c r="K197" s="1"/>
      <c r="L197" s="1"/>
      <c r="U197" s="34">
        <f t="shared" si="36"/>
        <v>1.8426644247973669</v>
      </c>
      <c r="AE197" s="38">
        <f t="shared" si="37"/>
        <v>2050</v>
      </c>
      <c r="AF197" s="38">
        <f t="shared" si="38"/>
        <v>1</v>
      </c>
      <c r="AG197" s="38">
        <f t="shared" si="39"/>
        <v>1</v>
      </c>
      <c r="AH197" s="38">
        <f t="shared" si="40"/>
        <v>1</v>
      </c>
    </row>
    <row r="198" spans="9:34" x14ac:dyDescent="0.35">
      <c r="I198" s="1"/>
      <c r="J198" s="1"/>
      <c r="K198" s="1"/>
      <c r="L198" s="1"/>
      <c r="U198" s="34">
        <f t="shared" si="36"/>
        <v>1.8484491766553184</v>
      </c>
      <c r="AE198" s="38">
        <f t="shared" si="37"/>
        <v>2060</v>
      </c>
      <c r="AF198" s="38">
        <f t="shared" si="38"/>
        <v>1</v>
      </c>
      <c r="AG198" s="38">
        <f t="shared" si="39"/>
        <v>1</v>
      </c>
      <c r="AH198" s="38">
        <f t="shared" si="40"/>
        <v>1</v>
      </c>
    </row>
    <row r="199" spans="9:34" x14ac:dyDescent="0.35">
      <c r="I199" s="1"/>
      <c r="J199" s="1"/>
      <c r="K199" s="1"/>
      <c r="L199" s="1"/>
      <c r="U199" s="34">
        <f t="shared" si="36"/>
        <v>1.8542520888215754</v>
      </c>
      <c r="AE199" s="38">
        <f t="shared" si="37"/>
        <v>2070</v>
      </c>
      <c r="AF199" s="38">
        <f t="shared" si="38"/>
        <v>1</v>
      </c>
      <c r="AG199" s="38">
        <f t="shared" si="39"/>
        <v>1</v>
      </c>
      <c r="AH199" s="38">
        <f t="shared" si="40"/>
        <v>1</v>
      </c>
    </row>
    <row r="200" spans="9:34" x14ac:dyDescent="0.35">
      <c r="I200" s="1"/>
      <c r="J200" s="1"/>
      <c r="K200" s="1"/>
      <c r="L200" s="1"/>
      <c r="U200" s="34">
        <f t="shared" si="36"/>
        <v>1.8600732183075375</v>
      </c>
      <c r="AE200" s="38">
        <f t="shared" si="37"/>
        <v>2080</v>
      </c>
      <c r="AF200" s="38">
        <f t="shared" si="38"/>
        <v>1</v>
      </c>
      <c r="AG200" s="38">
        <f t="shared" si="39"/>
        <v>1</v>
      </c>
      <c r="AH200" s="38">
        <f t="shared" si="40"/>
        <v>1</v>
      </c>
    </row>
    <row r="201" spans="9:34" x14ac:dyDescent="0.35">
      <c r="I201" s="1"/>
      <c r="J201" s="1"/>
      <c r="K201" s="1"/>
      <c r="L201" s="1"/>
      <c r="U201" s="34">
        <f t="shared" si="36"/>
        <v>1.8659126223035818</v>
      </c>
      <c r="AE201" s="38">
        <f t="shared" si="37"/>
        <v>2090</v>
      </c>
      <c r="AF201" s="38">
        <f t="shared" si="38"/>
        <v>1</v>
      </c>
      <c r="AG201" s="38">
        <f t="shared" si="39"/>
        <v>1</v>
      </c>
      <c r="AH201" s="38">
        <f t="shared" si="40"/>
        <v>1</v>
      </c>
    </row>
    <row r="202" spans="9:34" x14ac:dyDescent="0.35">
      <c r="I202" s="1"/>
      <c r="J202" s="1"/>
      <c r="K202" s="1"/>
      <c r="L202" s="1"/>
      <c r="U202" s="34">
        <f t="shared" si="36"/>
        <v>1.8717703581796259</v>
      </c>
      <c r="AE202" s="38">
        <f t="shared" si="37"/>
        <v>2100</v>
      </c>
      <c r="AF202" s="38">
        <f t="shared" si="38"/>
        <v>1</v>
      </c>
      <c r="AG202" s="38">
        <f t="shared" si="39"/>
        <v>1</v>
      </c>
      <c r="AH202" s="38">
        <f t="shared" si="40"/>
        <v>1</v>
      </c>
    </row>
    <row r="203" spans="9:34" x14ac:dyDescent="0.35">
      <c r="I203" s="1"/>
      <c r="J203" s="1"/>
      <c r="K203" s="1"/>
      <c r="L203" s="1"/>
      <c r="U203" s="34">
        <f t="shared" si="36"/>
        <v>1.8776464834856912</v>
      </c>
      <c r="AE203" s="38">
        <f t="shared" si="37"/>
        <v>2110</v>
      </c>
      <c r="AF203" s="38">
        <f t="shared" si="38"/>
        <v>1</v>
      </c>
      <c r="AG203" s="38">
        <f t="shared" si="39"/>
        <v>1</v>
      </c>
      <c r="AH203" s="38">
        <f t="shared" si="40"/>
        <v>1</v>
      </c>
    </row>
    <row r="204" spans="9:34" x14ac:dyDescent="0.35">
      <c r="I204" s="1"/>
      <c r="J204" s="1"/>
      <c r="K204" s="1"/>
      <c r="L204" s="1"/>
      <c r="U204" s="34">
        <f t="shared" si="36"/>
        <v>1.8835410559524681</v>
      </c>
      <c r="AE204" s="38">
        <f t="shared" si="37"/>
        <v>2120</v>
      </c>
      <c r="AF204" s="38">
        <f t="shared" si="38"/>
        <v>1</v>
      </c>
      <c r="AG204" s="38">
        <f t="shared" si="39"/>
        <v>1</v>
      </c>
      <c r="AH204" s="38">
        <f t="shared" si="40"/>
        <v>1</v>
      </c>
    </row>
    <row r="205" spans="9:34" x14ac:dyDescent="0.35">
      <c r="I205" s="1"/>
      <c r="J205" s="1"/>
      <c r="K205" s="1"/>
      <c r="L205" s="1"/>
      <c r="U205" s="34">
        <f t="shared" si="36"/>
        <v>1.8894541334918835</v>
      </c>
      <c r="AE205" s="38">
        <f t="shared" si="37"/>
        <v>2130</v>
      </c>
      <c r="AF205" s="38">
        <f t="shared" si="38"/>
        <v>1</v>
      </c>
      <c r="AG205" s="38">
        <f t="shared" si="39"/>
        <v>1</v>
      </c>
      <c r="AH205" s="38">
        <f t="shared" si="40"/>
        <v>1</v>
      </c>
    </row>
    <row r="206" spans="9:34" x14ac:dyDescent="0.35">
      <c r="I206" s="1"/>
      <c r="J206" s="1"/>
      <c r="K206" s="1"/>
      <c r="L206" s="1"/>
      <c r="U206" s="34">
        <f t="shared" si="36"/>
        <v>1.8953857741976692</v>
      </c>
      <c r="AE206" s="38">
        <f t="shared" si="37"/>
        <v>2140</v>
      </c>
      <c r="AF206" s="38">
        <f t="shared" si="38"/>
        <v>1</v>
      </c>
      <c r="AG206" s="38">
        <f t="shared" si="39"/>
        <v>1</v>
      </c>
      <c r="AH206" s="38">
        <f t="shared" si="40"/>
        <v>1</v>
      </c>
    </row>
    <row r="207" spans="9:34" x14ac:dyDescent="0.35">
      <c r="I207" s="1"/>
      <c r="J207" s="1"/>
      <c r="K207" s="1"/>
      <c r="L207" s="1"/>
      <c r="U207" s="34">
        <f t="shared" si="36"/>
        <v>1.9013360363459333</v>
      </c>
      <c r="AE207" s="38">
        <f t="shared" si="37"/>
        <v>2150</v>
      </c>
      <c r="AF207" s="38">
        <f t="shared" si="38"/>
        <v>1</v>
      </c>
      <c r="AG207" s="38">
        <f t="shared" si="39"/>
        <v>1</v>
      </c>
      <c r="AH207" s="38">
        <f t="shared" si="40"/>
        <v>1</v>
      </c>
    </row>
    <row r="208" spans="9:34" x14ac:dyDescent="0.35">
      <c r="I208" s="1"/>
      <c r="J208" s="1"/>
      <c r="K208" s="1"/>
      <c r="L208" s="1"/>
      <c r="U208" s="34">
        <f t="shared" si="36"/>
        <v>1.9073049783957325</v>
      </c>
      <c r="AE208" s="38">
        <f t="shared" si="37"/>
        <v>2160</v>
      </c>
      <c r="AF208" s="38">
        <f t="shared" si="38"/>
        <v>1</v>
      </c>
      <c r="AG208" s="38">
        <f t="shared" si="39"/>
        <v>1</v>
      </c>
      <c r="AH208" s="38">
        <f t="shared" si="40"/>
        <v>1</v>
      </c>
    </row>
    <row r="209" spans="9:34" x14ac:dyDescent="0.35">
      <c r="I209" s="1"/>
      <c r="J209" s="1"/>
      <c r="K209" s="1"/>
      <c r="L209" s="1"/>
      <c r="U209" s="34">
        <f t="shared" si="36"/>
        <v>1.9132926589896466</v>
      </c>
      <c r="AE209" s="38">
        <f t="shared" si="37"/>
        <v>2170</v>
      </c>
      <c r="AF209" s="38">
        <f t="shared" si="38"/>
        <v>1</v>
      </c>
      <c r="AG209" s="38">
        <f t="shared" si="39"/>
        <v>1</v>
      </c>
      <c r="AH209" s="38">
        <f t="shared" si="40"/>
        <v>1</v>
      </c>
    </row>
    <row r="210" spans="9:34" x14ac:dyDescent="0.35">
      <c r="I210" s="1"/>
      <c r="J210" s="1"/>
      <c r="K210" s="1"/>
      <c r="L210" s="1"/>
      <c r="U210" s="34">
        <f t="shared" si="36"/>
        <v>1.9192991369543539</v>
      </c>
      <c r="AE210" s="38">
        <f t="shared" si="37"/>
        <v>2180</v>
      </c>
      <c r="AF210" s="38">
        <f t="shared" si="38"/>
        <v>1</v>
      </c>
      <c r="AG210" s="38">
        <f t="shared" si="39"/>
        <v>1</v>
      </c>
      <c r="AH210" s="38">
        <f t="shared" si="40"/>
        <v>1</v>
      </c>
    </row>
    <row r="211" spans="9:34" x14ac:dyDescent="0.35">
      <c r="I211" s="1"/>
      <c r="J211" s="1"/>
      <c r="K211" s="1"/>
      <c r="L211" s="1"/>
      <c r="U211" s="34">
        <f t="shared" si="36"/>
        <v>1.9253244713012101</v>
      </c>
      <c r="AE211" s="38">
        <f t="shared" si="37"/>
        <v>2190</v>
      </c>
      <c r="AF211" s="38">
        <f t="shared" si="38"/>
        <v>1</v>
      </c>
      <c r="AG211" s="38">
        <f t="shared" si="39"/>
        <v>1</v>
      </c>
      <c r="AH211" s="38">
        <f t="shared" si="40"/>
        <v>1</v>
      </c>
    </row>
    <row r="212" spans="9:34" x14ac:dyDescent="0.35">
      <c r="I212" s="1"/>
      <c r="J212" s="1"/>
      <c r="K212" s="1"/>
      <c r="L212" s="1"/>
      <c r="U212" s="34">
        <f t="shared" si="36"/>
        <v>1.9313687212268273</v>
      </c>
      <c r="AE212" s="38">
        <f t="shared" si="37"/>
        <v>2200</v>
      </c>
      <c r="AF212" s="38">
        <f t="shared" si="38"/>
        <v>1</v>
      </c>
      <c r="AG212" s="38">
        <f t="shared" si="39"/>
        <v>1</v>
      </c>
      <c r="AH212" s="38">
        <f t="shared" si="40"/>
        <v>1</v>
      </c>
    </row>
    <row r="213" spans="9:34" x14ac:dyDescent="0.35">
      <c r="I213" s="1"/>
      <c r="J213" s="1"/>
      <c r="K213" s="1"/>
      <c r="L213" s="1"/>
      <c r="U213" s="34">
        <f t="shared" si="36"/>
        <v>1.9374319461136567</v>
      </c>
      <c r="AE213" s="38">
        <f t="shared" si="37"/>
        <v>2210</v>
      </c>
      <c r="AF213" s="38">
        <f t="shared" si="38"/>
        <v>1</v>
      </c>
      <c r="AG213" s="38">
        <f t="shared" si="39"/>
        <v>1</v>
      </c>
      <c r="AH213" s="38">
        <f t="shared" si="40"/>
        <v>1</v>
      </c>
    </row>
    <row r="214" spans="9:34" x14ac:dyDescent="0.35">
      <c r="I214" s="1"/>
      <c r="J214" s="1"/>
      <c r="K214" s="1"/>
      <c r="L214" s="1"/>
      <c r="U214" s="34">
        <f t="shared" si="36"/>
        <v>1.9435142055305703</v>
      </c>
      <c r="AE214" s="38">
        <f t="shared" si="37"/>
        <v>2220</v>
      </c>
      <c r="AF214" s="38">
        <f t="shared" si="38"/>
        <v>1</v>
      </c>
      <c r="AG214" s="38">
        <f t="shared" si="39"/>
        <v>1</v>
      </c>
      <c r="AH214" s="38">
        <f t="shared" si="40"/>
        <v>1</v>
      </c>
    </row>
    <row r="215" spans="9:34" x14ac:dyDescent="0.35">
      <c r="I215" s="1"/>
      <c r="J215" s="1"/>
      <c r="K215" s="1"/>
      <c r="L215" s="1"/>
      <c r="U215" s="34">
        <f t="shared" si="36"/>
        <v>1.9496155592334479</v>
      </c>
      <c r="AE215" s="38">
        <f t="shared" si="37"/>
        <v>2230</v>
      </c>
      <c r="AF215" s="38">
        <f t="shared" si="38"/>
        <v>1</v>
      </c>
      <c r="AG215" s="38">
        <f t="shared" si="39"/>
        <v>1</v>
      </c>
      <c r="AH215" s="38">
        <f t="shared" si="40"/>
        <v>1</v>
      </c>
    </row>
    <row r="216" spans="9:34" x14ac:dyDescent="0.35">
      <c r="I216" s="1"/>
      <c r="J216" s="1"/>
      <c r="K216" s="1"/>
      <c r="L216" s="1"/>
      <c r="U216" s="34">
        <f t="shared" si="36"/>
        <v>1.9557360671657629</v>
      </c>
      <c r="AE216" s="38">
        <f t="shared" si="37"/>
        <v>2240</v>
      </c>
      <c r="AF216" s="38">
        <f t="shared" si="38"/>
        <v>1</v>
      </c>
      <c r="AG216" s="38">
        <f t="shared" si="39"/>
        <v>1</v>
      </c>
      <c r="AH216" s="38">
        <f t="shared" si="40"/>
        <v>1</v>
      </c>
    </row>
    <row r="217" spans="9:34" x14ac:dyDescent="0.35">
      <c r="I217" s="1"/>
      <c r="J217" s="1"/>
      <c r="K217" s="1"/>
      <c r="L217" s="1"/>
      <c r="U217" s="34">
        <f t="shared" si="36"/>
        <v>1.9618757894591718</v>
      </c>
      <c r="AE217" s="38">
        <f t="shared" si="37"/>
        <v>2250</v>
      </c>
      <c r="AF217" s="38">
        <f t="shared" si="38"/>
        <v>1</v>
      </c>
      <c r="AG217" s="38">
        <f t="shared" si="39"/>
        <v>1</v>
      </c>
      <c r="AH217" s="38">
        <f t="shared" si="40"/>
        <v>1</v>
      </c>
    </row>
    <row r="218" spans="9:34" x14ac:dyDescent="0.35">
      <c r="I218" s="1"/>
      <c r="J218" s="1"/>
      <c r="K218" s="1"/>
      <c r="L218" s="1"/>
      <c r="U218" s="34">
        <f t="shared" si="36"/>
        <v>1.968034786434105</v>
      </c>
      <c r="AE218" s="38">
        <f t="shared" si="37"/>
        <v>2260</v>
      </c>
      <c r="AF218" s="38">
        <f t="shared" si="38"/>
        <v>1</v>
      </c>
      <c r="AG218" s="38">
        <f t="shared" si="39"/>
        <v>1</v>
      </c>
      <c r="AH218" s="38">
        <f t="shared" si="40"/>
        <v>1</v>
      </c>
    </row>
    <row r="219" spans="9:34" x14ac:dyDescent="0.35">
      <c r="I219" s="1"/>
      <c r="J219" s="1"/>
      <c r="K219" s="1"/>
      <c r="L219" s="1"/>
      <c r="U219" s="34">
        <f t="shared" si="36"/>
        <v>1.9742131186003593</v>
      </c>
      <c r="AE219" s="38">
        <f t="shared" si="37"/>
        <v>2270</v>
      </c>
      <c r="AF219" s="38">
        <f t="shared" si="38"/>
        <v>1</v>
      </c>
      <c r="AG219" s="38">
        <f t="shared" si="39"/>
        <v>1</v>
      </c>
      <c r="AH219" s="38">
        <f t="shared" si="40"/>
        <v>1</v>
      </c>
    </row>
    <row r="220" spans="9:34" x14ac:dyDescent="0.35">
      <c r="I220" s="1"/>
      <c r="J220" s="1"/>
      <c r="K220" s="1"/>
      <c r="L220" s="1"/>
      <c r="U220" s="34">
        <f t="shared" si="36"/>
        <v>1.9804108466576922</v>
      </c>
      <c r="AE220" s="38">
        <f t="shared" si="37"/>
        <v>2280</v>
      </c>
      <c r="AF220" s="38">
        <f t="shared" si="38"/>
        <v>1</v>
      </c>
      <c r="AG220" s="38">
        <f t="shared" si="39"/>
        <v>1</v>
      </c>
      <c r="AH220" s="38">
        <f t="shared" si="40"/>
        <v>1</v>
      </c>
    </row>
    <row r="221" spans="9:34" x14ac:dyDescent="0.35">
      <c r="I221" s="1"/>
      <c r="J221" s="1"/>
      <c r="K221" s="1"/>
      <c r="L221" s="1"/>
      <c r="U221" s="34">
        <f t="shared" si="36"/>
        <v>1.9866280314964184</v>
      </c>
      <c r="AE221" s="38">
        <f t="shared" si="37"/>
        <v>2290</v>
      </c>
      <c r="AF221" s="38">
        <f t="shared" si="38"/>
        <v>1</v>
      </c>
      <c r="AG221" s="38">
        <f t="shared" si="39"/>
        <v>1</v>
      </c>
      <c r="AH221" s="38">
        <f t="shared" si="40"/>
        <v>1</v>
      </c>
    </row>
    <row r="222" spans="9:34" x14ac:dyDescent="0.35">
      <c r="I222" s="1"/>
      <c r="J222" s="1"/>
      <c r="K222" s="1"/>
      <c r="L222" s="1"/>
      <c r="U222" s="34">
        <f t="shared" si="36"/>
        <v>1.9928647341980084</v>
      </c>
      <c r="AE222" s="38">
        <f t="shared" si="37"/>
        <v>2300</v>
      </c>
      <c r="AF222" s="38">
        <f t="shared" si="38"/>
        <v>1</v>
      </c>
      <c r="AG222" s="38">
        <f t="shared" si="39"/>
        <v>1</v>
      </c>
      <c r="AH222" s="38">
        <f t="shared" si="40"/>
        <v>1</v>
      </c>
    </row>
    <row r="223" spans="9:34" x14ac:dyDescent="0.35">
      <c r="I223" s="1"/>
      <c r="J223" s="1"/>
      <c r="K223" s="1"/>
      <c r="L223" s="1"/>
      <c r="U223" s="34">
        <f t="shared" si="36"/>
        <v>1.9991210160356878</v>
      </c>
      <c r="AE223" s="38">
        <f t="shared" si="37"/>
        <v>2310</v>
      </c>
      <c r="AF223" s="38">
        <f t="shared" si="38"/>
        <v>1</v>
      </c>
      <c r="AG223" s="38">
        <f t="shared" si="39"/>
        <v>1</v>
      </c>
      <c r="AH223" s="38">
        <f t="shared" si="40"/>
        <v>1</v>
      </c>
    </row>
    <row r="224" spans="9:34" x14ac:dyDescent="0.35">
      <c r="I224" s="1"/>
      <c r="J224" s="1"/>
      <c r="K224" s="1"/>
      <c r="L224" s="1"/>
      <c r="U224" s="34">
        <f t="shared" si="36"/>
        <v>2.0053969384750401</v>
      </c>
      <c r="AE224" s="38">
        <f t="shared" si="37"/>
        <v>2320</v>
      </c>
      <c r="AF224" s="38">
        <f t="shared" si="38"/>
        <v>1</v>
      </c>
      <c r="AG224" s="38">
        <f t="shared" si="39"/>
        <v>1</v>
      </c>
      <c r="AH224" s="38">
        <f t="shared" si="40"/>
        <v>1</v>
      </c>
    </row>
    <row r="225" spans="9:34" x14ac:dyDescent="0.35">
      <c r="I225" s="1"/>
      <c r="J225" s="1"/>
      <c r="K225" s="1"/>
      <c r="L225" s="1"/>
      <c r="U225" s="34">
        <f t="shared" si="36"/>
        <v>2.0116925631746105</v>
      </c>
      <c r="AE225" s="38">
        <f t="shared" si="37"/>
        <v>2330</v>
      </c>
      <c r="AF225" s="38">
        <f t="shared" si="38"/>
        <v>1</v>
      </c>
      <c r="AG225" s="38">
        <f t="shared" si="39"/>
        <v>1</v>
      </c>
      <c r="AH225" s="38">
        <f t="shared" si="40"/>
        <v>1</v>
      </c>
    </row>
    <row r="226" spans="9:34" x14ac:dyDescent="0.35">
      <c r="I226" s="1"/>
      <c r="J226" s="1"/>
      <c r="K226" s="1"/>
      <c r="L226" s="1"/>
      <c r="U226" s="34">
        <f t="shared" si="36"/>
        <v>2.0180079519865104</v>
      </c>
      <c r="AE226" s="38">
        <f t="shared" si="37"/>
        <v>2340</v>
      </c>
      <c r="AF226" s="38">
        <f t="shared" si="38"/>
        <v>1</v>
      </c>
      <c r="AG226" s="38">
        <f t="shared" si="39"/>
        <v>1</v>
      </c>
      <c r="AH226" s="38">
        <f t="shared" si="40"/>
        <v>1</v>
      </c>
    </row>
    <row r="227" spans="9:34" x14ac:dyDescent="0.35">
      <c r="I227" s="1"/>
      <c r="J227" s="1"/>
      <c r="K227" s="1"/>
      <c r="L227" s="1"/>
      <c r="U227" s="34">
        <f t="shared" si="36"/>
        <v>2.0243431669570273</v>
      </c>
      <c r="AE227" s="38">
        <f t="shared" si="37"/>
        <v>2350</v>
      </c>
      <c r="AF227" s="38">
        <f t="shared" si="38"/>
        <v>1</v>
      </c>
      <c r="AG227" s="38">
        <f t="shared" si="39"/>
        <v>1</v>
      </c>
      <c r="AH227" s="38">
        <f t="shared" si="40"/>
        <v>1</v>
      </c>
    </row>
    <row r="228" spans="9:34" x14ac:dyDescent="0.35">
      <c r="I228" s="1"/>
      <c r="J228" s="1"/>
      <c r="K228" s="1"/>
      <c r="L228" s="1"/>
      <c r="U228" s="34">
        <f t="shared" si="36"/>
        <v>2.0306982703272318</v>
      </c>
      <c r="AE228" s="38">
        <f t="shared" si="37"/>
        <v>2360</v>
      </c>
      <c r="AF228" s="38">
        <f t="shared" si="38"/>
        <v>1</v>
      </c>
      <c r="AG228" s="38">
        <f t="shared" si="39"/>
        <v>1</v>
      </c>
      <c r="AH228" s="38">
        <f t="shared" si="40"/>
        <v>1</v>
      </c>
    </row>
    <row r="229" spans="9:34" x14ac:dyDescent="0.35">
      <c r="I229" s="1"/>
      <c r="J229" s="1"/>
      <c r="K229" s="1"/>
      <c r="L229" s="1"/>
      <c r="U229" s="34">
        <f t="shared" si="36"/>
        <v>2.0370733245335919</v>
      </c>
      <c r="AE229" s="38">
        <f t="shared" si="37"/>
        <v>2370</v>
      </c>
      <c r="AF229" s="38">
        <f t="shared" si="38"/>
        <v>1</v>
      </c>
      <c r="AG229" s="38">
        <f t="shared" si="39"/>
        <v>1</v>
      </c>
      <c r="AH229" s="38">
        <f t="shared" si="40"/>
        <v>1</v>
      </c>
    </row>
    <row r="230" spans="9:34" x14ac:dyDescent="0.35">
      <c r="I230" s="1"/>
      <c r="J230" s="1"/>
      <c r="K230" s="1"/>
      <c r="L230" s="1"/>
      <c r="U230" s="34">
        <f t="shared" si="36"/>
        <v>2.0434683922085837</v>
      </c>
      <c r="AE230" s="38">
        <f t="shared" si="37"/>
        <v>2380</v>
      </c>
      <c r="AF230" s="38">
        <f t="shared" si="38"/>
        <v>1</v>
      </c>
      <c r="AG230" s="38">
        <f t="shared" si="39"/>
        <v>1</v>
      </c>
      <c r="AH230" s="38">
        <f t="shared" si="40"/>
        <v>1</v>
      </c>
    </row>
    <row r="231" spans="9:34" x14ac:dyDescent="0.35">
      <c r="I231" s="1"/>
      <c r="J231" s="1"/>
      <c r="K231" s="1"/>
      <c r="L231" s="1"/>
      <c r="U231" s="34">
        <f t="shared" si="36"/>
        <v>2.0498835361813086</v>
      </c>
      <c r="AE231" s="38">
        <f t="shared" si="37"/>
        <v>2390</v>
      </c>
      <c r="AF231" s="38">
        <f t="shared" si="38"/>
        <v>1</v>
      </c>
      <c r="AG231" s="38">
        <f t="shared" si="39"/>
        <v>1</v>
      </c>
      <c r="AH231" s="38">
        <f t="shared" si="40"/>
        <v>1</v>
      </c>
    </row>
    <row r="232" spans="9:34" x14ac:dyDescent="0.35">
      <c r="I232" s="1"/>
      <c r="J232" s="1"/>
      <c r="K232" s="1"/>
      <c r="L232" s="1"/>
      <c r="U232" s="34">
        <f t="shared" si="36"/>
        <v>2.0563188194781103</v>
      </c>
      <c r="AE232" s="38">
        <f t="shared" si="37"/>
        <v>2400</v>
      </c>
      <c r="AF232" s="38">
        <f t="shared" si="38"/>
        <v>1</v>
      </c>
      <c r="AG232" s="38">
        <f t="shared" si="39"/>
        <v>1</v>
      </c>
      <c r="AH232" s="38">
        <f t="shared" si="40"/>
        <v>1</v>
      </c>
    </row>
    <row r="233" spans="9:34" x14ac:dyDescent="0.35">
      <c r="I233" s="1"/>
      <c r="J233" s="1"/>
      <c r="K233" s="1"/>
      <c r="L233" s="1"/>
      <c r="U233" s="34">
        <f t="shared" si="36"/>
        <v>2.0627743053231931</v>
      </c>
      <c r="AE233" s="38">
        <f t="shared" si="37"/>
        <v>2410</v>
      </c>
      <c r="AF233" s="38">
        <f t="shared" si="38"/>
        <v>1</v>
      </c>
      <c r="AG233" s="38">
        <f t="shared" si="39"/>
        <v>1</v>
      </c>
      <c r="AH233" s="38">
        <f t="shared" si="40"/>
        <v>1</v>
      </c>
    </row>
    <row r="234" spans="9:34" x14ac:dyDescent="0.35">
      <c r="I234" s="1"/>
      <c r="J234" s="1"/>
      <c r="K234" s="1"/>
      <c r="L234" s="1"/>
      <c r="U234" s="34">
        <f t="shared" si="36"/>
        <v>2.0692500571392434</v>
      </c>
      <c r="AE234" s="38">
        <f t="shared" si="37"/>
        <v>2420</v>
      </c>
      <c r="AF234" s="38">
        <f t="shared" si="38"/>
        <v>1</v>
      </c>
      <c r="AG234" s="38">
        <f t="shared" si="39"/>
        <v>1</v>
      </c>
      <c r="AH234" s="38">
        <f t="shared" si="40"/>
        <v>1</v>
      </c>
    </row>
    <row r="235" spans="9:34" x14ac:dyDescent="0.35">
      <c r="I235" s="1"/>
      <c r="J235" s="1"/>
      <c r="K235" s="1"/>
      <c r="L235" s="1"/>
      <c r="U235" s="34">
        <f t="shared" si="36"/>
        <v>2.0757461385480536</v>
      </c>
      <c r="AE235" s="38">
        <f t="shared" si="37"/>
        <v>2430</v>
      </c>
      <c r="AF235" s="38">
        <f t="shared" si="38"/>
        <v>1</v>
      </c>
      <c r="AG235" s="38">
        <f t="shared" si="39"/>
        <v>1</v>
      </c>
      <c r="AH235" s="38">
        <f t="shared" si="40"/>
        <v>1</v>
      </c>
    </row>
    <row r="236" spans="9:34" x14ac:dyDescent="0.35">
      <c r="I236" s="1"/>
      <c r="J236" s="1"/>
      <c r="K236" s="1"/>
      <c r="L236" s="1"/>
      <c r="U236" s="34">
        <f t="shared" si="36"/>
        <v>2.0822626133711468</v>
      </c>
      <c r="AE236" s="38">
        <f t="shared" si="37"/>
        <v>2440</v>
      </c>
      <c r="AF236" s="38">
        <f t="shared" si="38"/>
        <v>1</v>
      </c>
      <c r="AG236" s="38">
        <f t="shared" si="39"/>
        <v>1</v>
      </c>
      <c r="AH236" s="38">
        <f t="shared" si="40"/>
        <v>1</v>
      </c>
    </row>
    <row r="237" spans="9:34" x14ac:dyDescent="0.35">
      <c r="I237" s="1"/>
      <c r="J237" s="1"/>
      <c r="K237" s="1"/>
      <c r="L237" s="1"/>
      <c r="U237" s="34">
        <f t="shared" si="36"/>
        <v>2.0887995456304029</v>
      </c>
      <c r="AE237" s="38">
        <f t="shared" si="37"/>
        <v>2450</v>
      </c>
      <c r="AF237" s="38">
        <f t="shared" si="38"/>
        <v>1</v>
      </c>
      <c r="AG237" s="38">
        <f t="shared" si="39"/>
        <v>1</v>
      </c>
      <c r="AH237" s="38">
        <f t="shared" si="40"/>
        <v>1</v>
      </c>
    </row>
    <row r="238" spans="9:34" x14ac:dyDescent="0.35">
      <c r="I238" s="1"/>
      <c r="J238" s="1"/>
      <c r="K238" s="1"/>
      <c r="L238" s="1"/>
      <c r="U238" s="34">
        <f t="shared" si="36"/>
        <v>2.0953569995486889</v>
      </c>
      <c r="AE238" s="38">
        <f t="shared" si="37"/>
        <v>2460</v>
      </c>
      <c r="AF238" s="38">
        <f t="shared" si="38"/>
        <v>1</v>
      </c>
      <c r="AG238" s="38">
        <f t="shared" si="39"/>
        <v>1</v>
      </c>
      <c r="AH238" s="38">
        <f t="shared" si="40"/>
        <v>1</v>
      </c>
    </row>
    <row r="239" spans="9:34" x14ac:dyDescent="0.35">
      <c r="I239" s="1"/>
      <c r="J239" s="1"/>
      <c r="K239" s="1"/>
      <c r="L239" s="1"/>
      <c r="U239" s="34">
        <f t="shared" si="36"/>
        <v>2.1019350395504888</v>
      </c>
      <c r="AE239" s="38">
        <f t="shared" si="37"/>
        <v>2470</v>
      </c>
      <c r="AF239" s="38">
        <f t="shared" si="38"/>
        <v>1</v>
      </c>
      <c r="AG239" s="38">
        <f t="shared" si="39"/>
        <v>1</v>
      </c>
      <c r="AH239" s="38">
        <f t="shared" si="40"/>
        <v>1</v>
      </c>
    </row>
    <row r="240" spans="9:34" x14ac:dyDescent="0.35">
      <c r="I240" s="1"/>
      <c r="J240" s="1"/>
      <c r="K240" s="1"/>
      <c r="L240" s="1"/>
      <c r="U240" s="34">
        <f t="shared" si="36"/>
        <v>2.1085337302625375</v>
      </c>
      <c r="AE240" s="38">
        <f t="shared" si="37"/>
        <v>2480</v>
      </c>
      <c r="AF240" s="38">
        <f t="shared" si="38"/>
        <v>1</v>
      </c>
      <c r="AG240" s="38">
        <f t="shared" si="39"/>
        <v>1</v>
      </c>
      <c r="AH240" s="38">
        <f t="shared" si="40"/>
        <v>1</v>
      </c>
    </row>
    <row r="241" spans="9:34" x14ac:dyDescent="0.35">
      <c r="I241" s="1"/>
      <c r="J241" s="1"/>
      <c r="K241" s="1"/>
      <c r="L241" s="1"/>
      <c r="U241" s="34">
        <f t="shared" si="36"/>
        <v>2.1151531365144551</v>
      </c>
      <c r="AE241" s="38">
        <f t="shared" si="37"/>
        <v>2490</v>
      </c>
      <c r="AF241" s="38">
        <f t="shared" si="38"/>
        <v>1</v>
      </c>
      <c r="AG241" s="38">
        <f t="shared" si="39"/>
        <v>1</v>
      </c>
      <c r="AH241" s="38">
        <f t="shared" si="40"/>
        <v>1</v>
      </c>
    </row>
    <row r="242" spans="9:34" x14ac:dyDescent="0.35">
      <c r="I242" s="1"/>
      <c r="J242" s="1"/>
      <c r="K242" s="1"/>
      <c r="L242" s="1"/>
      <c r="U242" s="34">
        <f t="shared" si="36"/>
        <v>2.1217933233393835</v>
      </c>
      <c r="AE242" s="38">
        <f t="shared" si="37"/>
        <v>2500</v>
      </c>
      <c r="AF242" s="38">
        <f t="shared" si="38"/>
        <v>1</v>
      </c>
      <c r="AG242" s="38">
        <f t="shared" si="39"/>
        <v>1</v>
      </c>
      <c r="AH242" s="38">
        <f t="shared" si="40"/>
        <v>1</v>
      </c>
    </row>
    <row r="243" spans="9:34" x14ac:dyDescent="0.35">
      <c r="I243" s="1"/>
      <c r="J243" s="1"/>
      <c r="K243" s="1"/>
      <c r="L243" s="1"/>
      <c r="U243" s="34">
        <f t="shared" si="36"/>
        <v>2.1284543559746267</v>
      </c>
      <c r="AE243" s="38">
        <f t="shared" si="37"/>
        <v>2510</v>
      </c>
      <c r="AF243" s="38">
        <f t="shared" si="38"/>
        <v>1</v>
      </c>
      <c r="AG243" s="38">
        <f t="shared" si="39"/>
        <v>1</v>
      </c>
      <c r="AH243" s="38">
        <f t="shared" si="40"/>
        <v>1</v>
      </c>
    </row>
    <row r="244" spans="9:34" x14ac:dyDescent="0.35">
      <c r="I244" s="1"/>
      <c r="J244" s="1"/>
      <c r="K244" s="1"/>
      <c r="L244" s="1"/>
      <c r="U244" s="34">
        <f t="shared" si="36"/>
        <v>2.1351362998622898</v>
      </c>
      <c r="AE244" s="38">
        <f t="shared" si="37"/>
        <v>2520</v>
      </c>
      <c r="AF244" s="38">
        <f t="shared" si="38"/>
        <v>1</v>
      </c>
      <c r="AG244" s="38">
        <f t="shared" si="39"/>
        <v>1</v>
      </c>
      <c r="AH244" s="38">
        <f t="shared" si="40"/>
        <v>1</v>
      </c>
    </row>
    <row r="245" spans="9:34" x14ac:dyDescent="0.35">
      <c r="I245" s="1"/>
      <c r="J245" s="1"/>
      <c r="K245" s="1"/>
      <c r="L245" s="1"/>
      <c r="U245" s="34">
        <f t="shared" si="36"/>
        <v>2.1418392206499237</v>
      </c>
      <c r="AE245" s="38">
        <f t="shared" si="37"/>
        <v>2530</v>
      </c>
      <c r="AF245" s="38">
        <f t="shared" si="38"/>
        <v>1</v>
      </c>
      <c r="AG245" s="38">
        <f t="shared" si="39"/>
        <v>1</v>
      </c>
      <c r="AH245" s="38">
        <f t="shared" si="40"/>
        <v>1</v>
      </c>
    </row>
    <row r="246" spans="9:34" x14ac:dyDescent="0.35">
      <c r="I246" s="1"/>
      <c r="J246" s="1"/>
      <c r="K246" s="1"/>
      <c r="L246" s="1"/>
      <c r="U246" s="34">
        <f t="shared" si="36"/>
        <v>2.1485631841911697</v>
      </c>
      <c r="AE246" s="38">
        <f t="shared" si="37"/>
        <v>2540</v>
      </c>
      <c r="AF246" s="38">
        <f t="shared" si="38"/>
        <v>1</v>
      </c>
      <c r="AG246" s="38">
        <f t="shared" si="39"/>
        <v>1</v>
      </c>
      <c r="AH246" s="38">
        <f t="shared" si="40"/>
        <v>1</v>
      </c>
    </row>
    <row r="247" spans="9:34" x14ac:dyDescent="0.35">
      <c r="I247" s="1"/>
      <c r="J247" s="1"/>
      <c r="K247" s="1"/>
      <c r="L247" s="1"/>
      <c r="U247" s="34">
        <f t="shared" si="36"/>
        <v>2.1553082565464048</v>
      </c>
      <c r="AE247" s="38">
        <f t="shared" si="37"/>
        <v>2550</v>
      </c>
      <c r="AF247" s="38">
        <f t="shared" si="38"/>
        <v>1</v>
      </c>
      <c r="AG247" s="38">
        <f t="shared" si="39"/>
        <v>1</v>
      </c>
      <c r="AH247" s="38">
        <f t="shared" si="40"/>
        <v>1</v>
      </c>
    </row>
    <row r="248" spans="9:34" x14ac:dyDescent="0.35">
      <c r="I248" s="1"/>
      <c r="J248" s="1"/>
      <c r="K248" s="1"/>
      <c r="L248" s="1"/>
      <c r="U248" s="34">
        <f t="shared" si="36"/>
        <v>2.1620745039833933</v>
      </c>
      <c r="AE248" s="38">
        <f t="shared" si="37"/>
        <v>2560</v>
      </c>
      <c r="AF248" s="38">
        <f t="shared" si="38"/>
        <v>1</v>
      </c>
      <c r="AG248" s="38">
        <f t="shared" si="39"/>
        <v>1</v>
      </c>
      <c r="AH248" s="38">
        <f t="shared" si="40"/>
        <v>1</v>
      </c>
    </row>
    <row r="249" spans="9:34" x14ac:dyDescent="0.35">
      <c r="I249" s="1"/>
      <c r="J249" s="1"/>
      <c r="K249" s="1"/>
      <c r="L249" s="1"/>
      <c r="U249" s="34">
        <f t="shared" si="36"/>
        <v>2.168861992977936</v>
      </c>
      <c r="AE249" s="38">
        <f t="shared" si="37"/>
        <v>2570</v>
      </c>
      <c r="AF249" s="38">
        <f t="shared" si="38"/>
        <v>1</v>
      </c>
      <c r="AG249" s="38">
        <f t="shared" si="39"/>
        <v>1</v>
      </c>
      <c r="AH249" s="38">
        <f t="shared" si="40"/>
        <v>1</v>
      </c>
    </row>
    <row r="250" spans="9:34" x14ac:dyDescent="0.35">
      <c r="I250" s="1"/>
      <c r="J250" s="1"/>
      <c r="K250" s="1"/>
      <c r="L250" s="1"/>
      <c r="U250" s="34">
        <f t="shared" si="36"/>
        <v>2.1756707902145243</v>
      </c>
      <c r="AE250" s="38">
        <f t="shared" si="37"/>
        <v>2580</v>
      </c>
      <c r="AF250" s="38">
        <f t="shared" si="38"/>
        <v>1</v>
      </c>
      <c r="AG250" s="38">
        <f t="shared" si="39"/>
        <v>1</v>
      </c>
      <c r="AH250" s="38">
        <f t="shared" si="40"/>
        <v>1</v>
      </c>
    </row>
    <row r="251" spans="9:34" x14ac:dyDescent="0.35">
      <c r="I251" s="1"/>
      <c r="J251" s="1"/>
      <c r="K251" s="1"/>
      <c r="L251" s="1"/>
      <c r="U251" s="34">
        <f t="shared" si="36"/>
        <v>2.1825009625869942</v>
      </c>
      <c r="AE251" s="38">
        <f t="shared" si="37"/>
        <v>2590</v>
      </c>
      <c r="AF251" s="38">
        <f t="shared" si="38"/>
        <v>1</v>
      </c>
      <c r="AG251" s="38">
        <f t="shared" si="39"/>
        <v>1</v>
      </c>
      <c r="AH251" s="38">
        <f t="shared" si="40"/>
        <v>1</v>
      </c>
    </row>
    <row r="252" spans="9:34" x14ac:dyDescent="0.35">
      <c r="I252" s="1"/>
      <c r="J252" s="1"/>
      <c r="K252" s="1"/>
      <c r="L252" s="1"/>
      <c r="U252" s="34">
        <f t="shared" si="36"/>
        <v>2.1893525771991853</v>
      </c>
      <c r="AE252" s="38">
        <f t="shared" si="37"/>
        <v>2600</v>
      </c>
      <c r="AF252" s="38">
        <f t="shared" si="38"/>
        <v>1</v>
      </c>
      <c r="AG252" s="38">
        <f t="shared" si="39"/>
        <v>1</v>
      </c>
      <c r="AH252" s="38">
        <f t="shared" si="40"/>
        <v>1</v>
      </c>
    </row>
    <row r="253" spans="9:34" x14ac:dyDescent="0.35">
      <c r="I253" s="1"/>
      <c r="J253" s="1"/>
      <c r="K253" s="1"/>
      <c r="L253" s="1"/>
      <c r="U253" s="34">
        <f t="shared" si="36"/>
        <v>2.1962257013655981</v>
      </c>
      <c r="AE253" s="38">
        <f t="shared" si="37"/>
        <v>2610</v>
      </c>
      <c r="AF253" s="38">
        <f t="shared" si="38"/>
        <v>1</v>
      </c>
      <c r="AG253" s="38">
        <f t="shared" si="39"/>
        <v>1</v>
      </c>
      <c r="AH253" s="38">
        <f t="shared" si="40"/>
        <v>1</v>
      </c>
    </row>
    <row r="254" spans="9:34" x14ac:dyDescent="0.35">
      <c r="I254" s="1"/>
      <c r="J254" s="1"/>
      <c r="K254" s="1"/>
      <c r="L254" s="1"/>
      <c r="U254" s="34">
        <f t="shared" si="36"/>
        <v>2.2031204026120568</v>
      </c>
      <c r="AE254" s="38">
        <f t="shared" si="37"/>
        <v>2620</v>
      </c>
      <c r="AF254" s="38">
        <f t="shared" si="38"/>
        <v>1</v>
      </c>
      <c r="AG254" s="38">
        <f t="shared" si="39"/>
        <v>1</v>
      </c>
      <c r="AH254" s="38">
        <f t="shared" si="40"/>
        <v>1</v>
      </c>
    </row>
    <row r="255" spans="9:34" x14ac:dyDescent="0.35">
      <c r="I255" s="1"/>
      <c r="J255" s="1"/>
      <c r="K255" s="1"/>
      <c r="L255" s="1"/>
      <c r="U255" s="34">
        <f t="shared" si="36"/>
        <v>2.2100367486763721</v>
      </c>
      <c r="AE255" s="38">
        <f t="shared" si="37"/>
        <v>2630</v>
      </c>
      <c r="AF255" s="38">
        <f t="shared" si="38"/>
        <v>1</v>
      </c>
      <c r="AG255" s="38">
        <f t="shared" si="39"/>
        <v>1</v>
      </c>
      <c r="AH255" s="38">
        <f t="shared" si="40"/>
        <v>1</v>
      </c>
    </row>
    <row r="256" spans="9:34" x14ac:dyDescent="0.35">
      <c r="I256" s="1"/>
      <c r="J256" s="1"/>
      <c r="K256" s="1"/>
      <c r="L256" s="1"/>
      <c r="U256" s="34">
        <f t="shared" si="36"/>
        <v>2.2169748075090068</v>
      </c>
      <c r="AE256" s="38">
        <f t="shared" si="37"/>
        <v>2640</v>
      </c>
      <c r="AF256" s="38">
        <f t="shared" si="38"/>
        <v>1</v>
      </c>
      <c r="AG256" s="38">
        <f t="shared" si="39"/>
        <v>1</v>
      </c>
      <c r="AH256" s="38">
        <f t="shared" si="40"/>
        <v>1</v>
      </c>
    </row>
    <row r="257" spans="9:34" x14ac:dyDescent="0.35">
      <c r="I257" s="1"/>
      <c r="J257" s="1"/>
      <c r="K257" s="1"/>
      <c r="L257" s="1"/>
      <c r="U257" s="34">
        <f t="shared" si="36"/>
        <v>2.2239346472737429</v>
      </c>
      <c r="AE257" s="38">
        <f t="shared" si="37"/>
        <v>2650</v>
      </c>
      <c r="AF257" s="38">
        <f t="shared" si="38"/>
        <v>1</v>
      </c>
      <c r="AG257" s="38">
        <f t="shared" si="39"/>
        <v>1</v>
      </c>
      <c r="AH257" s="38">
        <f t="shared" si="40"/>
        <v>1</v>
      </c>
    </row>
    <row r="258" spans="9:34" x14ac:dyDescent="0.35">
      <c r="I258" s="1"/>
      <c r="J258" s="1"/>
      <c r="K258" s="1"/>
      <c r="L258" s="1"/>
      <c r="U258" s="34">
        <f t="shared" si="36"/>
        <v>2.2309163363483524</v>
      </c>
      <c r="AE258" s="38">
        <f t="shared" si="37"/>
        <v>2660</v>
      </c>
      <c r="AF258" s="38">
        <f t="shared" si="38"/>
        <v>1</v>
      </c>
      <c r="AG258" s="38">
        <f t="shared" si="39"/>
        <v>1</v>
      </c>
      <c r="AH258" s="38">
        <f t="shared" si="40"/>
        <v>1</v>
      </c>
    </row>
    <row r="259" spans="9:34" x14ac:dyDescent="0.35">
      <c r="I259" s="1"/>
      <c r="J259" s="1"/>
      <c r="K259" s="1"/>
      <c r="L259" s="1"/>
      <c r="U259" s="34">
        <f t="shared" ref="U259:U322" si="41">U258*EXP($T$3)</f>
        <v>2.2379199433252683</v>
      </c>
      <c r="AE259" s="38">
        <f t="shared" ref="AE259:AE322" si="42">AE258+10</f>
        <v>2670</v>
      </c>
      <c r="AF259" s="38">
        <f t="shared" ref="AF259:AF322" si="43">EXP(0*($B$22-AE259))</f>
        <v>1</v>
      </c>
      <c r="AG259" s="38">
        <f t="shared" ref="AG259:AG322" si="44">EXP(0*($B$22-AE259))</f>
        <v>1</v>
      </c>
      <c r="AH259" s="38">
        <f t="shared" ref="AH259:AH322" si="45">AG259</f>
        <v>1</v>
      </c>
    </row>
    <row r="260" spans="9:34" x14ac:dyDescent="0.35">
      <c r="I260" s="1"/>
      <c r="J260" s="1"/>
      <c r="K260" s="1"/>
      <c r="L260" s="1"/>
      <c r="U260" s="34">
        <f t="shared" si="41"/>
        <v>2.2449455370122582</v>
      </c>
      <c r="AE260" s="38">
        <f t="shared" si="42"/>
        <v>2680</v>
      </c>
      <c r="AF260" s="38">
        <f t="shared" si="43"/>
        <v>1</v>
      </c>
      <c r="AG260" s="38">
        <f t="shared" si="44"/>
        <v>1</v>
      </c>
      <c r="AH260" s="38">
        <f t="shared" si="45"/>
        <v>1</v>
      </c>
    </row>
    <row r="261" spans="9:34" x14ac:dyDescent="0.35">
      <c r="I261" s="1"/>
      <c r="J261" s="1"/>
      <c r="K261" s="1"/>
      <c r="L261" s="1"/>
      <c r="U261" s="34">
        <f t="shared" si="41"/>
        <v>2.2519931864331015</v>
      </c>
      <c r="AE261" s="38">
        <f t="shared" si="42"/>
        <v>2690</v>
      </c>
      <c r="AF261" s="38">
        <f t="shared" si="43"/>
        <v>1</v>
      </c>
      <c r="AG261" s="38">
        <f t="shared" si="44"/>
        <v>1</v>
      </c>
      <c r="AH261" s="38">
        <f t="shared" si="45"/>
        <v>1</v>
      </c>
    </row>
    <row r="262" spans="9:34" x14ac:dyDescent="0.35">
      <c r="I262" s="1"/>
      <c r="J262" s="1"/>
      <c r="K262" s="1"/>
      <c r="L262" s="1"/>
      <c r="U262" s="34">
        <f t="shared" si="41"/>
        <v>2.259062960828266</v>
      </c>
      <c r="AE262" s="38">
        <f t="shared" si="42"/>
        <v>2700</v>
      </c>
      <c r="AF262" s="38">
        <f t="shared" si="43"/>
        <v>1</v>
      </c>
      <c r="AG262" s="38">
        <f t="shared" si="44"/>
        <v>1</v>
      </c>
      <c r="AH262" s="38">
        <f t="shared" si="45"/>
        <v>1</v>
      </c>
    </row>
    <row r="263" spans="9:34" x14ac:dyDescent="0.35">
      <c r="I263" s="1"/>
      <c r="J263" s="1"/>
      <c r="K263" s="1"/>
      <c r="L263" s="1"/>
      <c r="U263" s="34">
        <f t="shared" si="41"/>
        <v>2.2661549296555892</v>
      </c>
      <c r="AE263" s="38">
        <f t="shared" si="42"/>
        <v>2710</v>
      </c>
      <c r="AF263" s="38">
        <f t="shared" si="43"/>
        <v>1</v>
      </c>
      <c r="AG263" s="38">
        <f t="shared" si="44"/>
        <v>1</v>
      </c>
      <c r="AH263" s="38">
        <f t="shared" si="45"/>
        <v>1</v>
      </c>
    </row>
    <row r="264" spans="9:34" x14ac:dyDescent="0.35">
      <c r="I264" s="1"/>
      <c r="J264" s="1"/>
      <c r="K264" s="1"/>
      <c r="L264" s="1"/>
      <c r="U264" s="34">
        <f t="shared" si="41"/>
        <v>2.2732691625909607</v>
      </c>
      <c r="AE264" s="38">
        <f t="shared" si="42"/>
        <v>2720</v>
      </c>
      <c r="AF264" s="38">
        <f t="shared" si="43"/>
        <v>1</v>
      </c>
      <c r="AG264" s="38">
        <f t="shared" si="44"/>
        <v>1</v>
      </c>
      <c r="AH264" s="38">
        <f t="shared" si="45"/>
        <v>1</v>
      </c>
    </row>
    <row r="265" spans="9:34" x14ac:dyDescent="0.35">
      <c r="I265" s="1"/>
      <c r="J265" s="1"/>
      <c r="K265" s="1"/>
      <c r="L265" s="1"/>
      <c r="U265" s="34">
        <f t="shared" si="41"/>
        <v>2.2804057295290066</v>
      </c>
      <c r="AE265" s="38">
        <f t="shared" si="42"/>
        <v>2730</v>
      </c>
      <c r="AF265" s="38">
        <f t="shared" si="43"/>
        <v>1</v>
      </c>
      <c r="AG265" s="38">
        <f t="shared" si="44"/>
        <v>1</v>
      </c>
      <c r="AH265" s="38">
        <f t="shared" si="45"/>
        <v>1</v>
      </c>
    </row>
    <row r="266" spans="9:34" x14ac:dyDescent="0.35">
      <c r="I266" s="1"/>
      <c r="J266" s="1"/>
      <c r="K266" s="1"/>
      <c r="L266" s="1"/>
      <c r="U266" s="34">
        <f t="shared" si="41"/>
        <v>2.2875647005837751</v>
      </c>
      <c r="AE266" s="38">
        <f t="shared" si="42"/>
        <v>2740</v>
      </c>
      <c r="AF266" s="38">
        <f t="shared" si="43"/>
        <v>1</v>
      </c>
      <c r="AG266" s="38">
        <f t="shared" si="44"/>
        <v>1</v>
      </c>
      <c r="AH266" s="38">
        <f t="shared" si="45"/>
        <v>1</v>
      </c>
    </row>
    <row r="267" spans="9:34" x14ac:dyDescent="0.35">
      <c r="I267" s="1"/>
      <c r="J267" s="1"/>
      <c r="K267" s="1"/>
      <c r="L267" s="1"/>
      <c r="U267" s="34">
        <f t="shared" si="41"/>
        <v>2.2947461460894272</v>
      </c>
      <c r="AE267" s="38">
        <f t="shared" si="42"/>
        <v>2750</v>
      </c>
      <c r="AF267" s="38">
        <f t="shared" si="43"/>
        <v>1</v>
      </c>
      <c r="AG267" s="38">
        <f t="shared" si="44"/>
        <v>1</v>
      </c>
      <c r="AH267" s="38">
        <f t="shared" si="45"/>
        <v>1</v>
      </c>
    </row>
    <row r="268" spans="9:34" x14ac:dyDescent="0.35">
      <c r="I268" s="1"/>
      <c r="J268" s="1"/>
      <c r="K268" s="1"/>
      <c r="L268" s="1"/>
      <c r="U268" s="34">
        <f t="shared" si="41"/>
        <v>2.3019501366009267</v>
      </c>
      <c r="AE268" s="38">
        <f t="shared" si="42"/>
        <v>2760</v>
      </c>
      <c r="AF268" s="38">
        <f t="shared" si="43"/>
        <v>1</v>
      </c>
      <c r="AG268" s="38">
        <f t="shared" si="44"/>
        <v>1</v>
      </c>
      <c r="AH268" s="38">
        <f t="shared" si="45"/>
        <v>1</v>
      </c>
    </row>
    <row r="269" spans="9:34" x14ac:dyDescent="0.35">
      <c r="I269" s="1"/>
      <c r="J269" s="1"/>
      <c r="K269" s="1"/>
      <c r="L269" s="1"/>
      <c r="U269" s="34">
        <f t="shared" si="41"/>
        <v>2.3091767428947332</v>
      </c>
      <c r="AE269" s="38">
        <f t="shared" si="42"/>
        <v>2770</v>
      </c>
      <c r="AF269" s="38">
        <f t="shared" si="43"/>
        <v>1</v>
      </c>
      <c r="AG269" s="38">
        <f t="shared" si="44"/>
        <v>1</v>
      </c>
      <c r="AH269" s="38">
        <f t="shared" si="45"/>
        <v>1</v>
      </c>
    </row>
    <row r="270" spans="9:34" x14ac:dyDescent="0.35">
      <c r="I270" s="1"/>
      <c r="J270" s="1"/>
      <c r="K270" s="1"/>
      <c r="L270" s="1"/>
      <c r="U270" s="34">
        <f t="shared" si="41"/>
        <v>2.3164260359694979</v>
      </c>
      <c r="AE270" s="38">
        <f t="shared" si="42"/>
        <v>2780</v>
      </c>
      <c r="AF270" s="38">
        <f t="shared" si="43"/>
        <v>1</v>
      </c>
      <c r="AG270" s="38">
        <f t="shared" si="44"/>
        <v>1</v>
      </c>
      <c r="AH270" s="38">
        <f t="shared" si="45"/>
        <v>1</v>
      </c>
    </row>
    <row r="271" spans="9:34" x14ac:dyDescent="0.35">
      <c r="I271" s="1"/>
      <c r="J271" s="1"/>
      <c r="K271" s="1"/>
      <c r="L271" s="1"/>
      <c r="U271" s="34">
        <f t="shared" si="41"/>
        <v>2.3236980870467607</v>
      </c>
      <c r="AE271" s="38">
        <f t="shared" si="42"/>
        <v>2790</v>
      </c>
      <c r="AF271" s="38">
        <f t="shared" si="43"/>
        <v>1</v>
      </c>
      <c r="AG271" s="38">
        <f t="shared" si="44"/>
        <v>1</v>
      </c>
      <c r="AH271" s="38">
        <f t="shared" si="45"/>
        <v>1</v>
      </c>
    </row>
    <row r="272" spans="9:34" x14ac:dyDescent="0.35">
      <c r="I272" s="1"/>
      <c r="J272" s="1"/>
      <c r="K272" s="1"/>
      <c r="L272" s="1"/>
      <c r="U272" s="34">
        <f t="shared" si="41"/>
        <v>2.330992967571651</v>
      </c>
      <c r="AE272" s="38">
        <f t="shared" si="42"/>
        <v>2800</v>
      </c>
      <c r="AF272" s="38">
        <f t="shared" si="43"/>
        <v>1</v>
      </c>
      <c r="AG272" s="38">
        <f t="shared" si="44"/>
        <v>1</v>
      </c>
      <c r="AH272" s="38">
        <f t="shared" si="45"/>
        <v>1</v>
      </c>
    </row>
    <row r="273" spans="9:34" x14ac:dyDescent="0.35">
      <c r="I273" s="1"/>
      <c r="J273" s="1"/>
      <c r="K273" s="1"/>
      <c r="L273" s="1"/>
      <c r="U273" s="34">
        <f t="shared" si="41"/>
        <v>2.3383107492135875</v>
      </c>
      <c r="AE273" s="38">
        <f t="shared" si="42"/>
        <v>2810</v>
      </c>
      <c r="AF273" s="38">
        <f t="shared" si="43"/>
        <v>1</v>
      </c>
      <c r="AG273" s="38">
        <f t="shared" si="44"/>
        <v>1</v>
      </c>
      <c r="AH273" s="38">
        <f t="shared" si="45"/>
        <v>1</v>
      </c>
    </row>
    <row r="274" spans="9:34" x14ac:dyDescent="0.35">
      <c r="I274" s="1"/>
      <c r="J274" s="1"/>
      <c r="K274" s="1"/>
      <c r="L274" s="1"/>
      <c r="U274" s="34">
        <f t="shared" si="41"/>
        <v>2.3456515038669852</v>
      </c>
      <c r="AE274" s="38">
        <f t="shared" si="42"/>
        <v>2820</v>
      </c>
      <c r="AF274" s="38">
        <f t="shared" si="43"/>
        <v>1</v>
      </c>
      <c r="AG274" s="38">
        <f t="shared" si="44"/>
        <v>1</v>
      </c>
      <c r="AH274" s="38">
        <f t="shared" si="45"/>
        <v>1</v>
      </c>
    </row>
    <row r="275" spans="9:34" x14ac:dyDescent="0.35">
      <c r="I275" s="1"/>
      <c r="J275" s="1"/>
      <c r="K275" s="1"/>
      <c r="L275" s="1"/>
      <c r="U275" s="34">
        <f t="shared" si="41"/>
        <v>2.3530153036519588</v>
      </c>
      <c r="AE275" s="38">
        <f t="shared" si="42"/>
        <v>2830</v>
      </c>
      <c r="AF275" s="38">
        <f t="shared" si="43"/>
        <v>1</v>
      </c>
      <c r="AG275" s="38">
        <f t="shared" si="44"/>
        <v>1</v>
      </c>
      <c r="AH275" s="38">
        <f t="shared" si="45"/>
        <v>1</v>
      </c>
    </row>
    <row r="276" spans="9:34" x14ac:dyDescent="0.35">
      <c r="I276" s="1"/>
      <c r="J276" s="1"/>
      <c r="K276" s="1"/>
      <c r="L276" s="1"/>
      <c r="U276" s="34">
        <f t="shared" si="41"/>
        <v>2.3604022209150335</v>
      </c>
      <c r="AE276" s="38">
        <f t="shared" si="42"/>
        <v>2840</v>
      </c>
      <c r="AF276" s="38">
        <f t="shared" si="43"/>
        <v>1</v>
      </c>
      <c r="AG276" s="38">
        <f t="shared" si="44"/>
        <v>1</v>
      </c>
      <c r="AH276" s="38">
        <f t="shared" si="45"/>
        <v>1</v>
      </c>
    </row>
    <row r="277" spans="9:34" x14ac:dyDescent="0.35">
      <c r="I277" s="1"/>
      <c r="J277" s="1"/>
      <c r="K277" s="1"/>
      <c r="L277" s="1"/>
      <c r="U277" s="34">
        <f t="shared" si="41"/>
        <v>2.3678123282298542</v>
      </c>
      <c r="AE277" s="38">
        <f t="shared" si="42"/>
        <v>2850</v>
      </c>
      <c r="AF277" s="38">
        <f t="shared" si="43"/>
        <v>1</v>
      </c>
      <c r="AG277" s="38">
        <f t="shared" si="44"/>
        <v>1</v>
      </c>
      <c r="AH277" s="38">
        <f t="shared" si="45"/>
        <v>1</v>
      </c>
    </row>
    <row r="278" spans="9:34" x14ac:dyDescent="0.35">
      <c r="I278" s="1"/>
      <c r="J278" s="1"/>
      <c r="K278" s="1"/>
      <c r="L278" s="1"/>
      <c r="U278" s="34">
        <f t="shared" si="41"/>
        <v>2.3752456983979</v>
      </c>
      <c r="AE278" s="38">
        <f t="shared" si="42"/>
        <v>2860</v>
      </c>
      <c r="AF278" s="38">
        <f t="shared" si="43"/>
        <v>1</v>
      </c>
      <c r="AG278" s="38">
        <f t="shared" si="44"/>
        <v>1</v>
      </c>
      <c r="AH278" s="38">
        <f t="shared" si="45"/>
        <v>1</v>
      </c>
    </row>
    <row r="279" spans="9:34" x14ac:dyDescent="0.35">
      <c r="I279" s="1"/>
      <c r="J279" s="1"/>
      <c r="K279" s="1"/>
      <c r="L279" s="1"/>
      <c r="U279" s="34">
        <f t="shared" si="41"/>
        <v>2.3827024044491982</v>
      </c>
      <c r="AE279" s="38">
        <f t="shared" si="42"/>
        <v>2870</v>
      </c>
      <c r="AF279" s="38">
        <f t="shared" si="43"/>
        <v>1</v>
      </c>
      <c r="AG279" s="38">
        <f t="shared" si="44"/>
        <v>1</v>
      </c>
      <c r="AH279" s="38">
        <f t="shared" si="45"/>
        <v>1</v>
      </c>
    </row>
    <row r="280" spans="9:34" x14ac:dyDescent="0.35">
      <c r="I280" s="1"/>
      <c r="J280" s="1"/>
      <c r="K280" s="1"/>
      <c r="L280" s="1"/>
      <c r="U280" s="34">
        <f t="shared" si="41"/>
        <v>2.3901825196430426</v>
      </c>
      <c r="AE280" s="38">
        <f t="shared" si="42"/>
        <v>2880</v>
      </c>
      <c r="AF280" s="38">
        <f t="shared" si="43"/>
        <v>1</v>
      </c>
      <c r="AG280" s="38">
        <f t="shared" si="44"/>
        <v>1</v>
      </c>
      <c r="AH280" s="38">
        <f t="shared" si="45"/>
        <v>1</v>
      </c>
    </row>
    <row r="281" spans="9:34" x14ac:dyDescent="0.35">
      <c r="I281" s="1"/>
      <c r="J281" s="1"/>
      <c r="K281" s="1"/>
      <c r="L281" s="1"/>
      <c r="U281" s="34">
        <f t="shared" si="41"/>
        <v>2.3976861174687123</v>
      </c>
      <c r="AE281" s="38">
        <f t="shared" si="42"/>
        <v>2890</v>
      </c>
      <c r="AF281" s="38">
        <f t="shared" si="43"/>
        <v>1</v>
      </c>
      <c r="AG281" s="38">
        <f t="shared" si="44"/>
        <v>1</v>
      </c>
      <c r="AH281" s="38">
        <f t="shared" si="45"/>
        <v>1</v>
      </c>
    </row>
    <row r="282" spans="9:34" x14ac:dyDescent="0.35">
      <c r="I282" s="1"/>
      <c r="J282" s="1"/>
      <c r="K282" s="1"/>
      <c r="L282" s="1"/>
      <c r="U282" s="34">
        <f t="shared" si="41"/>
        <v>2.4052132716461947</v>
      </c>
      <c r="AE282" s="38">
        <f t="shared" si="42"/>
        <v>2900</v>
      </c>
      <c r="AF282" s="38">
        <f t="shared" si="43"/>
        <v>1</v>
      </c>
      <c r="AG282" s="38">
        <f t="shared" si="44"/>
        <v>1</v>
      </c>
      <c r="AH282" s="38">
        <f t="shared" si="45"/>
        <v>1</v>
      </c>
    </row>
    <row r="283" spans="9:34" x14ac:dyDescent="0.35">
      <c r="I283" s="1"/>
      <c r="J283" s="1"/>
      <c r="K283" s="1"/>
      <c r="L283" s="1"/>
      <c r="U283" s="34">
        <f t="shared" si="41"/>
        <v>2.4127640561269095</v>
      </c>
      <c r="AE283" s="38">
        <f t="shared" si="42"/>
        <v>2910</v>
      </c>
      <c r="AF283" s="38">
        <f t="shared" si="43"/>
        <v>1</v>
      </c>
      <c r="AG283" s="38">
        <f t="shared" si="44"/>
        <v>1</v>
      </c>
      <c r="AH283" s="38">
        <f t="shared" si="45"/>
        <v>1</v>
      </c>
    </row>
    <row r="284" spans="9:34" x14ac:dyDescent="0.35">
      <c r="I284" s="1"/>
      <c r="J284" s="1"/>
      <c r="K284" s="1"/>
      <c r="L284" s="1"/>
      <c r="U284" s="34">
        <f t="shared" si="41"/>
        <v>2.4203385450944346</v>
      </c>
      <c r="AE284" s="38">
        <f t="shared" si="42"/>
        <v>2920</v>
      </c>
      <c r="AF284" s="38">
        <f t="shared" si="43"/>
        <v>1</v>
      </c>
      <c r="AG284" s="38">
        <f t="shared" si="44"/>
        <v>1</v>
      </c>
      <c r="AH284" s="38">
        <f t="shared" si="45"/>
        <v>1</v>
      </c>
    </row>
    <row r="285" spans="9:34" x14ac:dyDescent="0.35">
      <c r="I285" s="1"/>
      <c r="J285" s="1"/>
      <c r="K285" s="1"/>
      <c r="L285" s="1"/>
      <c r="U285" s="34">
        <f t="shared" si="41"/>
        <v>2.4279368129652359</v>
      </c>
      <c r="AE285" s="38">
        <f t="shared" si="42"/>
        <v>2930</v>
      </c>
      <c r="AF285" s="38">
        <f t="shared" si="43"/>
        <v>1</v>
      </c>
      <c r="AG285" s="38">
        <f t="shared" si="44"/>
        <v>1</v>
      </c>
      <c r="AH285" s="38">
        <f t="shared" si="45"/>
        <v>1</v>
      </c>
    </row>
    <row r="286" spans="9:34" x14ac:dyDescent="0.35">
      <c r="I286" s="1"/>
      <c r="J286" s="1"/>
      <c r="K286" s="1"/>
      <c r="L286" s="1"/>
      <c r="U286" s="34">
        <f t="shared" si="41"/>
        <v>2.4355589343893982</v>
      </c>
      <c r="AE286" s="38">
        <f t="shared" si="42"/>
        <v>2940</v>
      </c>
      <c r="AF286" s="38">
        <f t="shared" si="43"/>
        <v>1</v>
      </c>
      <c r="AG286" s="38">
        <f t="shared" si="44"/>
        <v>1</v>
      </c>
      <c r="AH286" s="38">
        <f t="shared" si="45"/>
        <v>1</v>
      </c>
    </row>
    <row r="287" spans="9:34" x14ac:dyDescent="0.35">
      <c r="I287" s="1"/>
      <c r="J287" s="1"/>
      <c r="K287" s="1"/>
      <c r="L287" s="1"/>
      <c r="U287" s="34">
        <f t="shared" si="41"/>
        <v>2.4432049842513575</v>
      </c>
      <c r="AE287" s="38">
        <f t="shared" si="42"/>
        <v>2950</v>
      </c>
      <c r="AF287" s="38">
        <f t="shared" si="43"/>
        <v>1</v>
      </c>
      <c r="AG287" s="38">
        <f t="shared" si="44"/>
        <v>1</v>
      </c>
      <c r="AH287" s="38">
        <f t="shared" si="45"/>
        <v>1</v>
      </c>
    </row>
    <row r="288" spans="9:34" x14ac:dyDescent="0.35">
      <c r="I288" s="1"/>
      <c r="J288" s="1"/>
      <c r="K288" s="1"/>
      <c r="L288" s="1"/>
      <c r="U288" s="34">
        <f t="shared" si="41"/>
        <v>2.4508750376706385</v>
      </c>
      <c r="AE288" s="38">
        <f t="shared" si="42"/>
        <v>2960</v>
      </c>
      <c r="AF288" s="38">
        <f t="shared" si="43"/>
        <v>1</v>
      </c>
      <c r="AG288" s="38">
        <f t="shared" si="44"/>
        <v>1</v>
      </c>
      <c r="AH288" s="38">
        <f t="shared" si="45"/>
        <v>1</v>
      </c>
    </row>
    <row r="289" spans="9:34" x14ac:dyDescent="0.35">
      <c r="I289" s="1"/>
      <c r="J289" s="1"/>
      <c r="K289" s="1"/>
      <c r="L289" s="1"/>
      <c r="U289" s="34">
        <f t="shared" si="41"/>
        <v>2.4585691700025909</v>
      </c>
      <c r="AE289" s="38">
        <f t="shared" si="42"/>
        <v>2970</v>
      </c>
      <c r="AF289" s="38">
        <f t="shared" si="43"/>
        <v>1</v>
      </c>
      <c r="AG289" s="38">
        <f t="shared" si="44"/>
        <v>1</v>
      </c>
      <c r="AH289" s="38">
        <f t="shared" si="45"/>
        <v>1</v>
      </c>
    </row>
    <row r="290" spans="9:34" x14ac:dyDescent="0.35">
      <c r="I290" s="1"/>
      <c r="J290" s="1"/>
      <c r="K290" s="1"/>
      <c r="L290" s="1"/>
      <c r="U290" s="34">
        <f t="shared" si="41"/>
        <v>2.4662874568391313</v>
      </c>
      <c r="AE290" s="38">
        <f t="shared" si="42"/>
        <v>2980</v>
      </c>
      <c r="AF290" s="38">
        <f t="shared" si="43"/>
        <v>1</v>
      </c>
      <c r="AG290" s="38">
        <f t="shared" si="44"/>
        <v>1</v>
      </c>
      <c r="AH290" s="38">
        <f t="shared" si="45"/>
        <v>1</v>
      </c>
    </row>
    <row r="291" spans="9:34" x14ac:dyDescent="0.35">
      <c r="I291" s="1"/>
      <c r="J291" s="1"/>
      <c r="K291" s="1"/>
      <c r="L291" s="1"/>
      <c r="U291" s="34">
        <f t="shared" si="41"/>
        <v>2.4740299740094844</v>
      </c>
      <c r="AE291" s="38">
        <f t="shared" si="42"/>
        <v>2990</v>
      </c>
      <c r="AF291" s="38">
        <f t="shared" si="43"/>
        <v>1</v>
      </c>
      <c r="AG291" s="38">
        <f t="shared" si="44"/>
        <v>1</v>
      </c>
      <c r="AH291" s="38">
        <f t="shared" si="45"/>
        <v>1</v>
      </c>
    </row>
    <row r="292" spans="9:34" x14ac:dyDescent="0.35">
      <c r="I292" s="1"/>
      <c r="J292" s="1"/>
      <c r="K292" s="1"/>
      <c r="L292" s="1"/>
      <c r="U292" s="34">
        <f t="shared" si="41"/>
        <v>2.4817967975809294</v>
      </c>
      <c r="AE292" s="38">
        <f t="shared" si="42"/>
        <v>3000</v>
      </c>
      <c r="AF292" s="38">
        <f t="shared" si="43"/>
        <v>1</v>
      </c>
      <c r="AG292" s="38">
        <f t="shared" si="44"/>
        <v>1</v>
      </c>
      <c r="AH292" s="38">
        <f t="shared" si="45"/>
        <v>1</v>
      </c>
    </row>
    <row r="293" spans="9:34" x14ac:dyDescent="0.35">
      <c r="I293" s="1"/>
      <c r="J293" s="1"/>
      <c r="K293" s="1"/>
      <c r="L293" s="1"/>
      <c r="U293" s="34">
        <f t="shared" si="41"/>
        <v>2.4895880038595459</v>
      </c>
      <c r="AE293" s="38">
        <f t="shared" si="42"/>
        <v>3010</v>
      </c>
      <c r="AF293" s="38">
        <f t="shared" si="43"/>
        <v>1</v>
      </c>
      <c r="AG293" s="38">
        <f t="shared" si="44"/>
        <v>1</v>
      </c>
      <c r="AH293" s="38">
        <f t="shared" si="45"/>
        <v>1</v>
      </c>
    </row>
    <row r="294" spans="9:34" x14ac:dyDescent="0.35">
      <c r="I294" s="1"/>
      <c r="J294" s="1"/>
      <c r="K294" s="1"/>
      <c r="L294" s="1"/>
      <c r="U294" s="34">
        <f t="shared" si="41"/>
        <v>2.4974036693909647</v>
      </c>
      <c r="AE294" s="38">
        <f t="shared" si="42"/>
        <v>3020</v>
      </c>
      <c r="AF294" s="38">
        <f t="shared" si="43"/>
        <v>1</v>
      </c>
      <c r="AG294" s="38">
        <f t="shared" si="44"/>
        <v>1</v>
      </c>
      <c r="AH294" s="38">
        <f t="shared" si="45"/>
        <v>1</v>
      </c>
    </row>
    <row r="295" spans="9:34" x14ac:dyDescent="0.35">
      <c r="I295" s="1"/>
      <c r="J295" s="1"/>
      <c r="K295" s="1"/>
      <c r="L295" s="1"/>
      <c r="U295" s="34">
        <f t="shared" si="41"/>
        <v>2.5052438709611193</v>
      </c>
      <c r="AE295" s="38">
        <f t="shared" si="42"/>
        <v>3030</v>
      </c>
      <c r="AF295" s="38">
        <f t="shared" si="43"/>
        <v>1</v>
      </c>
      <c r="AG295" s="38">
        <f t="shared" si="44"/>
        <v>1</v>
      </c>
      <c r="AH295" s="38">
        <f t="shared" si="45"/>
        <v>1</v>
      </c>
    </row>
    <row r="296" spans="9:34" x14ac:dyDescent="0.35">
      <c r="I296" s="1"/>
      <c r="J296" s="1"/>
      <c r="K296" s="1"/>
      <c r="L296" s="1"/>
      <c r="U296" s="34">
        <f t="shared" si="41"/>
        <v>2.5131086855970004</v>
      </c>
      <c r="AE296" s="38">
        <f t="shared" si="42"/>
        <v>3040</v>
      </c>
      <c r="AF296" s="38">
        <f t="shared" si="43"/>
        <v>1</v>
      </c>
      <c r="AG296" s="38">
        <f t="shared" si="44"/>
        <v>1</v>
      </c>
      <c r="AH296" s="38">
        <f t="shared" si="45"/>
        <v>1</v>
      </c>
    </row>
    <row r="297" spans="9:34" x14ac:dyDescent="0.35">
      <c r="I297" s="1"/>
      <c r="J297" s="1"/>
      <c r="K297" s="1"/>
      <c r="L297" s="1"/>
      <c r="U297" s="34">
        <f t="shared" si="41"/>
        <v>2.520998190567413</v>
      </c>
      <c r="AE297" s="38">
        <f t="shared" si="42"/>
        <v>3050</v>
      </c>
      <c r="AF297" s="38">
        <f t="shared" si="43"/>
        <v>1</v>
      </c>
      <c r="AG297" s="38">
        <f t="shared" si="44"/>
        <v>1</v>
      </c>
      <c r="AH297" s="38">
        <f t="shared" si="45"/>
        <v>1</v>
      </c>
    </row>
    <row r="298" spans="9:34" x14ac:dyDescent="0.35">
      <c r="I298" s="1"/>
      <c r="J298" s="1"/>
      <c r="K298" s="1"/>
      <c r="L298" s="1"/>
      <c r="U298" s="34">
        <f t="shared" si="41"/>
        <v>2.528912463383735</v>
      </c>
      <c r="AE298" s="38">
        <f t="shared" si="42"/>
        <v>3060</v>
      </c>
      <c r="AF298" s="38">
        <f t="shared" si="43"/>
        <v>1</v>
      </c>
      <c r="AG298" s="38">
        <f t="shared" si="44"/>
        <v>1</v>
      </c>
      <c r="AH298" s="38">
        <f t="shared" si="45"/>
        <v>1</v>
      </c>
    </row>
    <row r="299" spans="9:34" x14ac:dyDescent="0.35">
      <c r="I299" s="1"/>
      <c r="J299" s="1"/>
      <c r="K299" s="1"/>
      <c r="L299" s="1"/>
      <c r="U299" s="34">
        <f t="shared" si="41"/>
        <v>2.5368515818006787</v>
      </c>
      <c r="AE299" s="38">
        <f t="shared" si="42"/>
        <v>3070</v>
      </c>
      <c r="AF299" s="38">
        <f t="shared" si="43"/>
        <v>1</v>
      </c>
      <c r="AG299" s="38">
        <f t="shared" si="44"/>
        <v>1</v>
      </c>
      <c r="AH299" s="38">
        <f t="shared" si="45"/>
        <v>1</v>
      </c>
    </row>
    <row r="300" spans="9:34" x14ac:dyDescent="0.35">
      <c r="I300" s="1"/>
      <c r="J300" s="1"/>
      <c r="K300" s="1"/>
      <c r="L300" s="1"/>
      <c r="U300" s="34">
        <f t="shared" si="41"/>
        <v>2.5448156238170552</v>
      </c>
      <c r="AE300" s="38">
        <f t="shared" si="42"/>
        <v>3080</v>
      </c>
      <c r="AF300" s="38">
        <f t="shared" si="43"/>
        <v>1</v>
      </c>
      <c r="AG300" s="38">
        <f t="shared" si="44"/>
        <v>1</v>
      </c>
      <c r="AH300" s="38">
        <f t="shared" si="45"/>
        <v>1</v>
      </c>
    </row>
    <row r="301" spans="9:34" x14ac:dyDescent="0.35">
      <c r="I301" s="1"/>
      <c r="J301" s="1"/>
      <c r="K301" s="1"/>
      <c r="L301" s="1"/>
      <c r="U301" s="34">
        <f t="shared" si="41"/>
        <v>2.5528046676765408</v>
      </c>
      <c r="AE301" s="38">
        <f t="shared" si="42"/>
        <v>3090</v>
      </c>
      <c r="AF301" s="38">
        <f t="shared" si="43"/>
        <v>1</v>
      </c>
      <c r="AG301" s="38">
        <f t="shared" si="44"/>
        <v>1</v>
      </c>
      <c r="AH301" s="38">
        <f t="shared" si="45"/>
        <v>1</v>
      </c>
    </row>
    <row r="302" spans="9:34" x14ac:dyDescent="0.35">
      <c r="I302" s="1"/>
      <c r="J302" s="1"/>
      <c r="K302" s="1"/>
      <c r="L302" s="1"/>
      <c r="U302" s="34">
        <f t="shared" si="41"/>
        <v>2.5608187918684444</v>
      </c>
      <c r="AE302" s="38">
        <f t="shared" si="42"/>
        <v>3100</v>
      </c>
      <c r="AF302" s="38">
        <f t="shared" si="43"/>
        <v>1</v>
      </c>
      <c r="AG302" s="38">
        <f t="shared" si="44"/>
        <v>1</v>
      </c>
      <c r="AH302" s="38">
        <f t="shared" si="45"/>
        <v>1</v>
      </c>
    </row>
    <row r="303" spans="9:34" x14ac:dyDescent="0.35">
      <c r="I303" s="1"/>
      <c r="J303" s="1"/>
      <c r="K303" s="1"/>
      <c r="L303" s="1"/>
      <c r="U303" s="34">
        <f t="shared" si="41"/>
        <v>2.5688580751284809</v>
      </c>
      <c r="AE303" s="38">
        <f t="shared" si="42"/>
        <v>3110</v>
      </c>
      <c r="AF303" s="38">
        <f t="shared" si="43"/>
        <v>1</v>
      </c>
      <c r="AG303" s="38">
        <f t="shared" si="44"/>
        <v>1</v>
      </c>
      <c r="AH303" s="38">
        <f t="shared" si="45"/>
        <v>1</v>
      </c>
    </row>
    <row r="304" spans="9:34" x14ac:dyDescent="0.35">
      <c r="I304" s="1"/>
      <c r="J304" s="1"/>
      <c r="K304" s="1"/>
      <c r="L304" s="1"/>
      <c r="U304" s="34">
        <f t="shared" si="41"/>
        <v>2.5769225964395424</v>
      </c>
      <c r="AE304" s="38">
        <f t="shared" si="42"/>
        <v>3120</v>
      </c>
      <c r="AF304" s="38">
        <f t="shared" si="43"/>
        <v>1</v>
      </c>
      <c r="AG304" s="38">
        <f t="shared" si="44"/>
        <v>1</v>
      </c>
      <c r="AH304" s="38">
        <f t="shared" si="45"/>
        <v>1</v>
      </c>
    </row>
    <row r="305" spans="9:34" x14ac:dyDescent="0.35">
      <c r="I305" s="1"/>
      <c r="J305" s="1"/>
      <c r="K305" s="1"/>
      <c r="L305" s="1"/>
      <c r="U305" s="34">
        <f t="shared" si="41"/>
        <v>2.5850124350324757</v>
      </c>
      <c r="AE305" s="38">
        <f t="shared" si="42"/>
        <v>3130</v>
      </c>
      <c r="AF305" s="38">
        <f t="shared" si="43"/>
        <v>1</v>
      </c>
      <c r="AG305" s="38">
        <f t="shared" si="44"/>
        <v>1</v>
      </c>
      <c r="AH305" s="38">
        <f t="shared" si="45"/>
        <v>1</v>
      </c>
    </row>
    <row r="306" spans="9:34" x14ac:dyDescent="0.35">
      <c r="I306" s="1"/>
      <c r="J306" s="1"/>
      <c r="K306" s="1"/>
      <c r="L306" s="1"/>
      <c r="U306" s="34">
        <f t="shared" si="41"/>
        <v>2.5931276703868602</v>
      </c>
      <c r="AE306" s="38">
        <f t="shared" si="42"/>
        <v>3140</v>
      </c>
      <c r="AF306" s="38">
        <f t="shared" si="43"/>
        <v>1</v>
      </c>
      <c r="AG306" s="38">
        <f t="shared" si="44"/>
        <v>1</v>
      </c>
      <c r="AH306" s="38">
        <f t="shared" si="45"/>
        <v>1</v>
      </c>
    </row>
    <row r="307" spans="9:34" x14ac:dyDescent="0.35">
      <c r="I307" s="1"/>
      <c r="J307" s="1"/>
      <c r="K307" s="1"/>
      <c r="L307" s="1"/>
      <c r="U307" s="34">
        <f t="shared" si="41"/>
        <v>2.6012683822317886</v>
      </c>
      <c r="AE307" s="38">
        <f t="shared" si="42"/>
        <v>3150</v>
      </c>
      <c r="AF307" s="38">
        <f t="shared" si="43"/>
        <v>1</v>
      </c>
      <c r="AG307" s="38">
        <f t="shared" si="44"/>
        <v>1</v>
      </c>
      <c r="AH307" s="38">
        <f t="shared" si="45"/>
        <v>1</v>
      </c>
    </row>
    <row r="308" spans="9:34" x14ac:dyDescent="0.35">
      <c r="I308" s="1"/>
      <c r="J308" s="1"/>
      <c r="K308" s="1"/>
      <c r="L308" s="1"/>
      <c r="U308" s="34">
        <f t="shared" si="41"/>
        <v>2.6094346505466506</v>
      </c>
      <c r="AE308" s="38">
        <f t="shared" si="42"/>
        <v>3160</v>
      </c>
      <c r="AF308" s="38">
        <f t="shared" si="43"/>
        <v>1</v>
      </c>
      <c r="AG308" s="38">
        <f t="shared" si="44"/>
        <v>1</v>
      </c>
      <c r="AH308" s="38">
        <f t="shared" si="45"/>
        <v>1</v>
      </c>
    </row>
    <row r="309" spans="9:34" x14ac:dyDescent="0.35">
      <c r="I309" s="1"/>
      <c r="J309" s="1"/>
      <c r="K309" s="1"/>
      <c r="L309" s="1"/>
      <c r="U309" s="34">
        <f t="shared" si="41"/>
        <v>2.6176265555619183</v>
      </c>
      <c r="AE309" s="38">
        <f t="shared" si="42"/>
        <v>3170</v>
      </c>
      <c r="AF309" s="38">
        <f t="shared" si="43"/>
        <v>1</v>
      </c>
      <c r="AG309" s="38">
        <f t="shared" si="44"/>
        <v>1</v>
      </c>
      <c r="AH309" s="38">
        <f t="shared" si="45"/>
        <v>1</v>
      </c>
    </row>
    <row r="310" spans="9:34" x14ac:dyDescent="0.35">
      <c r="I310" s="1"/>
      <c r="J310" s="1"/>
      <c r="K310" s="1"/>
      <c r="L310" s="1"/>
      <c r="U310" s="34">
        <f t="shared" si="41"/>
        <v>2.6258441777599346</v>
      </c>
      <c r="AE310" s="38">
        <f t="shared" si="42"/>
        <v>3180</v>
      </c>
      <c r="AF310" s="38">
        <f t="shared" si="43"/>
        <v>1</v>
      </c>
      <c r="AG310" s="38">
        <f t="shared" si="44"/>
        <v>1</v>
      </c>
      <c r="AH310" s="38">
        <f t="shared" si="45"/>
        <v>1</v>
      </c>
    </row>
    <row r="311" spans="9:34" x14ac:dyDescent="0.35">
      <c r="I311" s="1"/>
      <c r="J311" s="1"/>
      <c r="K311" s="1"/>
      <c r="L311" s="1"/>
      <c r="U311" s="34">
        <f t="shared" si="41"/>
        <v>2.6340875978757046</v>
      </c>
      <c r="AE311" s="38">
        <f t="shared" si="42"/>
        <v>3190</v>
      </c>
      <c r="AF311" s="38">
        <f t="shared" si="43"/>
        <v>1</v>
      </c>
      <c r="AG311" s="38">
        <f t="shared" si="44"/>
        <v>1</v>
      </c>
      <c r="AH311" s="38">
        <f t="shared" si="45"/>
        <v>1</v>
      </c>
    </row>
    <row r="312" spans="9:34" x14ac:dyDescent="0.35">
      <c r="I312" s="1"/>
      <c r="J312" s="1"/>
      <c r="K312" s="1"/>
      <c r="L312" s="1"/>
      <c r="U312" s="34">
        <f t="shared" si="41"/>
        <v>2.6423568968976867</v>
      </c>
      <c r="AE312" s="38">
        <f t="shared" si="42"/>
        <v>3200</v>
      </c>
      <c r="AF312" s="38">
        <f t="shared" si="43"/>
        <v>1</v>
      </c>
      <c r="AG312" s="38">
        <f t="shared" si="44"/>
        <v>1</v>
      </c>
      <c r="AH312" s="38">
        <f t="shared" si="45"/>
        <v>1</v>
      </c>
    </row>
    <row r="313" spans="9:34" x14ac:dyDescent="0.35">
      <c r="I313" s="1"/>
      <c r="J313" s="1"/>
      <c r="K313" s="1"/>
      <c r="L313" s="1"/>
      <c r="U313" s="34">
        <f t="shared" si="41"/>
        <v>2.6506521560685914</v>
      </c>
      <c r="AE313" s="38">
        <f t="shared" si="42"/>
        <v>3210</v>
      </c>
      <c r="AF313" s="38">
        <f t="shared" si="43"/>
        <v>1</v>
      </c>
      <c r="AG313" s="38">
        <f t="shared" si="44"/>
        <v>1</v>
      </c>
      <c r="AH313" s="38">
        <f t="shared" si="45"/>
        <v>1</v>
      </c>
    </row>
    <row r="314" spans="9:34" x14ac:dyDescent="0.35">
      <c r="I314" s="1"/>
      <c r="J314" s="1"/>
      <c r="K314" s="1"/>
      <c r="L314" s="1"/>
      <c r="U314" s="34">
        <f t="shared" si="41"/>
        <v>2.6589734568861765</v>
      </c>
      <c r="AE314" s="38">
        <f t="shared" si="42"/>
        <v>3220</v>
      </c>
      <c r="AF314" s="38">
        <f t="shared" si="43"/>
        <v>1</v>
      </c>
      <c r="AG314" s="38">
        <f t="shared" si="44"/>
        <v>1</v>
      </c>
      <c r="AH314" s="38">
        <f t="shared" si="45"/>
        <v>1</v>
      </c>
    </row>
    <row r="315" spans="9:34" x14ac:dyDescent="0.35">
      <c r="I315" s="1"/>
      <c r="J315" s="1"/>
      <c r="K315" s="1"/>
      <c r="L315" s="1"/>
      <c r="U315" s="34">
        <f t="shared" si="41"/>
        <v>2.667320881104049</v>
      </c>
      <c r="AE315" s="38">
        <f t="shared" si="42"/>
        <v>3230</v>
      </c>
      <c r="AF315" s="38">
        <f t="shared" si="43"/>
        <v>1</v>
      </c>
      <c r="AG315" s="38">
        <f t="shared" si="44"/>
        <v>1</v>
      </c>
      <c r="AH315" s="38">
        <f t="shared" si="45"/>
        <v>1</v>
      </c>
    </row>
    <row r="316" spans="9:34" x14ac:dyDescent="0.35">
      <c r="I316" s="1"/>
      <c r="J316" s="1"/>
      <c r="K316" s="1"/>
      <c r="L316" s="1"/>
      <c r="U316" s="34">
        <f t="shared" si="41"/>
        <v>2.6756945107324692</v>
      </c>
      <c r="AE316" s="38">
        <f t="shared" si="42"/>
        <v>3240</v>
      </c>
      <c r="AF316" s="38">
        <f t="shared" si="43"/>
        <v>1</v>
      </c>
      <c r="AG316" s="38">
        <f t="shared" si="44"/>
        <v>1</v>
      </c>
      <c r="AH316" s="38">
        <f t="shared" si="45"/>
        <v>1</v>
      </c>
    </row>
    <row r="317" spans="9:34" x14ac:dyDescent="0.35">
      <c r="I317" s="1"/>
      <c r="J317" s="1"/>
      <c r="K317" s="1"/>
      <c r="L317" s="1"/>
      <c r="U317" s="34">
        <f t="shared" si="41"/>
        <v>2.6840944280391552</v>
      </c>
      <c r="AE317" s="38">
        <f t="shared" si="42"/>
        <v>3250</v>
      </c>
      <c r="AF317" s="38">
        <f t="shared" si="43"/>
        <v>1</v>
      </c>
      <c r="AG317" s="38">
        <f t="shared" si="44"/>
        <v>1</v>
      </c>
      <c r="AH317" s="38">
        <f t="shared" si="45"/>
        <v>1</v>
      </c>
    </row>
    <row r="318" spans="9:34" x14ac:dyDescent="0.35">
      <c r="I318" s="1"/>
      <c r="J318" s="1"/>
      <c r="K318" s="1"/>
      <c r="L318" s="1"/>
      <c r="U318" s="34">
        <f t="shared" si="41"/>
        <v>2.6925207155500916</v>
      </c>
      <c r="AE318" s="38">
        <f t="shared" si="42"/>
        <v>3260</v>
      </c>
      <c r="AF318" s="38">
        <f t="shared" si="43"/>
        <v>1</v>
      </c>
      <c r="AG318" s="38">
        <f t="shared" si="44"/>
        <v>1</v>
      </c>
      <c r="AH318" s="38">
        <f t="shared" si="45"/>
        <v>1</v>
      </c>
    </row>
    <row r="319" spans="9:34" x14ac:dyDescent="0.35">
      <c r="I319" s="1"/>
      <c r="J319" s="1"/>
      <c r="K319" s="1"/>
      <c r="L319" s="1"/>
      <c r="U319" s="34">
        <f t="shared" si="41"/>
        <v>2.70097345605034</v>
      </c>
      <c r="AE319" s="38">
        <f t="shared" si="42"/>
        <v>3270</v>
      </c>
      <c r="AF319" s="38">
        <f t="shared" si="43"/>
        <v>1</v>
      </c>
      <c r="AG319" s="38">
        <f t="shared" si="44"/>
        <v>1</v>
      </c>
      <c r="AH319" s="38">
        <f t="shared" si="45"/>
        <v>1</v>
      </c>
    </row>
    <row r="320" spans="9:34" x14ac:dyDescent="0.35">
      <c r="I320" s="1"/>
      <c r="J320" s="1"/>
      <c r="K320" s="1"/>
      <c r="L320" s="1"/>
      <c r="U320" s="34">
        <f t="shared" si="41"/>
        <v>2.7094527325848521</v>
      </c>
      <c r="AE320" s="38">
        <f t="shared" si="42"/>
        <v>3280</v>
      </c>
      <c r="AF320" s="38">
        <f t="shared" si="43"/>
        <v>1</v>
      </c>
      <c r="AG320" s="38">
        <f t="shared" si="44"/>
        <v>1</v>
      </c>
      <c r="AH320" s="38">
        <f t="shared" si="45"/>
        <v>1</v>
      </c>
    </row>
    <row r="321" spans="9:34" x14ac:dyDescent="0.35">
      <c r="I321" s="1"/>
      <c r="J321" s="1"/>
      <c r="K321" s="1"/>
      <c r="L321" s="1"/>
      <c r="U321" s="34">
        <f t="shared" si="41"/>
        <v>2.7179586284592872</v>
      </c>
      <c r="AE321" s="38">
        <f t="shared" si="42"/>
        <v>3290</v>
      </c>
      <c r="AF321" s="38">
        <f t="shared" si="43"/>
        <v>1</v>
      </c>
      <c r="AG321" s="38">
        <f t="shared" si="44"/>
        <v>1</v>
      </c>
      <c r="AH321" s="38">
        <f t="shared" si="45"/>
        <v>1</v>
      </c>
    </row>
    <row r="322" spans="9:34" x14ac:dyDescent="0.35">
      <c r="I322" s="1"/>
      <c r="J322" s="1"/>
      <c r="K322" s="1"/>
      <c r="L322" s="1"/>
      <c r="U322" s="34">
        <f t="shared" si="41"/>
        <v>2.7264912272408282</v>
      </c>
      <c r="AE322" s="38">
        <f t="shared" si="42"/>
        <v>3300</v>
      </c>
      <c r="AF322" s="38">
        <f t="shared" si="43"/>
        <v>1</v>
      </c>
      <c r="AG322" s="38">
        <f t="shared" si="44"/>
        <v>1</v>
      </c>
      <c r="AH322" s="38">
        <f t="shared" si="45"/>
        <v>1</v>
      </c>
    </row>
    <row r="323" spans="9:34" x14ac:dyDescent="0.35">
      <c r="I323" s="1"/>
      <c r="J323" s="1"/>
      <c r="K323" s="1"/>
      <c r="L323" s="1"/>
      <c r="U323" s="34">
        <f t="shared" ref="U323:U386" si="46">U322*EXP($T$3)</f>
        <v>2.7350506127590046</v>
      </c>
      <c r="AE323" s="38">
        <f t="shared" ref="AE323:AE386" si="47">AE322+10</f>
        <v>3310</v>
      </c>
      <c r="AF323" s="38">
        <f t="shared" ref="AF323:AF386" si="48">EXP(0*($B$22-AE323))</f>
        <v>1</v>
      </c>
      <c r="AG323" s="38">
        <f t="shared" ref="AG323:AG386" si="49">EXP(0*($B$22-AE323))</f>
        <v>1</v>
      </c>
      <c r="AH323" s="38">
        <f t="shared" ref="AH323:AH386" si="50">AG323</f>
        <v>1</v>
      </c>
    </row>
    <row r="324" spans="9:34" x14ac:dyDescent="0.35">
      <c r="I324" s="1"/>
      <c r="J324" s="1"/>
      <c r="K324" s="1"/>
      <c r="L324" s="1"/>
      <c r="U324" s="34">
        <f t="shared" si="46"/>
        <v>2.7436368691065156</v>
      </c>
      <c r="AE324" s="38">
        <f t="shared" si="47"/>
        <v>3320</v>
      </c>
      <c r="AF324" s="38">
        <f t="shared" si="48"/>
        <v>1</v>
      </c>
      <c r="AG324" s="38">
        <f t="shared" si="49"/>
        <v>1</v>
      </c>
      <c r="AH324" s="38">
        <f t="shared" si="50"/>
        <v>1</v>
      </c>
    </row>
    <row r="325" spans="9:34" x14ac:dyDescent="0.35">
      <c r="I325" s="1"/>
      <c r="J325" s="1"/>
      <c r="K325" s="1"/>
      <c r="L325" s="1"/>
      <c r="U325" s="34">
        <f t="shared" si="46"/>
        <v>2.7522500806400556</v>
      </c>
      <c r="AE325" s="38">
        <f t="shared" si="47"/>
        <v>3330</v>
      </c>
      <c r="AF325" s="38">
        <f t="shared" si="48"/>
        <v>1</v>
      </c>
      <c r="AG325" s="38">
        <f t="shared" si="49"/>
        <v>1</v>
      </c>
      <c r="AH325" s="38">
        <f t="shared" si="50"/>
        <v>1</v>
      </c>
    </row>
    <row r="326" spans="9:34" x14ac:dyDescent="0.35">
      <c r="I326" s="1"/>
      <c r="J326" s="1"/>
      <c r="K326" s="1"/>
      <c r="L326" s="1"/>
      <c r="U326" s="34">
        <f t="shared" si="46"/>
        <v>2.7608903319811433</v>
      </c>
      <c r="AE326" s="38">
        <f t="shared" si="47"/>
        <v>3340</v>
      </c>
      <c r="AF326" s="38">
        <f t="shared" si="48"/>
        <v>1</v>
      </c>
      <c r="AG326" s="38">
        <f t="shared" si="49"/>
        <v>1</v>
      </c>
      <c r="AH326" s="38">
        <f t="shared" si="50"/>
        <v>1</v>
      </c>
    </row>
    <row r="327" spans="9:34" x14ac:dyDescent="0.35">
      <c r="I327" s="1"/>
      <c r="J327" s="1"/>
      <c r="K327" s="1"/>
      <c r="L327" s="1"/>
      <c r="U327" s="34">
        <f t="shared" si="46"/>
        <v>2.7695577080169533</v>
      </c>
      <c r="AE327" s="38">
        <f t="shared" si="47"/>
        <v>3350</v>
      </c>
      <c r="AF327" s="38">
        <f t="shared" si="48"/>
        <v>1</v>
      </c>
      <c r="AG327" s="38">
        <f t="shared" si="49"/>
        <v>1</v>
      </c>
      <c r="AH327" s="38">
        <f t="shared" si="50"/>
        <v>1</v>
      </c>
    </row>
    <row r="328" spans="9:34" x14ac:dyDescent="0.35">
      <c r="I328" s="1"/>
      <c r="J328" s="1"/>
      <c r="K328" s="1"/>
      <c r="L328" s="1"/>
      <c r="U328" s="34">
        <f t="shared" si="46"/>
        <v>2.7782522939011502</v>
      </c>
      <c r="AE328" s="38">
        <f t="shared" si="47"/>
        <v>3360</v>
      </c>
      <c r="AF328" s="38">
        <f t="shared" si="48"/>
        <v>1</v>
      </c>
      <c r="AG328" s="38">
        <f t="shared" si="49"/>
        <v>1</v>
      </c>
      <c r="AH328" s="38">
        <f t="shared" si="50"/>
        <v>1</v>
      </c>
    </row>
    <row r="329" spans="9:34" x14ac:dyDescent="0.35">
      <c r="I329" s="1"/>
      <c r="J329" s="1"/>
      <c r="K329" s="1"/>
      <c r="L329" s="1"/>
      <c r="U329" s="34">
        <f t="shared" si="46"/>
        <v>2.7869741750547248</v>
      </c>
      <c r="AE329" s="38">
        <f t="shared" si="47"/>
        <v>3370</v>
      </c>
      <c r="AF329" s="38">
        <f t="shared" si="48"/>
        <v>1</v>
      </c>
      <c r="AG329" s="38">
        <f t="shared" si="49"/>
        <v>1</v>
      </c>
      <c r="AH329" s="38">
        <f t="shared" si="50"/>
        <v>1</v>
      </c>
    </row>
    <row r="330" spans="9:34" x14ac:dyDescent="0.35">
      <c r="I330" s="1"/>
      <c r="J330" s="1"/>
      <c r="K330" s="1"/>
      <c r="L330" s="1"/>
      <c r="U330" s="34">
        <f t="shared" si="46"/>
        <v>2.7957234371668336</v>
      </c>
      <c r="AE330" s="38">
        <f t="shared" si="47"/>
        <v>3380</v>
      </c>
      <c r="AF330" s="38">
        <f t="shared" si="48"/>
        <v>1</v>
      </c>
      <c r="AG330" s="38">
        <f t="shared" si="49"/>
        <v>1</v>
      </c>
      <c r="AH330" s="38">
        <f t="shared" si="50"/>
        <v>1</v>
      </c>
    </row>
    <row r="331" spans="9:34" x14ac:dyDescent="0.35">
      <c r="I331" s="1"/>
      <c r="J331" s="1"/>
      <c r="K331" s="1"/>
      <c r="L331" s="1"/>
      <c r="U331" s="34">
        <f t="shared" si="46"/>
        <v>2.8045001661956408</v>
      </c>
      <c r="AE331" s="38">
        <f t="shared" si="47"/>
        <v>3390</v>
      </c>
      <c r="AF331" s="38">
        <f t="shared" si="48"/>
        <v>1</v>
      </c>
      <c r="AG331" s="38">
        <f t="shared" si="49"/>
        <v>1</v>
      </c>
      <c r="AH331" s="38">
        <f t="shared" si="50"/>
        <v>1</v>
      </c>
    </row>
    <row r="332" spans="9:34" x14ac:dyDescent="0.35">
      <c r="I332" s="1"/>
      <c r="J332" s="1"/>
      <c r="K332" s="1"/>
      <c r="L332" s="1"/>
      <c r="U332" s="34">
        <f t="shared" si="46"/>
        <v>2.8133044483691623</v>
      </c>
      <c r="AE332" s="38">
        <f t="shared" si="47"/>
        <v>3400</v>
      </c>
      <c r="AF332" s="38">
        <f t="shared" si="48"/>
        <v>1</v>
      </c>
      <c r="AG332" s="38">
        <f t="shared" si="49"/>
        <v>1</v>
      </c>
      <c r="AH332" s="38">
        <f t="shared" si="50"/>
        <v>1</v>
      </c>
    </row>
    <row r="333" spans="9:34" x14ac:dyDescent="0.35">
      <c r="I333" s="1"/>
      <c r="J333" s="1"/>
      <c r="K333" s="1"/>
      <c r="L333" s="1"/>
      <c r="U333" s="34">
        <f t="shared" si="46"/>
        <v>2.8221363701861129</v>
      </c>
      <c r="AE333" s="38">
        <f t="shared" si="47"/>
        <v>3410</v>
      </c>
      <c r="AF333" s="38">
        <f t="shared" si="48"/>
        <v>1</v>
      </c>
      <c r="AG333" s="38">
        <f t="shared" si="49"/>
        <v>1</v>
      </c>
      <c r="AH333" s="38">
        <f t="shared" si="50"/>
        <v>1</v>
      </c>
    </row>
    <row r="334" spans="9:34" x14ac:dyDescent="0.35">
      <c r="I334" s="1"/>
      <c r="J334" s="1"/>
      <c r="K334" s="1"/>
      <c r="L334" s="1"/>
      <c r="U334" s="34">
        <f t="shared" si="46"/>
        <v>2.8309960184167569</v>
      </c>
      <c r="AE334" s="38">
        <f t="shared" si="47"/>
        <v>3420</v>
      </c>
      <c r="AF334" s="38">
        <f t="shared" si="48"/>
        <v>1</v>
      </c>
      <c r="AG334" s="38">
        <f t="shared" si="49"/>
        <v>1</v>
      </c>
      <c r="AH334" s="38">
        <f t="shared" si="50"/>
        <v>1</v>
      </c>
    </row>
    <row r="335" spans="9:34" x14ac:dyDescent="0.35">
      <c r="I335" s="1"/>
      <c r="J335" s="1"/>
      <c r="K335" s="1"/>
      <c r="L335" s="1"/>
      <c r="U335" s="34">
        <f t="shared" si="46"/>
        <v>2.8398834801037598</v>
      </c>
      <c r="AE335" s="38">
        <f t="shared" si="47"/>
        <v>3430</v>
      </c>
      <c r="AF335" s="38">
        <f t="shared" si="48"/>
        <v>1</v>
      </c>
      <c r="AG335" s="38">
        <f t="shared" si="49"/>
        <v>1</v>
      </c>
      <c r="AH335" s="38">
        <f t="shared" si="50"/>
        <v>1</v>
      </c>
    </row>
    <row r="336" spans="9:34" x14ac:dyDescent="0.35">
      <c r="I336" s="1"/>
      <c r="J336" s="1"/>
      <c r="K336" s="1"/>
      <c r="L336" s="1"/>
      <c r="U336" s="34">
        <f t="shared" si="46"/>
        <v>2.8487988425630433</v>
      </c>
      <c r="AE336" s="38">
        <f t="shared" si="47"/>
        <v>3440</v>
      </c>
      <c r="AF336" s="38">
        <f t="shared" si="48"/>
        <v>1</v>
      </c>
      <c r="AG336" s="38">
        <f t="shared" si="49"/>
        <v>1</v>
      </c>
      <c r="AH336" s="38">
        <f t="shared" si="50"/>
        <v>1</v>
      </c>
    </row>
    <row r="337" spans="9:34" x14ac:dyDescent="0.35">
      <c r="I337" s="1"/>
      <c r="J337" s="1"/>
      <c r="K337" s="1"/>
      <c r="L337" s="1"/>
      <c r="U337" s="34">
        <f t="shared" si="46"/>
        <v>2.8577421933846443</v>
      </c>
      <c r="AE337" s="38">
        <f t="shared" si="47"/>
        <v>3450</v>
      </c>
      <c r="AF337" s="38">
        <f t="shared" si="48"/>
        <v>1</v>
      </c>
      <c r="AG337" s="38">
        <f t="shared" si="49"/>
        <v>1</v>
      </c>
      <c r="AH337" s="38">
        <f t="shared" si="50"/>
        <v>1</v>
      </c>
    </row>
    <row r="338" spans="9:34" x14ac:dyDescent="0.35">
      <c r="I338" s="1"/>
      <c r="J338" s="1"/>
      <c r="K338" s="1"/>
      <c r="L338" s="1"/>
      <c r="U338" s="34">
        <f t="shared" si="46"/>
        <v>2.8667136204335741</v>
      </c>
      <c r="AE338" s="38">
        <f t="shared" si="47"/>
        <v>3460</v>
      </c>
      <c r="AF338" s="38">
        <f t="shared" si="48"/>
        <v>1</v>
      </c>
      <c r="AG338" s="38">
        <f t="shared" si="49"/>
        <v>1</v>
      </c>
      <c r="AH338" s="38">
        <f t="shared" si="50"/>
        <v>1</v>
      </c>
    </row>
    <row r="339" spans="9:34" x14ac:dyDescent="0.35">
      <c r="I339" s="1"/>
      <c r="J339" s="1"/>
      <c r="K339" s="1"/>
      <c r="L339" s="1"/>
      <c r="U339" s="34">
        <f t="shared" si="46"/>
        <v>2.875713211850683</v>
      </c>
      <c r="AE339" s="38">
        <f t="shared" si="47"/>
        <v>3470</v>
      </c>
      <c r="AF339" s="38">
        <f t="shared" si="48"/>
        <v>1</v>
      </c>
      <c r="AG339" s="38">
        <f t="shared" si="49"/>
        <v>1</v>
      </c>
      <c r="AH339" s="38">
        <f t="shared" si="50"/>
        <v>1</v>
      </c>
    </row>
    <row r="340" spans="9:34" x14ac:dyDescent="0.35">
      <c r="I340" s="1"/>
      <c r="J340" s="1"/>
      <c r="K340" s="1"/>
      <c r="L340" s="1"/>
      <c r="U340" s="34">
        <f t="shared" si="46"/>
        <v>2.8847410560535245</v>
      </c>
      <c r="AE340" s="38">
        <f t="shared" si="47"/>
        <v>3480</v>
      </c>
      <c r="AF340" s="38">
        <f t="shared" si="48"/>
        <v>1</v>
      </c>
      <c r="AG340" s="38">
        <f t="shared" si="49"/>
        <v>1</v>
      </c>
      <c r="AH340" s="38">
        <f t="shared" si="50"/>
        <v>1</v>
      </c>
    </row>
    <row r="341" spans="9:34" x14ac:dyDescent="0.35">
      <c r="I341" s="1"/>
      <c r="J341" s="1"/>
      <c r="K341" s="1"/>
      <c r="L341" s="1"/>
      <c r="U341" s="34">
        <f t="shared" si="46"/>
        <v>2.8937972417372251</v>
      </c>
      <c r="AE341" s="38">
        <f t="shared" si="47"/>
        <v>3490</v>
      </c>
      <c r="AF341" s="38">
        <f t="shared" si="48"/>
        <v>1</v>
      </c>
      <c r="AG341" s="38">
        <f t="shared" si="49"/>
        <v>1</v>
      </c>
      <c r="AH341" s="38">
        <f t="shared" si="50"/>
        <v>1</v>
      </c>
    </row>
    <row r="342" spans="9:34" x14ac:dyDescent="0.35">
      <c r="I342" s="1"/>
      <c r="J342" s="1"/>
      <c r="K342" s="1"/>
      <c r="L342" s="1"/>
      <c r="U342" s="34">
        <f t="shared" si="46"/>
        <v>2.9028818578753564</v>
      </c>
      <c r="AE342" s="38">
        <f t="shared" si="47"/>
        <v>3500</v>
      </c>
      <c r="AF342" s="38">
        <f t="shared" si="48"/>
        <v>1</v>
      </c>
      <c r="AG342" s="38">
        <f t="shared" si="49"/>
        <v>1</v>
      </c>
      <c r="AH342" s="38">
        <f t="shared" si="50"/>
        <v>1</v>
      </c>
    </row>
    <row r="343" spans="9:34" x14ac:dyDescent="0.35">
      <c r="I343" s="1"/>
      <c r="J343" s="1"/>
      <c r="K343" s="1"/>
      <c r="L343" s="1"/>
      <c r="U343" s="34">
        <f t="shared" si="46"/>
        <v>2.9119949937208074</v>
      </c>
      <c r="AE343" s="38">
        <f t="shared" si="47"/>
        <v>3510</v>
      </c>
      <c r="AF343" s="38">
        <f t="shared" si="48"/>
        <v>1</v>
      </c>
      <c r="AG343" s="38">
        <f t="shared" si="49"/>
        <v>1</v>
      </c>
      <c r="AH343" s="38">
        <f t="shared" si="50"/>
        <v>1</v>
      </c>
    </row>
    <row r="344" spans="9:34" x14ac:dyDescent="0.35">
      <c r="I344" s="1"/>
      <c r="J344" s="1"/>
      <c r="K344" s="1"/>
      <c r="L344" s="1"/>
      <c r="U344" s="34">
        <f t="shared" si="46"/>
        <v>2.9211367388066627</v>
      </c>
      <c r="AE344" s="38">
        <f t="shared" si="47"/>
        <v>3520</v>
      </c>
      <c r="AF344" s="38">
        <f t="shared" si="48"/>
        <v>1</v>
      </c>
      <c r="AG344" s="38">
        <f t="shared" si="49"/>
        <v>1</v>
      </c>
      <c r="AH344" s="38">
        <f t="shared" si="50"/>
        <v>1</v>
      </c>
    </row>
    <row r="345" spans="9:34" x14ac:dyDescent="0.35">
      <c r="I345" s="1"/>
      <c r="J345" s="1"/>
      <c r="K345" s="1"/>
      <c r="L345" s="1"/>
      <c r="U345" s="34">
        <f t="shared" si="46"/>
        <v>2.9303071829470819</v>
      </c>
      <c r="AE345" s="38">
        <f t="shared" si="47"/>
        <v>3530</v>
      </c>
      <c r="AF345" s="38">
        <f t="shared" si="48"/>
        <v>1</v>
      </c>
      <c r="AG345" s="38">
        <f t="shared" si="49"/>
        <v>1</v>
      </c>
      <c r="AH345" s="38">
        <f t="shared" si="50"/>
        <v>1</v>
      </c>
    </row>
    <row r="346" spans="9:34" x14ac:dyDescent="0.35">
      <c r="I346" s="1"/>
      <c r="J346" s="1"/>
      <c r="K346" s="1"/>
      <c r="L346" s="1"/>
      <c r="U346" s="34">
        <f t="shared" si="46"/>
        <v>2.9395064162381819</v>
      </c>
      <c r="AE346" s="38">
        <f t="shared" si="47"/>
        <v>3540</v>
      </c>
      <c r="AF346" s="38">
        <f t="shared" si="48"/>
        <v>1</v>
      </c>
      <c r="AG346" s="38">
        <f t="shared" si="49"/>
        <v>1</v>
      </c>
      <c r="AH346" s="38">
        <f t="shared" si="50"/>
        <v>1</v>
      </c>
    </row>
    <row r="347" spans="9:34" x14ac:dyDescent="0.35">
      <c r="I347" s="1"/>
      <c r="J347" s="1"/>
      <c r="K347" s="1"/>
      <c r="L347" s="1"/>
      <c r="U347" s="34">
        <f t="shared" si="46"/>
        <v>2.948734529058922</v>
      </c>
      <c r="AE347" s="38">
        <f t="shared" si="47"/>
        <v>3550</v>
      </c>
      <c r="AF347" s="38">
        <f t="shared" si="48"/>
        <v>1</v>
      </c>
      <c r="AG347" s="38">
        <f t="shared" si="49"/>
        <v>1</v>
      </c>
      <c r="AH347" s="38">
        <f t="shared" si="50"/>
        <v>1</v>
      </c>
    </row>
    <row r="348" spans="9:34" x14ac:dyDescent="0.35">
      <c r="I348" s="1"/>
      <c r="J348" s="1"/>
      <c r="K348" s="1"/>
      <c r="L348" s="1"/>
      <c r="U348" s="34">
        <f t="shared" si="46"/>
        <v>2.9579916120719916</v>
      </c>
      <c r="AE348" s="38">
        <f t="shared" si="47"/>
        <v>3560</v>
      </c>
      <c r="AF348" s="38">
        <f t="shared" si="48"/>
        <v>1</v>
      </c>
      <c r="AG348" s="38">
        <f t="shared" si="49"/>
        <v>1</v>
      </c>
      <c r="AH348" s="38">
        <f t="shared" si="50"/>
        <v>1</v>
      </c>
    </row>
    <row r="349" spans="9:34" x14ac:dyDescent="0.35">
      <c r="I349" s="1"/>
      <c r="J349" s="1"/>
      <c r="K349" s="1"/>
      <c r="L349" s="1"/>
      <c r="U349" s="34">
        <f t="shared" si="46"/>
        <v>2.9672777562247012</v>
      </c>
      <c r="AE349" s="38">
        <f t="shared" si="47"/>
        <v>3570</v>
      </c>
      <c r="AF349" s="38">
        <f t="shared" si="48"/>
        <v>1</v>
      </c>
      <c r="AG349" s="38">
        <f t="shared" si="49"/>
        <v>1</v>
      </c>
      <c r="AH349" s="38">
        <f t="shared" si="50"/>
        <v>1</v>
      </c>
    </row>
    <row r="350" spans="9:34" x14ac:dyDescent="0.35">
      <c r="I350" s="1"/>
      <c r="J350" s="1"/>
      <c r="K350" s="1"/>
      <c r="L350" s="1"/>
      <c r="U350" s="34">
        <f t="shared" si="46"/>
        <v>2.9765930527498763</v>
      </c>
      <c r="AE350" s="38">
        <f t="shared" si="47"/>
        <v>3580</v>
      </c>
      <c r="AF350" s="38">
        <f t="shared" si="48"/>
        <v>1</v>
      </c>
      <c r="AG350" s="38">
        <f t="shared" si="49"/>
        <v>1</v>
      </c>
      <c r="AH350" s="38">
        <f t="shared" si="50"/>
        <v>1</v>
      </c>
    </row>
    <row r="351" spans="9:34" x14ac:dyDescent="0.35">
      <c r="I351" s="1"/>
      <c r="J351" s="1"/>
      <c r="K351" s="1"/>
      <c r="L351" s="1"/>
      <c r="U351" s="34">
        <f t="shared" si="46"/>
        <v>2.9859375931667533</v>
      </c>
      <c r="AE351" s="38">
        <f t="shared" si="47"/>
        <v>3590</v>
      </c>
      <c r="AF351" s="38">
        <f t="shared" si="48"/>
        <v>1</v>
      </c>
      <c r="AG351" s="38">
        <f t="shared" si="49"/>
        <v>1</v>
      </c>
      <c r="AH351" s="38">
        <f t="shared" si="50"/>
        <v>1</v>
      </c>
    </row>
    <row r="352" spans="9:34" x14ac:dyDescent="0.35">
      <c r="I352" s="1"/>
      <c r="J352" s="1"/>
      <c r="K352" s="1"/>
      <c r="L352" s="1"/>
      <c r="U352" s="34">
        <f t="shared" si="46"/>
        <v>2.9953114692818783</v>
      </c>
      <c r="AE352" s="38">
        <f t="shared" si="47"/>
        <v>3600</v>
      </c>
      <c r="AF352" s="38">
        <f t="shared" si="48"/>
        <v>1</v>
      </c>
      <c r="AG352" s="38">
        <f t="shared" si="49"/>
        <v>1</v>
      </c>
      <c r="AH352" s="38">
        <f t="shared" si="50"/>
        <v>1</v>
      </c>
    </row>
    <row r="353" spans="9:34" x14ac:dyDescent="0.35">
      <c r="I353" s="1"/>
      <c r="J353" s="1"/>
      <c r="K353" s="1"/>
      <c r="L353" s="1"/>
      <c r="U353" s="34">
        <f t="shared" si="46"/>
        <v>3.0047147731900097</v>
      </c>
      <c r="AE353" s="38">
        <f t="shared" si="47"/>
        <v>3610</v>
      </c>
      <c r="AF353" s="38">
        <f t="shared" si="48"/>
        <v>1</v>
      </c>
      <c r="AG353" s="38">
        <f t="shared" si="49"/>
        <v>1</v>
      </c>
      <c r="AH353" s="38">
        <f t="shared" si="50"/>
        <v>1</v>
      </c>
    </row>
    <row r="354" spans="9:34" x14ac:dyDescent="0.35">
      <c r="I354" s="1"/>
      <c r="J354" s="1"/>
      <c r="K354" s="1"/>
      <c r="L354" s="1"/>
      <c r="U354" s="34">
        <f t="shared" si="46"/>
        <v>3.0141475972750227</v>
      </c>
      <c r="AE354" s="38">
        <f t="shared" si="47"/>
        <v>3620</v>
      </c>
      <c r="AF354" s="38">
        <f t="shared" si="48"/>
        <v>1</v>
      </c>
      <c r="AG354" s="38">
        <f t="shared" si="49"/>
        <v>1</v>
      </c>
      <c r="AH354" s="38">
        <f t="shared" si="50"/>
        <v>1</v>
      </c>
    </row>
    <row r="355" spans="9:34" x14ac:dyDescent="0.35">
      <c r="I355" s="1"/>
      <c r="J355" s="1"/>
      <c r="K355" s="1"/>
      <c r="L355" s="1"/>
      <c r="U355" s="34">
        <f t="shared" si="46"/>
        <v>3.023610034210817</v>
      </c>
      <c r="AE355" s="38">
        <f t="shared" si="47"/>
        <v>3630</v>
      </c>
      <c r="AF355" s="38">
        <f t="shared" si="48"/>
        <v>1</v>
      </c>
      <c r="AG355" s="38">
        <f t="shared" si="49"/>
        <v>1</v>
      </c>
      <c r="AH355" s="38">
        <f t="shared" si="50"/>
        <v>1</v>
      </c>
    </row>
    <row r="356" spans="9:34" x14ac:dyDescent="0.35">
      <c r="I356" s="1"/>
      <c r="J356" s="1"/>
      <c r="K356" s="1"/>
      <c r="L356" s="1"/>
      <c r="U356" s="34">
        <f t="shared" si="46"/>
        <v>3.0331021769622271</v>
      </c>
      <c r="AE356" s="38">
        <f t="shared" si="47"/>
        <v>3640</v>
      </c>
      <c r="AF356" s="38">
        <f t="shared" si="48"/>
        <v>1</v>
      </c>
      <c r="AG356" s="38">
        <f t="shared" si="49"/>
        <v>1</v>
      </c>
      <c r="AH356" s="38">
        <f t="shared" si="50"/>
        <v>1</v>
      </c>
    </row>
    <row r="357" spans="9:34" x14ac:dyDescent="0.35">
      <c r="I357" s="1"/>
      <c r="J357" s="1"/>
      <c r="K357" s="1"/>
      <c r="L357" s="1"/>
      <c r="U357" s="34">
        <f t="shared" si="46"/>
        <v>3.0426241187859362</v>
      </c>
      <c r="AE357" s="38">
        <f t="shared" si="47"/>
        <v>3650</v>
      </c>
      <c r="AF357" s="38">
        <f t="shared" si="48"/>
        <v>1</v>
      </c>
      <c r="AG357" s="38">
        <f t="shared" si="49"/>
        <v>1</v>
      </c>
      <c r="AH357" s="38">
        <f t="shared" si="50"/>
        <v>1</v>
      </c>
    </row>
    <row r="358" spans="9:34" x14ac:dyDescent="0.35">
      <c r="I358" s="1"/>
      <c r="J358" s="1"/>
      <c r="K358" s="1"/>
      <c r="L358" s="1"/>
      <c r="U358" s="34">
        <f t="shared" si="46"/>
        <v>3.0521759532313917</v>
      </c>
      <c r="AE358" s="38">
        <f t="shared" si="47"/>
        <v>3660</v>
      </c>
      <c r="AF358" s="38">
        <f t="shared" si="48"/>
        <v>1</v>
      </c>
      <c r="AG358" s="38">
        <f t="shared" si="49"/>
        <v>1</v>
      </c>
      <c r="AH358" s="38">
        <f t="shared" si="50"/>
        <v>1</v>
      </c>
    </row>
    <row r="359" spans="9:34" x14ac:dyDescent="0.35">
      <c r="I359" s="1"/>
      <c r="J359" s="1"/>
      <c r="K359" s="1"/>
      <c r="L359" s="1"/>
      <c r="U359" s="34">
        <f t="shared" si="46"/>
        <v>3.0617577741417246</v>
      </c>
      <c r="AE359" s="38">
        <f t="shared" si="47"/>
        <v>3670</v>
      </c>
      <c r="AF359" s="38">
        <f t="shared" si="48"/>
        <v>1</v>
      </c>
      <c r="AG359" s="38">
        <f t="shared" si="49"/>
        <v>1</v>
      </c>
      <c r="AH359" s="38">
        <f t="shared" si="50"/>
        <v>1</v>
      </c>
    </row>
    <row r="360" spans="9:34" x14ac:dyDescent="0.35">
      <c r="I360" s="1"/>
      <c r="J360" s="1"/>
      <c r="K360" s="1"/>
      <c r="L360" s="1"/>
      <c r="U360" s="34">
        <f t="shared" si="46"/>
        <v>3.0713696756546716</v>
      </c>
      <c r="AE360" s="38">
        <f t="shared" si="47"/>
        <v>3680</v>
      </c>
      <c r="AF360" s="38">
        <f t="shared" si="48"/>
        <v>1</v>
      </c>
      <c r="AG360" s="38">
        <f t="shared" si="49"/>
        <v>1</v>
      </c>
      <c r="AH360" s="38">
        <f t="shared" si="50"/>
        <v>1</v>
      </c>
    </row>
    <row r="361" spans="9:34" x14ac:dyDescent="0.35">
      <c r="I361" s="1"/>
      <c r="J361" s="1"/>
      <c r="K361" s="1"/>
      <c r="L361" s="1"/>
      <c r="U361" s="34">
        <f t="shared" si="46"/>
        <v>3.0810117522035001</v>
      </c>
      <c r="AE361" s="38">
        <f t="shared" si="47"/>
        <v>3690</v>
      </c>
      <c r="AF361" s="38">
        <f t="shared" si="48"/>
        <v>1</v>
      </c>
      <c r="AG361" s="38">
        <f t="shared" si="49"/>
        <v>1</v>
      </c>
      <c r="AH361" s="38">
        <f t="shared" si="50"/>
        <v>1</v>
      </c>
    </row>
    <row r="362" spans="9:34" x14ac:dyDescent="0.35">
      <c r="I362" s="1"/>
      <c r="J362" s="1"/>
      <c r="K362" s="1"/>
      <c r="L362" s="1"/>
      <c r="U362" s="34">
        <f t="shared" si="46"/>
        <v>3.0906840985179351</v>
      </c>
      <c r="AE362" s="38">
        <f t="shared" si="47"/>
        <v>3700</v>
      </c>
      <c r="AF362" s="38">
        <f t="shared" si="48"/>
        <v>1</v>
      </c>
      <c r="AG362" s="38">
        <f t="shared" si="49"/>
        <v>1</v>
      </c>
      <c r="AH362" s="38">
        <f t="shared" si="50"/>
        <v>1</v>
      </c>
    </row>
    <row r="363" spans="9:34" x14ac:dyDescent="0.35">
      <c r="I363" s="1"/>
      <c r="J363" s="1"/>
      <c r="K363" s="1"/>
      <c r="L363" s="1"/>
      <c r="U363" s="34">
        <f t="shared" si="46"/>
        <v>3.1003868096250913</v>
      </c>
      <c r="AE363" s="38">
        <f t="shared" si="47"/>
        <v>3710</v>
      </c>
      <c r="AF363" s="38">
        <f t="shared" si="48"/>
        <v>1</v>
      </c>
      <c r="AG363" s="38">
        <f t="shared" si="49"/>
        <v>1</v>
      </c>
      <c r="AH363" s="38">
        <f t="shared" si="50"/>
        <v>1</v>
      </c>
    </row>
    <row r="364" spans="9:34" x14ac:dyDescent="0.35">
      <c r="I364" s="1"/>
      <c r="J364" s="1"/>
      <c r="K364" s="1"/>
      <c r="L364" s="1"/>
      <c r="U364" s="34">
        <f t="shared" si="46"/>
        <v>3.110119980850405</v>
      </c>
      <c r="AE364" s="38">
        <f t="shared" si="47"/>
        <v>3720</v>
      </c>
      <c r="AF364" s="38">
        <f t="shared" si="48"/>
        <v>1</v>
      </c>
      <c r="AG364" s="38">
        <f t="shared" si="49"/>
        <v>1</v>
      </c>
      <c r="AH364" s="38">
        <f t="shared" si="50"/>
        <v>1</v>
      </c>
    </row>
    <row r="365" spans="9:34" x14ac:dyDescent="0.35">
      <c r="I365" s="1"/>
      <c r="J365" s="1"/>
      <c r="K365" s="1"/>
      <c r="L365" s="1"/>
      <c r="U365" s="34">
        <f t="shared" si="46"/>
        <v>3.1198837078185724</v>
      </c>
      <c r="AE365" s="38">
        <f t="shared" si="47"/>
        <v>3730</v>
      </c>
      <c r="AF365" s="38">
        <f t="shared" si="48"/>
        <v>1</v>
      </c>
      <c r="AG365" s="38">
        <f t="shared" si="49"/>
        <v>1</v>
      </c>
      <c r="AH365" s="38">
        <f t="shared" si="50"/>
        <v>1</v>
      </c>
    </row>
    <row r="366" spans="9:34" x14ac:dyDescent="0.35">
      <c r="I366" s="1"/>
      <c r="J366" s="1"/>
      <c r="K366" s="1"/>
      <c r="L366" s="1"/>
      <c r="U366" s="34">
        <f t="shared" si="46"/>
        <v>3.1296780864544873</v>
      </c>
      <c r="AE366" s="38">
        <f t="shared" si="47"/>
        <v>3740</v>
      </c>
      <c r="AF366" s="38">
        <f t="shared" si="48"/>
        <v>1</v>
      </c>
      <c r="AG366" s="38">
        <f t="shared" si="49"/>
        <v>1</v>
      </c>
      <c r="AH366" s="38">
        <f t="shared" si="50"/>
        <v>1</v>
      </c>
    </row>
    <row r="367" spans="9:34" x14ac:dyDescent="0.35">
      <c r="I367" s="1"/>
      <c r="J367" s="1"/>
      <c r="K367" s="1"/>
      <c r="L367" s="1"/>
      <c r="U367" s="34">
        <f t="shared" si="46"/>
        <v>3.1395032129841853</v>
      </c>
      <c r="AE367" s="38">
        <f t="shared" si="47"/>
        <v>3750</v>
      </c>
      <c r="AF367" s="38">
        <f t="shared" si="48"/>
        <v>1</v>
      </c>
      <c r="AG367" s="38">
        <f t="shared" si="49"/>
        <v>1</v>
      </c>
      <c r="AH367" s="38">
        <f t="shared" si="50"/>
        <v>1</v>
      </c>
    </row>
    <row r="368" spans="9:34" x14ac:dyDescent="0.35">
      <c r="I368" s="1"/>
      <c r="J368" s="1"/>
      <c r="K368" s="1"/>
      <c r="L368" s="1"/>
      <c r="U368" s="34">
        <f t="shared" si="46"/>
        <v>3.1493591839357884</v>
      </c>
      <c r="AE368" s="38">
        <f t="shared" si="47"/>
        <v>3760</v>
      </c>
      <c r="AF368" s="38">
        <f t="shared" si="48"/>
        <v>1</v>
      </c>
      <c r="AG368" s="38">
        <f t="shared" si="49"/>
        <v>1</v>
      </c>
      <c r="AH368" s="38">
        <f t="shared" si="50"/>
        <v>1</v>
      </c>
    </row>
    <row r="369" spans="9:34" x14ac:dyDescent="0.35">
      <c r="I369" s="1"/>
      <c r="J369" s="1"/>
      <c r="K369" s="1"/>
      <c r="L369" s="1"/>
      <c r="U369" s="34">
        <f t="shared" si="46"/>
        <v>3.1592460961404525</v>
      </c>
      <c r="AE369" s="38">
        <f t="shared" si="47"/>
        <v>3770</v>
      </c>
      <c r="AF369" s="38">
        <f t="shared" si="48"/>
        <v>1</v>
      </c>
      <c r="AG369" s="38">
        <f t="shared" si="49"/>
        <v>1</v>
      </c>
      <c r="AH369" s="38">
        <f t="shared" si="50"/>
        <v>1</v>
      </c>
    </row>
    <row r="370" spans="9:34" x14ac:dyDescent="0.35">
      <c r="I370" s="1"/>
      <c r="J370" s="1"/>
      <c r="K370" s="1"/>
      <c r="L370" s="1"/>
      <c r="U370" s="34">
        <f t="shared" si="46"/>
        <v>3.1691640467333198</v>
      </c>
      <c r="AE370" s="38">
        <f t="shared" si="47"/>
        <v>3780</v>
      </c>
      <c r="AF370" s="38">
        <f t="shared" si="48"/>
        <v>1</v>
      </c>
      <c r="AG370" s="38">
        <f t="shared" si="49"/>
        <v>1</v>
      </c>
      <c r="AH370" s="38">
        <f t="shared" si="50"/>
        <v>1</v>
      </c>
    </row>
    <row r="371" spans="9:34" x14ac:dyDescent="0.35">
      <c r="I371" s="1"/>
      <c r="J371" s="1"/>
      <c r="K371" s="1"/>
      <c r="L371" s="1"/>
      <c r="U371" s="34">
        <f t="shared" si="46"/>
        <v>3.1791131331544729</v>
      </c>
      <c r="AE371" s="38">
        <f t="shared" si="47"/>
        <v>3790</v>
      </c>
      <c r="AF371" s="38">
        <f t="shared" si="48"/>
        <v>1</v>
      </c>
      <c r="AG371" s="38">
        <f t="shared" si="49"/>
        <v>1</v>
      </c>
      <c r="AH371" s="38">
        <f t="shared" si="50"/>
        <v>1</v>
      </c>
    </row>
    <row r="372" spans="9:34" x14ac:dyDescent="0.35">
      <c r="I372" s="1"/>
      <c r="J372" s="1"/>
      <c r="K372" s="1"/>
      <c r="L372" s="1"/>
      <c r="U372" s="34">
        <f t="shared" si="46"/>
        <v>3.1890934531498925</v>
      </c>
      <c r="AE372" s="38">
        <f t="shared" si="47"/>
        <v>3800</v>
      </c>
      <c r="AF372" s="38">
        <f t="shared" si="48"/>
        <v>1</v>
      </c>
      <c r="AG372" s="38">
        <f t="shared" si="49"/>
        <v>1</v>
      </c>
      <c r="AH372" s="38">
        <f t="shared" si="50"/>
        <v>1</v>
      </c>
    </row>
    <row r="373" spans="9:34" x14ac:dyDescent="0.35">
      <c r="I373" s="1"/>
      <c r="J373" s="1"/>
      <c r="K373" s="1"/>
      <c r="L373" s="1"/>
      <c r="U373" s="34">
        <f t="shared" si="46"/>
        <v>3.1991051047724164</v>
      </c>
      <c r="AE373" s="38">
        <f t="shared" si="47"/>
        <v>3810</v>
      </c>
      <c r="AF373" s="38">
        <f t="shared" si="48"/>
        <v>1</v>
      </c>
      <c r="AG373" s="38">
        <f t="shared" si="49"/>
        <v>1</v>
      </c>
      <c r="AH373" s="38">
        <f t="shared" si="50"/>
        <v>1</v>
      </c>
    </row>
    <row r="374" spans="9:34" x14ac:dyDescent="0.35">
      <c r="I374" s="1"/>
      <c r="J374" s="1"/>
      <c r="K374" s="1"/>
      <c r="L374" s="1"/>
      <c r="U374" s="34">
        <f t="shared" si="46"/>
        <v>3.2091481863827043</v>
      </c>
      <c r="AE374" s="38">
        <f t="shared" si="47"/>
        <v>3820</v>
      </c>
      <c r="AF374" s="38">
        <f t="shared" si="48"/>
        <v>1</v>
      </c>
      <c r="AG374" s="38">
        <f t="shared" si="49"/>
        <v>1</v>
      </c>
      <c r="AH374" s="38">
        <f t="shared" si="50"/>
        <v>1</v>
      </c>
    </row>
    <row r="375" spans="9:34" x14ac:dyDescent="0.35">
      <c r="I375" s="1"/>
      <c r="J375" s="1"/>
      <c r="K375" s="1"/>
      <c r="L375" s="1"/>
      <c r="U375" s="34">
        <f t="shared" si="46"/>
        <v>3.2192227966502034</v>
      </c>
      <c r="AE375" s="38">
        <f t="shared" si="47"/>
        <v>3830</v>
      </c>
      <c r="AF375" s="38">
        <f t="shared" si="48"/>
        <v>1</v>
      </c>
      <c r="AG375" s="38">
        <f t="shared" si="49"/>
        <v>1</v>
      </c>
      <c r="AH375" s="38">
        <f t="shared" si="50"/>
        <v>1</v>
      </c>
    </row>
    <row r="376" spans="9:34" x14ac:dyDescent="0.35">
      <c r="I376" s="1"/>
      <c r="J376" s="1"/>
      <c r="K376" s="1"/>
      <c r="L376" s="1"/>
      <c r="U376" s="34">
        <f t="shared" si="46"/>
        <v>3.2293290345541181</v>
      </c>
      <c r="AE376" s="38">
        <f t="shared" si="47"/>
        <v>3840</v>
      </c>
      <c r="AF376" s="38">
        <f t="shared" si="48"/>
        <v>1</v>
      </c>
      <c r="AG376" s="38">
        <f t="shared" si="49"/>
        <v>1</v>
      </c>
      <c r="AH376" s="38">
        <f t="shared" si="50"/>
        <v>1</v>
      </c>
    </row>
    <row r="377" spans="9:34" x14ac:dyDescent="0.35">
      <c r="I377" s="1"/>
      <c r="J377" s="1"/>
      <c r="K377" s="1"/>
      <c r="L377" s="1"/>
      <c r="U377" s="34">
        <f t="shared" si="46"/>
        <v>3.2394669993843817</v>
      </c>
      <c r="AE377" s="38">
        <f t="shared" si="47"/>
        <v>3850</v>
      </c>
      <c r="AF377" s="38">
        <f t="shared" si="48"/>
        <v>1</v>
      </c>
      <c r="AG377" s="38">
        <f t="shared" si="49"/>
        <v>1</v>
      </c>
      <c r="AH377" s="38">
        <f t="shared" si="50"/>
        <v>1</v>
      </c>
    </row>
    <row r="378" spans="9:34" x14ac:dyDescent="0.35">
      <c r="I378" s="1"/>
      <c r="J378" s="1"/>
      <c r="K378" s="1"/>
      <c r="L378" s="1"/>
      <c r="U378" s="34">
        <f t="shared" si="46"/>
        <v>3.2496367907426329</v>
      </c>
      <c r="AE378" s="38">
        <f t="shared" si="47"/>
        <v>3860</v>
      </c>
      <c r="AF378" s="38">
        <f t="shared" si="48"/>
        <v>1</v>
      </c>
      <c r="AG378" s="38">
        <f t="shared" si="49"/>
        <v>1</v>
      </c>
      <c r="AH378" s="38">
        <f t="shared" si="50"/>
        <v>1</v>
      </c>
    </row>
    <row r="379" spans="9:34" x14ac:dyDescent="0.35">
      <c r="I379" s="1"/>
      <c r="J379" s="1"/>
      <c r="K379" s="1"/>
      <c r="L379" s="1"/>
      <c r="U379" s="34">
        <f t="shared" si="46"/>
        <v>3.259838508543194</v>
      </c>
      <c r="AE379" s="38">
        <f t="shared" si="47"/>
        <v>3870</v>
      </c>
      <c r="AF379" s="38">
        <f t="shared" si="48"/>
        <v>1</v>
      </c>
      <c r="AG379" s="38">
        <f t="shared" si="49"/>
        <v>1</v>
      </c>
      <c r="AH379" s="38">
        <f t="shared" si="50"/>
        <v>1</v>
      </c>
    </row>
    <row r="380" spans="9:34" x14ac:dyDescent="0.35">
      <c r="I380" s="1"/>
      <c r="J380" s="1"/>
      <c r="K380" s="1"/>
      <c r="L380" s="1"/>
      <c r="U380" s="34">
        <f t="shared" si="46"/>
        <v>3.2700722530140522</v>
      </c>
      <c r="AE380" s="38">
        <f t="shared" si="47"/>
        <v>3880</v>
      </c>
      <c r="AF380" s="38">
        <f t="shared" si="48"/>
        <v>1</v>
      </c>
      <c r="AG380" s="38">
        <f t="shared" si="49"/>
        <v>1</v>
      </c>
      <c r="AH380" s="38">
        <f t="shared" si="50"/>
        <v>1</v>
      </c>
    </row>
    <row r="381" spans="9:34" x14ac:dyDescent="0.35">
      <c r="I381" s="1"/>
      <c r="J381" s="1"/>
      <c r="K381" s="1"/>
      <c r="L381" s="1"/>
      <c r="U381" s="34">
        <f t="shared" si="46"/>
        <v>3.2803381246978445</v>
      </c>
      <c r="AE381" s="38">
        <f t="shared" si="47"/>
        <v>3890</v>
      </c>
      <c r="AF381" s="38">
        <f t="shared" si="48"/>
        <v>1</v>
      </c>
      <c r="AG381" s="38">
        <f t="shared" si="49"/>
        <v>1</v>
      </c>
      <c r="AH381" s="38">
        <f t="shared" si="50"/>
        <v>1</v>
      </c>
    </row>
    <row r="382" spans="9:34" x14ac:dyDescent="0.35">
      <c r="I382" s="1"/>
      <c r="J382" s="1"/>
      <c r="K382" s="1"/>
      <c r="L382" s="1"/>
      <c r="U382" s="34">
        <f t="shared" si="46"/>
        <v>3.2906362244528458</v>
      </c>
      <c r="AE382" s="38">
        <f t="shared" si="47"/>
        <v>3900</v>
      </c>
      <c r="AF382" s="38">
        <f t="shared" si="48"/>
        <v>1</v>
      </c>
      <c r="AG382" s="38">
        <f t="shared" si="49"/>
        <v>1</v>
      </c>
      <c r="AH382" s="38">
        <f t="shared" si="50"/>
        <v>1</v>
      </c>
    </row>
    <row r="383" spans="9:34" x14ac:dyDescent="0.35">
      <c r="I383" s="1"/>
      <c r="J383" s="1"/>
      <c r="K383" s="1"/>
      <c r="L383" s="1"/>
      <c r="U383" s="34">
        <f t="shared" si="46"/>
        <v>3.3009666534539588</v>
      </c>
      <c r="AE383" s="38">
        <f t="shared" si="47"/>
        <v>3910</v>
      </c>
      <c r="AF383" s="38">
        <f t="shared" si="48"/>
        <v>1</v>
      </c>
      <c r="AG383" s="38">
        <f t="shared" si="49"/>
        <v>1</v>
      </c>
      <c r="AH383" s="38">
        <f t="shared" si="50"/>
        <v>1</v>
      </c>
    </row>
    <row r="384" spans="9:34" x14ac:dyDescent="0.35">
      <c r="I384" s="1"/>
      <c r="J384" s="1"/>
      <c r="K384" s="1"/>
      <c r="L384" s="1"/>
      <c r="U384" s="34">
        <f t="shared" si="46"/>
        <v>3.3113295131937095</v>
      </c>
      <c r="AE384" s="38">
        <f t="shared" si="47"/>
        <v>3920</v>
      </c>
      <c r="AF384" s="38">
        <f t="shared" si="48"/>
        <v>1</v>
      </c>
      <c r="AG384" s="38">
        <f t="shared" si="49"/>
        <v>1</v>
      </c>
      <c r="AH384" s="38">
        <f t="shared" si="50"/>
        <v>1</v>
      </c>
    </row>
    <row r="385" spans="9:34" x14ac:dyDescent="0.35">
      <c r="I385" s="1"/>
      <c r="J385" s="1"/>
      <c r="K385" s="1"/>
      <c r="L385" s="1"/>
      <c r="U385" s="34">
        <f t="shared" si="46"/>
        <v>3.3217249054832432</v>
      </c>
      <c r="AE385" s="38">
        <f t="shared" si="47"/>
        <v>3930</v>
      </c>
      <c r="AF385" s="38">
        <f t="shared" si="48"/>
        <v>1</v>
      </c>
      <c r="AG385" s="38">
        <f t="shared" si="49"/>
        <v>1</v>
      </c>
      <c r="AH385" s="38">
        <f t="shared" si="50"/>
        <v>1</v>
      </c>
    </row>
    <row r="386" spans="9:34" x14ac:dyDescent="0.35">
      <c r="I386" s="1"/>
      <c r="J386" s="1"/>
      <c r="K386" s="1"/>
      <c r="L386" s="1"/>
      <c r="U386" s="34">
        <f t="shared" si="46"/>
        <v>3.3321529324533254</v>
      </c>
      <c r="AE386" s="38">
        <f t="shared" si="47"/>
        <v>3940</v>
      </c>
      <c r="AF386" s="38">
        <f t="shared" si="48"/>
        <v>1</v>
      </c>
      <c r="AG386" s="38">
        <f t="shared" si="49"/>
        <v>1</v>
      </c>
      <c r="AH386" s="38">
        <f t="shared" si="50"/>
        <v>1</v>
      </c>
    </row>
    <row r="387" spans="9:34" x14ac:dyDescent="0.35">
      <c r="I387" s="1"/>
      <c r="J387" s="1"/>
      <c r="K387" s="1"/>
      <c r="L387" s="1"/>
      <c r="U387" s="34">
        <f t="shared" ref="U387:U450" si="51">U386*EXP($T$3)</f>
        <v>3.3426136965553446</v>
      </c>
      <c r="AE387" s="38">
        <f t="shared" ref="AE387:AE450" si="52">AE386+10</f>
        <v>3950</v>
      </c>
      <c r="AF387" s="38">
        <f t="shared" ref="AF387:AF450" si="53">EXP(0*($B$22-AE387))</f>
        <v>1</v>
      </c>
      <c r="AG387" s="38">
        <f t="shared" ref="AG387:AG450" si="54">EXP(0*($B$22-AE387))</f>
        <v>1</v>
      </c>
      <c r="AH387" s="38">
        <f t="shared" ref="AH387:AH450" si="55">AG387</f>
        <v>1</v>
      </c>
    </row>
    <row r="388" spans="9:34" x14ac:dyDescent="0.35">
      <c r="I388" s="1"/>
      <c r="J388" s="1"/>
      <c r="K388" s="1"/>
      <c r="L388" s="1"/>
      <c r="U388" s="34">
        <f t="shared" si="51"/>
        <v>3.3531073005623186</v>
      </c>
      <c r="AE388" s="38">
        <f t="shared" si="52"/>
        <v>3960</v>
      </c>
      <c r="AF388" s="38">
        <f t="shared" si="53"/>
        <v>1</v>
      </c>
      <c r="AG388" s="38">
        <f t="shared" si="54"/>
        <v>1</v>
      </c>
      <c r="AH388" s="38">
        <f t="shared" si="55"/>
        <v>1</v>
      </c>
    </row>
    <row r="389" spans="9:34" x14ac:dyDescent="0.35">
      <c r="I389" s="1"/>
      <c r="J389" s="1"/>
      <c r="K389" s="1"/>
      <c r="L389" s="1"/>
      <c r="U389" s="34">
        <f t="shared" si="51"/>
        <v>3.3636338475699059</v>
      </c>
      <c r="AE389" s="38">
        <f t="shared" si="52"/>
        <v>3970</v>
      </c>
      <c r="AF389" s="38">
        <f t="shared" si="53"/>
        <v>1</v>
      </c>
      <c r="AG389" s="38">
        <f t="shared" si="54"/>
        <v>1</v>
      </c>
      <c r="AH389" s="38">
        <f t="shared" si="55"/>
        <v>1</v>
      </c>
    </row>
    <row r="390" spans="9:34" x14ac:dyDescent="0.35">
      <c r="I390" s="1"/>
      <c r="J390" s="1"/>
      <c r="K390" s="1"/>
      <c r="L390" s="1"/>
      <c r="U390" s="34">
        <f t="shared" si="51"/>
        <v>3.3741934409974168</v>
      </c>
      <c r="AE390" s="38">
        <f t="shared" si="52"/>
        <v>3980</v>
      </c>
      <c r="AF390" s="38">
        <f t="shared" si="53"/>
        <v>1</v>
      </c>
      <c r="AG390" s="38">
        <f t="shared" si="54"/>
        <v>1</v>
      </c>
      <c r="AH390" s="38">
        <f t="shared" si="55"/>
        <v>1</v>
      </c>
    </row>
    <row r="391" spans="9:34" x14ac:dyDescent="0.35">
      <c r="I391" s="1"/>
      <c r="J391" s="1"/>
      <c r="K391" s="1"/>
      <c r="L391" s="1"/>
      <c r="U391" s="34">
        <f t="shared" si="51"/>
        <v>3.3847861845888301</v>
      </c>
      <c r="AE391" s="38">
        <f t="shared" si="52"/>
        <v>3990</v>
      </c>
      <c r="AF391" s="38">
        <f t="shared" si="53"/>
        <v>1</v>
      </c>
      <c r="AG391" s="38">
        <f t="shared" si="54"/>
        <v>1</v>
      </c>
      <c r="AH391" s="38">
        <f t="shared" si="55"/>
        <v>1</v>
      </c>
    </row>
    <row r="392" spans="9:34" x14ac:dyDescent="0.35">
      <c r="I392" s="1"/>
      <c r="J392" s="1"/>
      <c r="K392" s="1"/>
      <c r="L392" s="1"/>
      <c r="U392" s="34">
        <f t="shared" si="51"/>
        <v>3.3954121824138124</v>
      </c>
      <c r="AE392" s="38">
        <f t="shared" si="52"/>
        <v>4000</v>
      </c>
      <c r="AF392" s="38">
        <f t="shared" si="53"/>
        <v>1</v>
      </c>
      <c r="AG392" s="38">
        <f t="shared" si="54"/>
        <v>1</v>
      </c>
      <c r="AH392" s="38">
        <f t="shared" si="55"/>
        <v>1</v>
      </c>
    </row>
    <row r="393" spans="9:34" x14ac:dyDescent="0.35">
      <c r="I393" s="1"/>
      <c r="J393" s="1"/>
      <c r="K393" s="1"/>
      <c r="L393" s="1"/>
      <c r="U393" s="34">
        <f t="shared" si="51"/>
        <v>3.4060715388687401</v>
      </c>
      <c r="AE393" s="38">
        <f t="shared" si="52"/>
        <v>4010</v>
      </c>
      <c r="AF393" s="38">
        <f t="shared" si="53"/>
        <v>1</v>
      </c>
      <c r="AG393" s="38">
        <f t="shared" si="54"/>
        <v>1</v>
      </c>
      <c r="AH393" s="38">
        <f t="shared" si="55"/>
        <v>1</v>
      </c>
    </row>
    <row r="394" spans="9:34" x14ac:dyDescent="0.35">
      <c r="I394" s="1"/>
      <c r="J394" s="1"/>
      <c r="K394" s="1"/>
      <c r="L394" s="1"/>
      <c r="U394" s="34">
        <f t="shared" si="51"/>
        <v>3.4167643586777259</v>
      </c>
      <c r="AE394" s="38">
        <f t="shared" si="52"/>
        <v>4020</v>
      </c>
      <c r="AF394" s="38">
        <f t="shared" si="53"/>
        <v>1</v>
      </c>
      <c r="AG394" s="38">
        <f t="shared" si="54"/>
        <v>1</v>
      </c>
      <c r="AH394" s="38">
        <f t="shared" si="55"/>
        <v>1</v>
      </c>
    </row>
    <row r="395" spans="9:34" x14ac:dyDescent="0.35">
      <c r="I395" s="1"/>
      <c r="J395" s="1"/>
      <c r="K395" s="1"/>
      <c r="L395" s="1"/>
      <c r="U395" s="34">
        <f t="shared" si="51"/>
        <v>3.4274907468936471</v>
      </c>
      <c r="AE395" s="38">
        <f t="shared" si="52"/>
        <v>4030</v>
      </c>
      <c r="AF395" s="38">
        <f t="shared" si="53"/>
        <v>1</v>
      </c>
      <c r="AG395" s="38">
        <f t="shared" si="54"/>
        <v>1</v>
      </c>
      <c r="AH395" s="38">
        <f t="shared" si="55"/>
        <v>1</v>
      </c>
    </row>
    <row r="396" spans="9:34" x14ac:dyDescent="0.35">
      <c r="I396" s="1"/>
      <c r="J396" s="1"/>
      <c r="K396" s="1"/>
      <c r="L396" s="1"/>
      <c r="U396" s="34">
        <f t="shared" si="51"/>
        <v>3.4382508088991774</v>
      </c>
      <c r="AE396" s="38">
        <f t="shared" si="52"/>
        <v>4040</v>
      </c>
      <c r="AF396" s="38">
        <f t="shared" si="53"/>
        <v>1</v>
      </c>
      <c r="AG396" s="38">
        <f t="shared" si="54"/>
        <v>1</v>
      </c>
      <c r="AH396" s="38">
        <f t="shared" si="55"/>
        <v>1</v>
      </c>
    </row>
    <row r="397" spans="9:34" x14ac:dyDescent="0.35">
      <c r="I397" s="1"/>
      <c r="J397" s="1"/>
      <c r="K397" s="1"/>
      <c r="L397" s="1"/>
      <c r="U397" s="34">
        <f t="shared" si="51"/>
        <v>3.4490446504078234</v>
      </c>
      <c r="AE397" s="38">
        <f t="shared" si="52"/>
        <v>4050</v>
      </c>
      <c r="AF397" s="38">
        <f t="shared" si="53"/>
        <v>1</v>
      </c>
      <c r="AG397" s="38">
        <f t="shared" si="54"/>
        <v>1</v>
      </c>
      <c r="AH397" s="38">
        <f t="shared" si="55"/>
        <v>1</v>
      </c>
    </row>
    <row r="398" spans="9:34" x14ac:dyDescent="0.35">
      <c r="I398" s="1"/>
      <c r="J398" s="1"/>
      <c r="K398" s="1"/>
      <c r="L398" s="1"/>
      <c r="U398" s="34">
        <f t="shared" si="51"/>
        <v>3.4598723774649613</v>
      </c>
      <c r="AE398" s="38">
        <f t="shared" si="52"/>
        <v>4060</v>
      </c>
      <c r="AF398" s="38">
        <f t="shared" si="53"/>
        <v>1</v>
      </c>
      <c r="AG398" s="38">
        <f t="shared" si="54"/>
        <v>1</v>
      </c>
      <c r="AH398" s="38">
        <f t="shared" si="55"/>
        <v>1</v>
      </c>
    </row>
    <row r="399" spans="9:34" x14ac:dyDescent="0.35">
      <c r="I399" s="1"/>
      <c r="J399" s="1"/>
      <c r="K399" s="1"/>
      <c r="L399" s="1"/>
      <c r="U399" s="34">
        <f t="shared" si="51"/>
        <v>3.4707340964488811</v>
      </c>
      <c r="AE399" s="38">
        <f t="shared" si="52"/>
        <v>4070</v>
      </c>
      <c r="AF399" s="38">
        <f t="shared" si="53"/>
        <v>1</v>
      </c>
      <c r="AG399" s="38">
        <f t="shared" si="54"/>
        <v>1</v>
      </c>
      <c r="AH399" s="38">
        <f t="shared" si="55"/>
        <v>1</v>
      </c>
    </row>
    <row r="400" spans="9:34" x14ac:dyDescent="0.35">
      <c r="I400" s="1"/>
      <c r="J400" s="1"/>
      <c r="K400" s="1"/>
      <c r="L400" s="1"/>
      <c r="U400" s="34">
        <f t="shared" si="51"/>
        <v>3.4816299140718301</v>
      </c>
      <c r="AE400" s="38">
        <f t="shared" si="52"/>
        <v>4080</v>
      </c>
      <c r="AF400" s="38">
        <f t="shared" si="53"/>
        <v>1</v>
      </c>
      <c r="AG400" s="38">
        <f t="shared" si="54"/>
        <v>1</v>
      </c>
      <c r="AH400" s="38">
        <f t="shared" si="55"/>
        <v>1</v>
      </c>
    </row>
    <row r="401" spans="9:34" x14ac:dyDescent="0.35">
      <c r="I401" s="1"/>
      <c r="J401" s="1"/>
      <c r="K401" s="1"/>
      <c r="L401" s="1"/>
      <c r="U401" s="34">
        <f t="shared" si="51"/>
        <v>3.4925599373810612</v>
      </c>
      <c r="AE401" s="38">
        <f t="shared" si="52"/>
        <v>4090</v>
      </c>
      <c r="AF401" s="38">
        <f t="shared" si="53"/>
        <v>1</v>
      </c>
      <c r="AG401" s="38">
        <f t="shared" si="54"/>
        <v>1</v>
      </c>
      <c r="AH401" s="38">
        <f t="shared" si="55"/>
        <v>1</v>
      </c>
    </row>
    <row r="402" spans="9:34" x14ac:dyDescent="0.35">
      <c r="I402" s="1"/>
      <c r="J402" s="1"/>
      <c r="K402" s="1"/>
      <c r="L402" s="1"/>
      <c r="U402" s="34">
        <f t="shared" si="51"/>
        <v>3.503524273759886</v>
      </c>
      <c r="AE402" s="38">
        <f t="shared" si="52"/>
        <v>4100</v>
      </c>
      <c r="AF402" s="38">
        <f t="shared" si="53"/>
        <v>1</v>
      </c>
      <c r="AG402" s="38">
        <f t="shared" si="54"/>
        <v>1</v>
      </c>
      <c r="AH402" s="38">
        <f t="shared" si="55"/>
        <v>1</v>
      </c>
    </row>
    <row r="403" spans="9:34" x14ac:dyDescent="0.35">
      <c r="I403" s="1"/>
      <c r="J403" s="1"/>
      <c r="K403" s="1"/>
      <c r="L403" s="1"/>
      <c r="U403" s="34">
        <f t="shared" si="51"/>
        <v>3.5145230309287281</v>
      </c>
      <c r="AE403" s="38">
        <f t="shared" si="52"/>
        <v>4110</v>
      </c>
      <c r="AF403" s="38">
        <f t="shared" si="53"/>
        <v>1</v>
      </c>
      <c r="AG403" s="38">
        <f t="shared" si="54"/>
        <v>1</v>
      </c>
      <c r="AH403" s="38">
        <f t="shared" si="55"/>
        <v>1</v>
      </c>
    </row>
    <row r="404" spans="9:34" x14ac:dyDescent="0.35">
      <c r="I404" s="1"/>
      <c r="J404" s="1"/>
      <c r="K404" s="1"/>
      <c r="L404" s="1"/>
      <c r="U404" s="34">
        <f t="shared" si="51"/>
        <v>3.525556316946183</v>
      </c>
      <c r="AE404" s="38">
        <f t="shared" si="52"/>
        <v>4120</v>
      </c>
      <c r="AF404" s="38">
        <f t="shared" si="53"/>
        <v>1</v>
      </c>
      <c r="AG404" s="38">
        <f t="shared" si="54"/>
        <v>1</v>
      </c>
      <c r="AH404" s="38">
        <f t="shared" si="55"/>
        <v>1</v>
      </c>
    </row>
    <row r="405" spans="9:34" x14ac:dyDescent="0.35">
      <c r="I405" s="1"/>
      <c r="J405" s="1"/>
      <c r="K405" s="1"/>
      <c r="L405" s="1"/>
      <c r="U405" s="34">
        <f t="shared" si="51"/>
        <v>3.5366242402100783</v>
      </c>
      <c r="AE405" s="38">
        <f t="shared" si="52"/>
        <v>4130</v>
      </c>
      <c r="AF405" s="38">
        <f t="shared" si="53"/>
        <v>1</v>
      </c>
      <c r="AG405" s="38">
        <f t="shared" si="54"/>
        <v>1</v>
      </c>
      <c r="AH405" s="38">
        <f t="shared" si="55"/>
        <v>1</v>
      </c>
    </row>
    <row r="406" spans="9:34" x14ac:dyDescent="0.35">
      <c r="I406" s="1"/>
      <c r="J406" s="1"/>
      <c r="K406" s="1"/>
      <c r="L406" s="1"/>
      <c r="U406" s="34">
        <f t="shared" si="51"/>
        <v>3.5477269094585395</v>
      </c>
      <c r="AE406" s="38">
        <f t="shared" si="52"/>
        <v>4140</v>
      </c>
      <c r="AF406" s="38">
        <f t="shared" si="53"/>
        <v>1</v>
      </c>
      <c r="AG406" s="38">
        <f t="shared" si="54"/>
        <v>1</v>
      </c>
      <c r="AH406" s="38">
        <f t="shared" si="55"/>
        <v>1</v>
      </c>
    </row>
    <row r="407" spans="9:34" x14ac:dyDescent="0.35">
      <c r="I407" s="1"/>
      <c r="J407" s="1"/>
      <c r="K407" s="1"/>
      <c r="L407" s="1"/>
      <c r="U407" s="34">
        <f t="shared" si="51"/>
        <v>3.5588644337710589</v>
      </c>
      <c r="AE407" s="38">
        <f t="shared" si="52"/>
        <v>4150</v>
      </c>
      <c r="AF407" s="38">
        <f t="shared" si="53"/>
        <v>1</v>
      </c>
      <c r="AG407" s="38">
        <f t="shared" si="54"/>
        <v>1</v>
      </c>
      <c r="AH407" s="38">
        <f t="shared" si="55"/>
        <v>1</v>
      </c>
    </row>
    <row r="408" spans="9:34" x14ac:dyDescent="0.35">
      <c r="I408" s="1"/>
      <c r="J408" s="1"/>
      <c r="K408" s="1"/>
      <c r="L408" s="1"/>
      <c r="U408" s="34">
        <f t="shared" si="51"/>
        <v>3.5700369225695652</v>
      </c>
      <c r="AE408" s="38">
        <f t="shared" si="52"/>
        <v>4160</v>
      </c>
      <c r="AF408" s="38">
        <f t="shared" si="53"/>
        <v>1</v>
      </c>
      <c r="AG408" s="38">
        <f t="shared" si="54"/>
        <v>1</v>
      </c>
      <c r="AH408" s="38">
        <f t="shared" si="55"/>
        <v>1</v>
      </c>
    </row>
    <row r="409" spans="9:34" x14ac:dyDescent="0.35">
      <c r="I409" s="1"/>
      <c r="J409" s="1"/>
      <c r="K409" s="1"/>
      <c r="L409" s="1"/>
      <c r="U409" s="34">
        <f t="shared" si="51"/>
        <v>3.5812444856195009</v>
      </c>
      <c r="AE409" s="38">
        <f t="shared" si="52"/>
        <v>4170</v>
      </c>
      <c r="AF409" s="38">
        <f t="shared" si="53"/>
        <v>1</v>
      </c>
      <c r="AG409" s="38">
        <f t="shared" si="54"/>
        <v>1</v>
      </c>
      <c r="AH409" s="38">
        <f t="shared" si="55"/>
        <v>1</v>
      </c>
    </row>
    <row r="410" spans="9:34" x14ac:dyDescent="0.35">
      <c r="I410" s="1"/>
      <c r="J410" s="1"/>
      <c r="K410" s="1"/>
      <c r="L410" s="1"/>
      <c r="U410" s="34">
        <f t="shared" si="51"/>
        <v>3.5924872330308992</v>
      </c>
      <c r="AE410" s="38">
        <f t="shared" si="52"/>
        <v>4180</v>
      </c>
      <c r="AF410" s="38">
        <f t="shared" si="53"/>
        <v>1</v>
      </c>
      <c r="AG410" s="38">
        <f t="shared" si="54"/>
        <v>1</v>
      </c>
      <c r="AH410" s="38">
        <f t="shared" si="55"/>
        <v>1</v>
      </c>
    </row>
    <row r="411" spans="9:34" x14ac:dyDescent="0.35">
      <c r="I411" s="1"/>
      <c r="J411" s="1"/>
      <c r="K411" s="1"/>
      <c r="L411" s="1"/>
      <c r="U411" s="34">
        <f t="shared" si="51"/>
        <v>3.603765275259466</v>
      </c>
      <c r="AE411" s="38">
        <f t="shared" si="52"/>
        <v>4190</v>
      </c>
      <c r="AF411" s="38">
        <f t="shared" si="53"/>
        <v>1</v>
      </c>
      <c r="AG411" s="38">
        <f t="shared" si="54"/>
        <v>1</v>
      </c>
      <c r="AH411" s="38">
        <f t="shared" si="55"/>
        <v>1</v>
      </c>
    </row>
    <row r="412" spans="9:34" x14ac:dyDescent="0.35">
      <c r="I412" s="1"/>
      <c r="J412" s="1"/>
      <c r="K412" s="1"/>
      <c r="L412" s="1"/>
      <c r="U412" s="34">
        <f t="shared" si="51"/>
        <v>3.6150787231076658</v>
      </c>
      <c r="AE412" s="38">
        <f t="shared" si="52"/>
        <v>4200</v>
      </c>
      <c r="AF412" s="38">
        <f t="shared" si="53"/>
        <v>1</v>
      </c>
      <c r="AG412" s="38">
        <f t="shared" si="54"/>
        <v>1</v>
      </c>
      <c r="AH412" s="38">
        <f t="shared" si="55"/>
        <v>1</v>
      </c>
    </row>
    <row r="413" spans="9:34" x14ac:dyDescent="0.35">
      <c r="I413" s="1"/>
      <c r="J413" s="1"/>
      <c r="K413" s="1"/>
      <c r="L413" s="1"/>
      <c r="U413" s="34">
        <f t="shared" si="51"/>
        <v>3.6264276877258097</v>
      </c>
      <c r="AE413" s="38">
        <f t="shared" si="52"/>
        <v>4210</v>
      </c>
      <c r="AF413" s="38">
        <f t="shared" si="53"/>
        <v>1</v>
      </c>
      <c r="AG413" s="38">
        <f t="shared" si="54"/>
        <v>1</v>
      </c>
      <c r="AH413" s="38">
        <f t="shared" si="55"/>
        <v>1</v>
      </c>
    </row>
    <row r="414" spans="9:34" x14ac:dyDescent="0.35">
      <c r="I414" s="1"/>
      <c r="J414" s="1"/>
      <c r="K414" s="1"/>
      <c r="L414" s="1"/>
      <c r="U414" s="34">
        <f t="shared" si="51"/>
        <v>3.6378122806131477</v>
      </c>
      <c r="AE414" s="38">
        <f t="shared" si="52"/>
        <v>4220</v>
      </c>
      <c r="AF414" s="38">
        <f t="shared" si="53"/>
        <v>1</v>
      </c>
      <c r="AG414" s="38">
        <f t="shared" si="54"/>
        <v>1</v>
      </c>
      <c r="AH414" s="38">
        <f t="shared" si="55"/>
        <v>1</v>
      </c>
    </row>
    <row r="415" spans="9:34" x14ac:dyDescent="0.35">
      <c r="I415" s="1"/>
      <c r="J415" s="1"/>
      <c r="K415" s="1"/>
      <c r="L415" s="1"/>
      <c r="U415" s="34">
        <f t="shared" si="51"/>
        <v>3.6492326136189632</v>
      </c>
      <c r="AE415" s="38">
        <f t="shared" si="52"/>
        <v>4230</v>
      </c>
      <c r="AF415" s="38">
        <f t="shared" si="53"/>
        <v>1</v>
      </c>
      <c r="AG415" s="38">
        <f t="shared" si="54"/>
        <v>1</v>
      </c>
      <c r="AH415" s="38">
        <f t="shared" si="55"/>
        <v>1</v>
      </c>
    </row>
    <row r="416" spans="9:34" x14ac:dyDescent="0.35">
      <c r="I416" s="1"/>
      <c r="J416" s="1"/>
      <c r="K416" s="1"/>
      <c r="L416" s="1"/>
      <c r="U416" s="34">
        <f t="shared" si="51"/>
        <v>3.6606887989436734</v>
      </c>
      <c r="AE416" s="38">
        <f t="shared" si="52"/>
        <v>4240</v>
      </c>
      <c r="AF416" s="38">
        <f t="shared" si="53"/>
        <v>1</v>
      </c>
      <c r="AG416" s="38">
        <f t="shared" si="54"/>
        <v>1</v>
      </c>
      <c r="AH416" s="38">
        <f t="shared" si="55"/>
        <v>1</v>
      </c>
    </row>
    <row r="417" spans="9:34" x14ac:dyDescent="0.35">
      <c r="I417" s="1"/>
      <c r="J417" s="1"/>
      <c r="K417" s="1"/>
      <c r="L417" s="1"/>
      <c r="U417" s="34">
        <f t="shared" si="51"/>
        <v>3.6721809491399307</v>
      </c>
      <c r="AE417" s="38">
        <f t="shared" si="52"/>
        <v>4250</v>
      </c>
      <c r="AF417" s="38">
        <f t="shared" si="53"/>
        <v>1</v>
      </c>
      <c r="AG417" s="38">
        <f t="shared" si="54"/>
        <v>1</v>
      </c>
      <c r="AH417" s="38">
        <f t="shared" si="55"/>
        <v>1</v>
      </c>
    </row>
    <row r="418" spans="9:34" x14ac:dyDescent="0.35">
      <c r="I418" s="1"/>
      <c r="J418" s="1"/>
      <c r="K418" s="1"/>
      <c r="L418" s="1"/>
      <c r="U418" s="34">
        <f t="shared" si="51"/>
        <v>3.6837091771137285</v>
      </c>
      <c r="AE418" s="38">
        <f t="shared" si="52"/>
        <v>4260</v>
      </c>
      <c r="AF418" s="38">
        <f t="shared" si="53"/>
        <v>1</v>
      </c>
      <c r="AG418" s="38">
        <f t="shared" si="54"/>
        <v>1</v>
      </c>
      <c r="AH418" s="38">
        <f t="shared" si="55"/>
        <v>1</v>
      </c>
    </row>
    <row r="419" spans="9:34" x14ac:dyDescent="0.35">
      <c r="I419" s="1"/>
      <c r="J419" s="1"/>
      <c r="K419" s="1"/>
      <c r="L419" s="1"/>
      <c r="U419" s="34">
        <f t="shared" si="51"/>
        <v>3.695273596125511</v>
      </c>
      <c r="AE419" s="38">
        <f t="shared" si="52"/>
        <v>4270</v>
      </c>
      <c r="AF419" s="38">
        <f t="shared" si="53"/>
        <v>1</v>
      </c>
      <c r="AG419" s="38">
        <f t="shared" si="54"/>
        <v>1</v>
      </c>
      <c r="AH419" s="38">
        <f t="shared" si="55"/>
        <v>1</v>
      </c>
    </row>
    <row r="420" spans="9:34" x14ac:dyDescent="0.35">
      <c r="I420" s="1"/>
      <c r="J420" s="1"/>
      <c r="K420" s="1"/>
      <c r="L420" s="1"/>
      <c r="U420" s="34">
        <f t="shared" si="51"/>
        <v>3.7068743197912846</v>
      </c>
      <c r="AE420" s="38">
        <f t="shared" si="52"/>
        <v>4280</v>
      </c>
      <c r="AF420" s="38">
        <f t="shared" si="53"/>
        <v>1</v>
      </c>
      <c r="AG420" s="38">
        <f t="shared" si="54"/>
        <v>1</v>
      </c>
      <c r="AH420" s="38">
        <f t="shared" si="55"/>
        <v>1</v>
      </c>
    </row>
    <row r="421" spans="9:34" x14ac:dyDescent="0.35">
      <c r="I421" s="1"/>
      <c r="J421" s="1"/>
      <c r="K421" s="1"/>
      <c r="L421" s="1"/>
      <c r="U421" s="34">
        <f t="shared" si="51"/>
        <v>3.7185114620837361</v>
      </c>
      <c r="AE421" s="38">
        <f t="shared" si="52"/>
        <v>4290</v>
      </c>
      <c r="AF421" s="38">
        <f t="shared" si="53"/>
        <v>1</v>
      </c>
      <c r="AG421" s="38">
        <f t="shared" si="54"/>
        <v>1</v>
      </c>
      <c r="AH421" s="38">
        <f t="shared" si="55"/>
        <v>1</v>
      </c>
    </row>
    <row r="422" spans="9:34" x14ac:dyDescent="0.35">
      <c r="I422" s="1"/>
      <c r="J422" s="1"/>
      <c r="K422" s="1"/>
      <c r="L422" s="1"/>
      <c r="U422" s="34">
        <f t="shared" si="51"/>
        <v>3.730185137333351</v>
      </c>
      <c r="AE422" s="38">
        <f t="shared" si="52"/>
        <v>4300</v>
      </c>
      <c r="AF422" s="38">
        <f t="shared" si="53"/>
        <v>1</v>
      </c>
      <c r="AG422" s="38">
        <f t="shared" si="54"/>
        <v>1</v>
      </c>
      <c r="AH422" s="38">
        <f t="shared" si="55"/>
        <v>1</v>
      </c>
    </row>
    <row r="423" spans="9:34" x14ac:dyDescent="0.35">
      <c r="I423" s="1"/>
      <c r="J423" s="1"/>
      <c r="K423" s="1"/>
      <c r="L423" s="1"/>
      <c r="U423" s="34">
        <f t="shared" si="51"/>
        <v>3.7418954602295371</v>
      </c>
      <c r="AE423" s="38">
        <f t="shared" si="52"/>
        <v>4310</v>
      </c>
      <c r="AF423" s="38">
        <f t="shared" si="53"/>
        <v>1</v>
      </c>
      <c r="AG423" s="38">
        <f t="shared" si="54"/>
        <v>1</v>
      </c>
      <c r="AH423" s="38">
        <f t="shared" si="55"/>
        <v>1</v>
      </c>
    </row>
    <row r="424" spans="9:34" x14ac:dyDescent="0.35">
      <c r="I424" s="1"/>
      <c r="J424" s="1"/>
      <c r="K424" s="1"/>
      <c r="L424" s="1"/>
      <c r="U424" s="34">
        <f t="shared" si="51"/>
        <v>3.7536425458217515</v>
      </c>
      <c r="AE424" s="38">
        <f t="shared" si="52"/>
        <v>4320</v>
      </c>
      <c r="AF424" s="38">
        <f t="shared" si="53"/>
        <v>1</v>
      </c>
      <c r="AG424" s="38">
        <f t="shared" si="54"/>
        <v>1</v>
      </c>
      <c r="AH424" s="38">
        <f t="shared" si="55"/>
        <v>1</v>
      </c>
    </row>
    <row r="425" spans="9:34" x14ac:dyDescent="0.35">
      <c r="I425" s="1"/>
      <c r="J425" s="1"/>
      <c r="K425" s="1"/>
      <c r="L425" s="1"/>
      <c r="U425" s="34">
        <f t="shared" si="51"/>
        <v>3.7654265095206307</v>
      </c>
      <c r="AE425" s="38">
        <f t="shared" si="52"/>
        <v>4330</v>
      </c>
      <c r="AF425" s="38">
        <f t="shared" si="53"/>
        <v>1</v>
      </c>
      <c r="AG425" s="38">
        <f t="shared" si="54"/>
        <v>1</v>
      </c>
      <c r="AH425" s="38">
        <f t="shared" si="55"/>
        <v>1</v>
      </c>
    </row>
    <row r="426" spans="9:34" x14ac:dyDescent="0.35">
      <c r="I426" s="1"/>
      <c r="J426" s="1"/>
      <c r="K426" s="1"/>
      <c r="L426" s="1"/>
      <c r="U426" s="34">
        <f t="shared" si="51"/>
        <v>3.7772474670991243</v>
      </c>
      <c r="AE426" s="38">
        <f t="shared" si="52"/>
        <v>4340</v>
      </c>
      <c r="AF426" s="38">
        <f t="shared" si="53"/>
        <v>1</v>
      </c>
      <c r="AG426" s="38">
        <f t="shared" si="54"/>
        <v>1</v>
      </c>
      <c r="AH426" s="38">
        <f t="shared" si="55"/>
        <v>1</v>
      </c>
    </row>
    <row r="427" spans="9:34" x14ac:dyDescent="0.35">
      <c r="I427" s="1"/>
      <c r="J427" s="1"/>
      <c r="K427" s="1"/>
      <c r="L427" s="1"/>
      <c r="U427" s="34">
        <f t="shared" si="51"/>
        <v>3.7891055346936331</v>
      </c>
      <c r="AE427" s="38">
        <f t="shared" si="52"/>
        <v>4350</v>
      </c>
      <c r="AF427" s="38">
        <f t="shared" si="53"/>
        <v>1</v>
      </c>
      <c r="AG427" s="38">
        <f t="shared" si="54"/>
        <v>1</v>
      </c>
      <c r="AH427" s="38">
        <f t="shared" si="55"/>
        <v>1</v>
      </c>
    </row>
    <row r="428" spans="9:34" x14ac:dyDescent="0.35">
      <c r="I428" s="1"/>
      <c r="J428" s="1"/>
      <c r="K428" s="1"/>
      <c r="L428" s="1"/>
      <c r="U428" s="34">
        <f t="shared" si="51"/>
        <v>3.8010008288051496</v>
      </c>
      <c r="AE428" s="38">
        <f t="shared" si="52"/>
        <v>4360</v>
      </c>
      <c r="AF428" s="38">
        <f t="shared" si="53"/>
        <v>1</v>
      </c>
      <c r="AG428" s="38">
        <f t="shared" si="54"/>
        <v>1</v>
      </c>
      <c r="AH428" s="38">
        <f t="shared" si="55"/>
        <v>1</v>
      </c>
    </row>
    <row r="429" spans="9:34" x14ac:dyDescent="0.35">
      <c r="I429" s="1"/>
      <c r="J429" s="1"/>
      <c r="K429" s="1"/>
      <c r="L429" s="1"/>
      <c r="U429" s="34">
        <f t="shared" si="51"/>
        <v>3.8129334663004024</v>
      </c>
      <c r="AE429" s="38">
        <f t="shared" si="52"/>
        <v>4370</v>
      </c>
      <c r="AF429" s="38">
        <f t="shared" si="53"/>
        <v>1</v>
      </c>
      <c r="AG429" s="38">
        <f t="shared" si="54"/>
        <v>1</v>
      </c>
      <c r="AH429" s="38">
        <f t="shared" si="55"/>
        <v>1</v>
      </c>
    </row>
    <row r="430" spans="9:34" x14ac:dyDescent="0.35">
      <c r="I430" s="1"/>
      <c r="J430" s="1"/>
      <c r="K430" s="1"/>
      <c r="L430" s="1"/>
      <c r="U430" s="34">
        <f t="shared" si="51"/>
        <v>3.8249035644130047</v>
      </c>
      <c r="AE430" s="38">
        <f t="shared" si="52"/>
        <v>4380</v>
      </c>
      <c r="AF430" s="38">
        <f t="shared" si="53"/>
        <v>1</v>
      </c>
      <c r="AG430" s="38">
        <f t="shared" si="54"/>
        <v>1</v>
      </c>
      <c r="AH430" s="38">
        <f t="shared" si="55"/>
        <v>1</v>
      </c>
    </row>
    <row r="431" spans="9:34" x14ac:dyDescent="0.35">
      <c r="I431" s="1"/>
      <c r="J431" s="1"/>
      <c r="K431" s="1"/>
      <c r="L431" s="1"/>
      <c r="U431" s="34">
        <f t="shared" si="51"/>
        <v>3.8369112407446062</v>
      </c>
      <c r="AE431" s="38">
        <f t="shared" si="52"/>
        <v>4390</v>
      </c>
      <c r="AF431" s="38">
        <f t="shared" si="53"/>
        <v>1</v>
      </c>
      <c r="AG431" s="38">
        <f t="shared" si="54"/>
        <v>1</v>
      </c>
      <c r="AH431" s="38">
        <f t="shared" si="55"/>
        <v>1</v>
      </c>
    </row>
    <row r="432" spans="9:34" x14ac:dyDescent="0.35">
      <c r="I432" s="1"/>
      <c r="J432" s="1"/>
      <c r="K432" s="1"/>
      <c r="L432" s="1"/>
      <c r="U432" s="34">
        <f t="shared" si="51"/>
        <v>3.848956613266048</v>
      </c>
      <c r="AE432" s="38">
        <f t="shared" si="52"/>
        <v>4400</v>
      </c>
      <c r="AF432" s="38">
        <f t="shared" si="53"/>
        <v>1</v>
      </c>
      <c r="AG432" s="38">
        <f t="shared" si="54"/>
        <v>1</v>
      </c>
      <c r="AH432" s="38">
        <f t="shared" si="55"/>
        <v>1</v>
      </c>
    </row>
    <row r="433" spans="9:34" x14ac:dyDescent="0.35">
      <c r="I433" s="1"/>
      <c r="J433" s="1"/>
      <c r="K433" s="1"/>
      <c r="L433" s="1"/>
      <c r="U433" s="34">
        <f t="shared" si="51"/>
        <v>3.8610398003185216</v>
      </c>
      <c r="AE433" s="38">
        <f t="shared" si="52"/>
        <v>4410</v>
      </c>
      <c r="AF433" s="38">
        <f t="shared" si="53"/>
        <v>1</v>
      </c>
      <c r="AG433" s="38">
        <f t="shared" si="54"/>
        <v>1</v>
      </c>
      <c r="AH433" s="38">
        <f t="shared" si="55"/>
        <v>1</v>
      </c>
    </row>
    <row r="434" spans="9:34" x14ac:dyDescent="0.35">
      <c r="I434" s="1"/>
      <c r="J434" s="1"/>
      <c r="K434" s="1"/>
      <c r="L434" s="1"/>
      <c r="U434" s="34">
        <f t="shared" si="51"/>
        <v>3.8731609206147324</v>
      </c>
      <c r="AE434" s="38">
        <f t="shared" si="52"/>
        <v>4420</v>
      </c>
      <c r="AF434" s="38">
        <f t="shared" si="53"/>
        <v>1</v>
      </c>
      <c r="AG434" s="38">
        <f t="shared" si="54"/>
        <v>1</v>
      </c>
      <c r="AH434" s="38">
        <f t="shared" si="55"/>
        <v>1</v>
      </c>
    </row>
    <row r="435" spans="9:34" x14ac:dyDescent="0.35">
      <c r="I435" s="1"/>
      <c r="J435" s="1"/>
      <c r="K435" s="1"/>
      <c r="L435" s="1"/>
      <c r="U435" s="34">
        <f t="shared" si="51"/>
        <v>3.8853200932400656</v>
      </c>
      <c r="AE435" s="38">
        <f t="shared" si="52"/>
        <v>4430</v>
      </c>
      <c r="AF435" s="38">
        <f t="shared" si="53"/>
        <v>1</v>
      </c>
      <c r="AG435" s="38">
        <f t="shared" si="54"/>
        <v>1</v>
      </c>
      <c r="AH435" s="38">
        <f t="shared" si="55"/>
        <v>1</v>
      </c>
    </row>
    <row r="436" spans="9:34" x14ac:dyDescent="0.35">
      <c r="I436" s="1"/>
      <c r="J436" s="1"/>
      <c r="K436" s="1"/>
      <c r="L436" s="1"/>
      <c r="U436" s="34">
        <f t="shared" si="51"/>
        <v>3.8975174376537551</v>
      </c>
      <c r="AE436" s="38">
        <f t="shared" si="52"/>
        <v>4440</v>
      </c>
      <c r="AF436" s="38">
        <f t="shared" si="53"/>
        <v>1</v>
      </c>
      <c r="AG436" s="38">
        <f t="shared" si="54"/>
        <v>1</v>
      </c>
      <c r="AH436" s="38">
        <f t="shared" si="55"/>
        <v>1</v>
      </c>
    </row>
    <row r="437" spans="9:34" x14ac:dyDescent="0.35">
      <c r="I437" s="1"/>
      <c r="J437" s="1"/>
      <c r="K437" s="1"/>
      <c r="L437" s="1"/>
      <c r="U437" s="34">
        <f t="shared" si="51"/>
        <v>3.9097530736900592</v>
      </c>
      <c r="AE437" s="38">
        <f t="shared" si="52"/>
        <v>4450</v>
      </c>
      <c r="AF437" s="38">
        <f t="shared" si="53"/>
        <v>1</v>
      </c>
      <c r="AG437" s="38">
        <f t="shared" si="54"/>
        <v>1</v>
      </c>
      <c r="AH437" s="38">
        <f t="shared" si="55"/>
        <v>1</v>
      </c>
    </row>
    <row r="438" spans="9:34" x14ac:dyDescent="0.35">
      <c r="I438" s="1"/>
      <c r="J438" s="1"/>
      <c r="K438" s="1"/>
      <c r="L438" s="1"/>
      <c r="U438" s="34">
        <f t="shared" si="51"/>
        <v>3.9220271215594358</v>
      </c>
      <c r="AE438" s="38">
        <f t="shared" si="52"/>
        <v>4460</v>
      </c>
      <c r="AF438" s="38">
        <f t="shared" si="53"/>
        <v>1</v>
      </c>
      <c r="AG438" s="38">
        <f t="shared" si="54"/>
        <v>1</v>
      </c>
      <c r="AH438" s="38">
        <f t="shared" si="55"/>
        <v>1</v>
      </c>
    </row>
    <row r="439" spans="9:34" x14ac:dyDescent="0.35">
      <c r="I439" s="1"/>
      <c r="J439" s="1"/>
      <c r="K439" s="1"/>
      <c r="L439" s="1"/>
      <c r="U439" s="34">
        <f t="shared" si="51"/>
        <v>3.934339701849725</v>
      </c>
      <c r="AE439" s="38">
        <f t="shared" si="52"/>
        <v>4470</v>
      </c>
      <c r="AF439" s="38">
        <f t="shared" si="53"/>
        <v>1</v>
      </c>
      <c r="AG439" s="38">
        <f t="shared" si="54"/>
        <v>1</v>
      </c>
      <c r="AH439" s="38">
        <f t="shared" si="55"/>
        <v>1</v>
      </c>
    </row>
    <row r="440" spans="9:34" x14ac:dyDescent="0.35">
      <c r="I440" s="1"/>
      <c r="J440" s="1"/>
      <c r="K440" s="1"/>
      <c r="L440" s="1"/>
      <c r="U440" s="34">
        <f t="shared" si="51"/>
        <v>3.9466909355273332</v>
      </c>
      <c r="AE440" s="38">
        <f t="shared" si="52"/>
        <v>4480</v>
      </c>
      <c r="AF440" s="38">
        <f t="shared" si="53"/>
        <v>1</v>
      </c>
      <c r="AG440" s="38">
        <f t="shared" si="54"/>
        <v>1</v>
      </c>
      <c r="AH440" s="38">
        <f t="shared" si="55"/>
        <v>1</v>
      </c>
    </row>
    <row r="441" spans="9:34" x14ac:dyDescent="0.35">
      <c r="I441" s="1"/>
      <c r="J441" s="1"/>
      <c r="K441" s="1"/>
      <c r="L441" s="1"/>
      <c r="U441" s="34">
        <f t="shared" si="51"/>
        <v>3.9590809439384214</v>
      </c>
      <c r="AE441" s="38">
        <f t="shared" si="52"/>
        <v>4490</v>
      </c>
      <c r="AF441" s="38">
        <f t="shared" si="53"/>
        <v>1</v>
      </c>
      <c r="AG441" s="38">
        <f t="shared" si="54"/>
        <v>1</v>
      </c>
      <c r="AH441" s="38">
        <f t="shared" si="55"/>
        <v>1</v>
      </c>
    </row>
    <row r="442" spans="9:34" x14ac:dyDescent="0.35">
      <c r="I442" s="1"/>
      <c r="J442" s="1"/>
      <c r="K442" s="1"/>
      <c r="L442" s="1"/>
      <c r="U442" s="34">
        <f t="shared" si="51"/>
        <v>3.9715098488100975</v>
      </c>
      <c r="AE442" s="38">
        <f t="shared" si="52"/>
        <v>4500</v>
      </c>
      <c r="AF442" s="38">
        <f t="shared" si="53"/>
        <v>1</v>
      </c>
      <c r="AG442" s="38">
        <f t="shared" si="54"/>
        <v>1</v>
      </c>
      <c r="AH442" s="38">
        <f t="shared" si="55"/>
        <v>1</v>
      </c>
    </row>
    <row r="443" spans="9:34" x14ac:dyDescent="0.35">
      <c r="I443" s="1"/>
      <c r="J443" s="1"/>
      <c r="K443" s="1"/>
      <c r="L443" s="1"/>
      <c r="U443" s="34">
        <f t="shared" si="51"/>
        <v>3.9839777722516123</v>
      </c>
      <c r="AE443" s="38">
        <f t="shared" si="52"/>
        <v>4510</v>
      </c>
      <c r="AF443" s="38">
        <f t="shared" si="53"/>
        <v>1</v>
      </c>
      <c r="AG443" s="38">
        <f t="shared" si="54"/>
        <v>1</v>
      </c>
      <c r="AH443" s="38">
        <f t="shared" si="55"/>
        <v>1</v>
      </c>
    </row>
    <row r="444" spans="9:34" x14ac:dyDescent="0.35">
      <c r="I444" s="1"/>
      <c r="J444" s="1"/>
      <c r="K444" s="1"/>
      <c r="L444" s="1"/>
      <c r="U444" s="34">
        <f t="shared" si="51"/>
        <v>3.9964848367555597</v>
      </c>
      <c r="AE444" s="38">
        <f t="shared" si="52"/>
        <v>4520</v>
      </c>
      <c r="AF444" s="38">
        <f t="shared" si="53"/>
        <v>1</v>
      </c>
      <c r="AG444" s="38">
        <f t="shared" si="54"/>
        <v>1</v>
      </c>
      <c r="AH444" s="38">
        <f t="shared" si="55"/>
        <v>1</v>
      </c>
    </row>
    <row r="445" spans="9:34" x14ac:dyDescent="0.35">
      <c r="I445" s="1"/>
      <c r="J445" s="1"/>
      <c r="K445" s="1"/>
      <c r="L445" s="1"/>
      <c r="U445" s="34">
        <f t="shared" si="51"/>
        <v>4.0090311651990795</v>
      </c>
      <c r="AE445" s="38">
        <f t="shared" si="52"/>
        <v>4530</v>
      </c>
      <c r="AF445" s="38">
        <f t="shared" si="53"/>
        <v>1</v>
      </c>
      <c r="AG445" s="38">
        <f t="shared" si="54"/>
        <v>1</v>
      </c>
      <c r="AH445" s="38">
        <f t="shared" si="55"/>
        <v>1</v>
      </c>
    </row>
    <row r="446" spans="9:34" x14ac:dyDescent="0.35">
      <c r="I446" s="1"/>
      <c r="J446" s="1"/>
      <c r="K446" s="1"/>
      <c r="L446" s="1"/>
      <c r="U446" s="34">
        <f t="shared" si="51"/>
        <v>4.0216168808450634</v>
      </c>
      <c r="AE446" s="38">
        <f t="shared" si="52"/>
        <v>4540</v>
      </c>
      <c r="AF446" s="38">
        <f t="shared" si="53"/>
        <v>1</v>
      </c>
      <c r="AG446" s="38">
        <f t="shared" si="54"/>
        <v>1</v>
      </c>
      <c r="AH446" s="38">
        <f t="shared" si="55"/>
        <v>1</v>
      </c>
    </row>
    <row r="447" spans="9:34" x14ac:dyDescent="0.35">
      <c r="I447" s="1"/>
      <c r="J447" s="1"/>
      <c r="K447" s="1"/>
      <c r="L447" s="1"/>
      <c r="U447" s="34">
        <f t="shared" si="51"/>
        <v>4.0342421073433696</v>
      </c>
      <c r="AE447" s="38">
        <f t="shared" si="52"/>
        <v>4550</v>
      </c>
      <c r="AF447" s="38">
        <f t="shared" si="53"/>
        <v>1</v>
      </c>
      <c r="AG447" s="38">
        <f t="shared" si="54"/>
        <v>1</v>
      </c>
      <c r="AH447" s="38">
        <f t="shared" si="55"/>
        <v>1</v>
      </c>
    </row>
    <row r="448" spans="9:34" x14ac:dyDescent="0.35">
      <c r="I448" s="1"/>
      <c r="J448" s="1"/>
      <c r="K448" s="1"/>
      <c r="L448" s="1"/>
      <c r="U448" s="34">
        <f t="shared" si="51"/>
        <v>4.0469069687320331</v>
      </c>
      <c r="AE448" s="38">
        <f t="shared" si="52"/>
        <v>4560</v>
      </c>
      <c r="AF448" s="38">
        <f t="shared" si="53"/>
        <v>1</v>
      </c>
      <c r="AG448" s="38">
        <f t="shared" si="54"/>
        <v>1</v>
      </c>
      <c r="AH448" s="38">
        <f t="shared" si="55"/>
        <v>1</v>
      </c>
    </row>
    <row r="449" spans="9:34" x14ac:dyDescent="0.35">
      <c r="I449" s="1"/>
      <c r="J449" s="1"/>
      <c r="K449" s="1"/>
      <c r="L449" s="1"/>
      <c r="U449" s="34">
        <f t="shared" si="51"/>
        <v>4.0596115894384885</v>
      </c>
      <c r="AE449" s="38">
        <f t="shared" si="52"/>
        <v>4570</v>
      </c>
      <c r="AF449" s="38">
        <f t="shared" si="53"/>
        <v>1</v>
      </c>
      <c r="AG449" s="38">
        <f t="shared" si="54"/>
        <v>1</v>
      </c>
      <c r="AH449" s="38">
        <f t="shared" si="55"/>
        <v>1</v>
      </c>
    </row>
    <row r="450" spans="9:34" x14ac:dyDescent="0.35">
      <c r="I450" s="1"/>
      <c r="J450" s="1"/>
      <c r="K450" s="1"/>
      <c r="L450" s="1"/>
      <c r="U450" s="34">
        <f t="shared" si="51"/>
        <v>4.0723560942807895</v>
      </c>
      <c r="AE450" s="38">
        <f t="shared" si="52"/>
        <v>4580</v>
      </c>
      <c r="AF450" s="38">
        <f t="shared" si="53"/>
        <v>1</v>
      </c>
      <c r="AG450" s="38">
        <f t="shared" si="54"/>
        <v>1</v>
      </c>
      <c r="AH450" s="38">
        <f t="shared" si="55"/>
        <v>1</v>
      </c>
    </row>
    <row r="451" spans="9:34" x14ac:dyDescent="0.35">
      <c r="I451" s="1"/>
      <c r="J451" s="1"/>
      <c r="K451" s="1"/>
      <c r="L451" s="1"/>
      <c r="U451" s="34">
        <f t="shared" ref="U451:U514" si="56">U450*EXP($T$3)</f>
        <v>4.0851406084688362</v>
      </c>
      <c r="AE451" s="38">
        <f t="shared" ref="AE451:AE493" si="57">AE450+10</f>
        <v>4590</v>
      </c>
      <c r="AF451" s="38">
        <f t="shared" ref="AF451:AF493" si="58">EXP(0*($B$22-AE451))</f>
        <v>1</v>
      </c>
      <c r="AG451" s="38">
        <f t="shared" ref="AG451:AG493" si="59">EXP(0*($B$22-AE451))</f>
        <v>1</v>
      </c>
      <c r="AH451" s="38">
        <f t="shared" ref="AH451:AH493" si="60">AG451</f>
        <v>1</v>
      </c>
    </row>
    <row r="452" spans="9:34" x14ac:dyDescent="0.35">
      <c r="I452" s="1"/>
      <c r="J452" s="1"/>
      <c r="K452" s="1"/>
      <c r="L452" s="1"/>
      <c r="U452" s="34">
        <f t="shared" si="56"/>
        <v>4.0979652576056056</v>
      </c>
      <c r="AE452" s="38">
        <f t="shared" si="57"/>
        <v>4600</v>
      </c>
      <c r="AF452" s="38">
        <f t="shared" si="58"/>
        <v>1</v>
      </c>
      <c r="AG452" s="38">
        <f t="shared" si="59"/>
        <v>1</v>
      </c>
      <c r="AH452" s="38">
        <f t="shared" si="60"/>
        <v>1</v>
      </c>
    </row>
    <row r="453" spans="9:34" x14ac:dyDescent="0.35">
      <c r="I453" s="1"/>
      <c r="J453" s="1"/>
      <c r="K453" s="1"/>
      <c r="L453" s="1"/>
      <c r="U453" s="34">
        <f t="shared" si="56"/>
        <v>4.1108301676883849</v>
      </c>
      <c r="AE453" s="38">
        <f t="shared" si="57"/>
        <v>4610</v>
      </c>
      <c r="AF453" s="38">
        <f t="shared" si="58"/>
        <v>1</v>
      </c>
      <c r="AG453" s="38">
        <f t="shared" si="59"/>
        <v>1</v>
      </c>
      <c r="AH453" s="38">
        <f t="shared" si="60"/>
        <v>1</v>
      </c>
    </row>
    <row r="454" spans="9:34" x14ac:dyDescent="0.35">
      <c r="I454" s="1"/>
      <c r="J454" s="1"/>
      <c r="K454" s="1"/>
      <c r="L454" s="1"/>
      <c r="U454" s="34">
        <f t="shared" si="56"/>
        <v>4.12373546511001</v>
      </c>
      <c r="AE454" s="38">
        <f t="shared" si="57"/>
        <v>4620</v>
      </c>
      <c r="AF454" s="38">
        <f t="shared" si="58"/>
        <v>1</v>
      </c>
      <c r="AG454" s="38">
        <f t="shared" si="59"/>
        <v>1</v>
      </c>
      <c r="AH454" s="38">
        <f t="shared" si="60"/>
        <v>1</v>
      </c>
    </row>
    <row r="455" spans="9:34" x14ac:dyDescent="0.35">
      <c r="I455" s="1"/>
      <c r="J455" s="1"/>
      <c r="K455" s="1"/>
      <c r="L455" s="1"/>
      <c r="U455" s="34">
        <f t="shared" si="56"/>
        <v>4.1366812766601075</v>
      </c>
      <c r="AE455" s="38">
        <f t="shared" si="57"/>
        <v>4630</v>
      </c>
      <c r="AF455" s="38">
        <f t="shared" si="58"/>
        <v>1</v>
      </c>
      <c r="AG455" s="38">
        <f t="shared" si="59"/>
        <v>1</v>
      </c>
      <c r="AH455" s="38">
        <f t="shared" si="60"/>
        <v>1</v>
      </c>
    </row>
    <row r="456" spans="9:34" x14ac:dyDescent="0.35">
      <c r="I456" s="1"/>
      <c r="J456" s="1"/>
      <c r="K456" s="1"/>
      <c r="L456" s="1"/>
      <c r="U456" s="34">
        <f t="shared" si="56"/>
        <v>4.1496677295263389</v>
      </c>
      <c r="AE456" s="38">
        <f t="shared" si="57"/>
        <v>4640</v>
      </c>
      <c r="AF456" s="38">
        <f t="shared" si="58"/>
        <v>1</v>
      </c>
      <c r="AG456" s="38">
        <f t="shared" si="59"/>
        <v>1</v>
      </c>
      <c r="AH456" s="38">
        <f t="shared" si="60"/>
        <v>1</v>
      </c>
    </row>
    <row r="457" spans="9:34" x14ac:dyDescent="0.35">
      <c r="I457" s="1"/>
      <c r="J457" s="1"/>
      <c r="K457" s="1"/>
      <c r="L457" s="1"/>
      <c r="U457" s="34">
        <f t="shared" si="56"/>
        <v>4.1626949512956521</v>
      </c>
      <c r="AE457" s="38">
        <f t="shared" si="57"/>
        <v>4650</v>
      </c>
      <c r="AF457" s="38">
        <f t="shared" si="58"/>
        <v>1</v>
      </c>
      <c r="AG457" s="38">
        <f t="shared" si="59"/>
        <v>1</v>
      </c>
      <c r="AH457" s="38">
        <f t="shared" si="60"/>
        <v>1</v>
      </c>
    </row>
    <row r="458" spans="9:34" x14ac:dyDescent="0.35">
      <c r="I458" s="1"/>
      <c r="J458" s="1"/>
      <c r="K458" s="1"/>
      <c r="L458" s="1"/>
      <c r="U458" s="34">
        <f t="shared" si="56"/>
        <v>4.1757630699555328</v>
      </c>
      <c r="AE458" s="38">
        <f t="shared" si="57"/>
        <v>4660</v>
      </c>
      <c r="AF458" s="38">
        <f t="shared" si="58"/>
        <v>1</v>
      </c>
      <c r="AG458" s="38">
        <f t="shared" si="59"/>
        <v>1</v>
      </c>
      <c r="AH458" s="38">
        <f t="shared" si="60"/>
        <v>1</v>
      </c>
    </row>
    <row r="459" spans="9:34" x14ac:dyDescent="0.35">
      <c r="I459" s="1"/>
      <c r="J459" s="1"/>
      <c r="K459" s="1"/>
      <c r="L459" s="1"/>
      <c r="U459" s="34">
        <f t="shared" si="56"/>
        <v>4.1888722138952641</v>
      </c>
      <c r="AE459" s="38">
        <f t="shared" si="57"/>
        <v>4670</v>
      </c>
      <c r="AF459" s="38">
        <f t="shared" si="58"/>
        <v>1</v>
      </c>
      <c r="AG459" s="38">
        <f t="shared" si="59"/>
        <v>1</v>
      </c>
      <c r="AH459" s="38">
        <f t="shared" si="60"/>
        <v>1</v>
      </c>
    </row>
    <row r="460" spans="9:34" x14ac:dyDescent="0.35">
      <c r="I460" s="1"/>
      <c r="J460" s="1"/>
      <c r="K460" s="1"/>
      <c r="L460" s="1"/>
      <c r="U460" s="34">
        <f t="shared" si="56"/>
        <v>4.2020225119071863</v>
      </c>
      <c r="AE460" s="38">
        <f t="shared" si="57"/>
        <v>4680</v>
      </c>
      <c r="AF460" s="38">
        <f t="shared" si="58"/>
        <v>1</v>
      </c>
      <c r="AG460" s="38">
        <f t="shared" si="59"/>
        <v>1</v>
      </c>
      <c r="AH460" s="38">
        <f t="shared" si="60"/>
        <v>1</v>
      </c>
    </row>
    <row r="461" spans="9:34" x14ac:dyDescent="0.35">
      <c r="I461" s="1"/>
      <c r="J461" s="1"/>
      <c r="K461" s="1"/>
      <c r="L461" s="1"/>
      <c r="U461" s="34">
        <f t="shared" si="56"/>
        <v>4.2152140931879627</v>
      </c>
      <c r="AE461" s="38">
        <f t="shared" si="57"/>
        <v>4690</v>
      </c>
      <c r="AF461" s="38">
        <f t="shared" si="58"/>
        <v>1</v>
      </c>
      <c r="AG461" s="38">
        <f t="shared" si="59"/>
        <v>1</v>
      </c>
      <c r="AH461" s="38">
        <f t="shared" si="60"/>
        <v>1</v>
      </c>
    </row>
    <row r="462" spans="9:34" x14ac:dyDescent="0.35">
      <c r="I462" s="1"/>
      <c r="J462" s="1"/>
      <c r="K462" s="1"/>
      <c r="L462" s="1"/>
      <c r="U462" s="34">
        <f t="shared" si="56"/>
        <v>4.2284470873398492</v>
      </c>
      <c r="AE462" s="38">
        <f t="shared" si="57"/>
        <v>4700</v>
      </c>
      <c r="AF462" s="38">
        <f t="shared" si="58"/>
        <v>1</v>
      </c>
      <c r="AG462" s="38">
        <f t="shared" si="59"/>
        <v>1</v>
      </c>
      <c r="AH462" s="38">
        <f t="shared" si="60"/>
        <v>1</v>
      </c>
    </row>
    <row r="463" spans="9:34" x14ac:dyDescent="0.35">
      <c r="I463" s="1"/>
      <c r="J463" s="1"/>
      <c r="K463" s="1"/>
      <c r="L463" s="1"/>
      <c r="U463" s="34">
        <f t="shared" si="56"/>
        <v>4.2417216243719666</v>
      </c>
      <c r="AE463" s="38">
        <f t="shared" si="57"/>
        <v>4710</v>
      </c>
      <c r="AF463" s="38">
        <f t="shared" si="58"/>
        <v>1</v>
      </c>
      <c r="AG463" s="38">
        <f t="shared" si="59"/>
        <v>1</v>
      </c>
      <c r="AH463" s="38">
        <f t="shared" si="60"/>
        <v>1</v>
      </c>
    </row>
    <row r="464" spans="9:34" x14ac:dyDescent="0.35">
      <c r="I464" s="1"/>
      <c r="J464" s="1"/>
      <c r="K464" s="1"/>
      <c r="L464" s="1"/>
      <c r="U464" s="34">
        <f t="shared" si="56"/>
        <v>4.2550378347015805</v>
      </c>
      <c r="AE464" s="38">
        <f t="shared" si="57"/>
        <v>4720</v>
      </c>
      <c r="AF464" s="38">
        <f t="shared" si="58"/>
        <v>1</v>
      </c>
      <c r="AG464" s="38">
        <f t="shared" si="59"/>
        <v>1</v>
      </c>
      <c r="AH464" s="38">
        <f t="shared" si="60"/>
        <v>1</v>
      </c>
    </row>
    <row r="465" spans="9:34" x14ac:dyDescent="0.35">
      <c r="I465" s="1"/>
      <c r="J465" s="1"/>
      <c r="K465" s="1"/>
      <c r="L465" s="1"/>
      <c r="U465" s="34">
        <f t="shared" si="56"/>
        <v>4.2683958491553788</v>
      </c>
      <c r="AE465" s="38">
        <f t="shared" si="57"/>
        <v>4730</v>
      </c>
      <c r="AF465" s="38">
        <f t="shared" si="58"/>
        <v>1</v>
      </c>
      <c r="AG465" s="38">
        <f t="shared" si="59"/>
        <v>1</v>
      </c>
      <c r="AH465" s="38">
        <f t="shared" si="60"/>
        <v>1</v>
      </c>
    </row>
    <row r="466" spans="9:34" x14ac:dyDescent="0.35">
      <c r="I466" s="1"/>
      <c r="J466" s="1"/>
      <c r="K466" s="1"/>
      <c r="L466" s="1"/>
      <c r="U466" s="34">
        <f t="shared" si="56"/>
        <v>4.2817957989707605</v>
      </c>
      <c r="AE466" s="38">
        <f t="shared" si="57"/>
        <v>4740</v>
      </c>
      <c r="AF466" s="38">
        <f t="shared" si="58"/>
        <v>1</v>
      </c>
      <c r="AG466" s="38">
        <f t="shared" si="59"/>
        <v>1</v>
      </c>
      <c r="AH466" s="38">
        <f t="shared" si="60"/>
        <v>1</v>
      </c>
    </row>
    <row r="467" spans="9:34" x14ac:dyDescent="0.35">
      <c r="I467" s="1"/>
      <c r="J467" s="1"/>
      <c r="K467" s="1"/>
      <c r="L467" s="1"/>
      <c r="U467" s="34">
        <f t="shared" si="56"/>
        <v>4.2952378157971225</v>
      </c>
      <c r="AE467" s="38">
        <f t="shared" si="57"/>
        <v>4750</v>
      </c>
      <c r="AF467" s="38">
        <f t="shared" si="58"/>
        <v>1</v>
      </c>
      <c r="AG467" s="38">
        <f t="shared" si="59"/>
        <v>1</v>
      </c>
      <c r="AH467" s="38">
        <f t="shared" si="60"/>
        <v>1</v>
      </c>
    </row>
    <row r="468" spans="9:34" x14ac:dyDescent="0.35">
      <c r="I468" s="1"/>
      <c r="J468" s="1"/>
      <c r="K468" s="1"/>
      <c r="L468" s="1"/>
      <c r="U468" s="34">
        <f t="shared" si="56"/>
        <v>4.3087220316971546</v>
      </c>
      <c r="AE468" s="38">
        <f t="shared" si="57"/>
        <v>4760</v>
      </c>
      <c r="AF468" s="38">
        <f t="shared" si="58"/>
        <v>1</v>
      </c>
      <c r="AG468" s="38">
        <f t="shared" si="59"/>
        <v>1</v>
      </c>
      <c r="AH468" s="38">
        <f t="shared" si="60"/>
        <v>1</v>
      </c>
    </row>
    <row r="469" spans="9:34" x14ac:dyDescent="0.35">
      <c r="I469" s="1"/>
      <c r="J469" s="1"/>
      <c r="K469" s="1"/>
      <c r="L469" s="1"/>
      <c r="U469" s="34">
        <f t="shared" si="56"/>
        <v>4.3222485791481358</v>
      </c>
      <c r="AE469" s="38">
        <f t="shared" si="57"/>
        <v>4770</v>
      </c>
      <c r="AF469" s="38">
        <f t="shared" si="58"/>
        <v>1</v>
      </c>
      <c r="AG469" s="38">
        <f t="shared" si="59"/>
        <v>1</v>
      </c>
      <c r="AH469" s="38">
        <f t="shared" si="60"/>
        <v>1</v>
      </c>
    </row>
    <row r="470" spans="9:34" x14ac:dyDescent="0.35">
      <c r="I470" s="1"/>
      <c r="J470" s="1"/>
      <c r="K470" s="1"/>
      <c r="L470" s="1"/>
      <c r="U470" s="34">
        <f t="shared" si="56"/>
        <v>4.3358175910432371</v>
      </c>
      <c r="AE470" s="38">
        <f t="shared" si="57"/>
        <v>4780</v>
      </c>
      <c r="AF470" s="38">
        <f t="shared" si="58"/>
        <v>1</v>
      </c>
      <c r="AG470" s="38">
        <f t="shared" si="59"/>
        <v>1</v>
      </c>
      <c r="AH470" s="38">
        <f t="shared" si="60"/>
        <v>1</v>
      </c>
    </row>
    <row r="471" spans="9:34" x14ac:dyDescent="0.35">
      <c r="I471" s="1"/>
      <c r="J471" s="1"/>
      <c r="K471" s="1"/>
      <c r="L471" s="1"/>
      <c r="U471" s="34">
        <f t="shared" si="56"/>
        <v>4.3494292006928257</v>
      </c>
      <c r="AE471" s="38">
        <f t="shared" si="57"/>
        <v>4790</v>
      </c>
      <c r="AF471" s="38">
        <f t="shared" si="58"/>
        <v>1</v>
      </c>
      <c r="AG471" s="38">
        <f t="shared" si="59"/>
        <v>1</v>
      </c>
      <c r="AH471" s="38">
        <f t="shared" si="60"/>
        <v>1</v>
      </c>
    </row>
    <row r="472" spans="9:34" x14ac:dyDescent="0.35">
      <c r="I472" s="1"/>
      <c r="J472" s="1"/>
      <c r="K472" s="1"/>
      <c r="L472" s="1"/>
      <c r="U472" s="34">
        <f t="shared" si="56"/>
        <v>4.3630835418257767</v>
      </c>
      <c r="AE472" s="38">
        <f t="shared" si="57"/>
        <v>4800</v>
      </c>
      <c r="AF472" s="38">
        <f t="shared" si="58"/>
        <v>1</v>
      </c>
      <c r="AG472" s="38">
        <f t="shared" si="59"/>
        <v>1</v>
      </c>
      <c r="AH472" s="38">
        <f t="shared" si="60"/>
        <v>1</v>
      </c>
    </row>
    <row r="473" spans="9:34" x14ac:dyDescent="0.35">
      <c r="I473" s="1"/>
      <c r="J473" s="1"/>
      <c r="K473" s="1"/>
      <c r="L473" s="1"/>
      <c r="U473" s="34">
        <f t="shared" si="56"/>
        <v>4.376780748590785</v>
      </c>
      <c r="AE473" s="38">
        <f t="shared" si="57"/>
        <v>4810</v>
      </c>
      <c r="AF473" s="38">
        <f t="shared" si="58"/>
        <v>1</v>
      </c>
      <c r="AG473" s="38">
        <f t="shared" si="59"/>
        <v>1</v>
      </c>
      <c r="AH473" s="38">
        <f t="shared" si="60"/>
        <v>1</v>
      </c>
    </row>
    <row r="474" spans="9:34" x14ac:dyDescent="0.35">
      <c r="I474" s="1"/>
      <c r="J474" s="1"/>
      <c r="K474" s="1"/>
      <c r="L474" s="1"/>
      <c r="U474" s="34">
        <f t="shared" si="56"/>
        <v>4.3905209555576832</v>
      </c>
      <c r="AE474" s="38">
        <f t="shared" si="57"/>
        <v>4820</v>
      </c>
      <c r="AF474" s="38">
        <f t="shared" si="58"/>
        <v>1</v>
      </c>
      <c r="AG474" s="38">
        <f t="shared" si="59"/>
        <v>1</v>
      </c>
      <c r="AH474" s="38">
        <f t="shared" si="60"/>
        <v>1</v>
      </c>
    </row>
    <row r="475" spans="9:34" x14ac:dyDescent="0.35">
      <c r="I475" s="1"/>
      <c r="J475" s="1"/>
      <c r="K475" s="1"/>
      <c r="L475" s="1"/>
      <c r="U475" s="34">
        <f t="shared" si="56"/>
        <v>4.4043042977187659</v>
      </c>
      <c r="AE475" s="38">
        <f t="shared" si="57"/>
        <v>4830</v>
      </c>
      <c r="AF475" s="38">
        <f t="shared" si="58"/>
        <v>1</v>
      </c>
      <c r="AG475" s="38">
        <f t="shared" si="59"/>
        <v>1</v>
      </c>
      <c r="AH475" s="38">
        <f t="shared" si="60"/>
        <v>1</v>
      </c>
    </row>
    <row r="476" spans="9:34" x14ac:dyDescent="0.35">
      <c r="I476" s="1"/>
      <c r="J476" s="1"/>
      <c r="K476" s="1"/>
      <c r="L476" s="1"/>
      <c r="U476" s="34">
        <f t="shared" si="56"/>
        <v>4.4181309104901141</v>
      </c>
      <c r="AE476" s="38">
        <f t="shared" si="57"/>
        <v>4840</v>
      </c>
      <c r="AF476" s="38">
        <f t="shared" si="58"/>
        <v>1</v>
      </c>
      <c r="AG476" s="38">
        <f t="shared" si="59"/>
        <v>1</v>
      </c>
      <c r="AH476" s="38">
        <f t="shared" si="60"/>
        <v>1</v>
      </c>
    </row>
    <row r="477" spans="9:34" x14ac:dyDescent="0.35">
      <c r="I477" s="1"/>
      <c r="J477" s="1"/>
      <c r="K477" s="1"/>
      <c r="L477" s="1"/>
      <c r="U477" s="34">
        <f t="shared" si="56"/>
        <v>4.4320009297129257</v>
      </c>
      <c r="AE477" s="38">
        <f t="shared" si="57"/>
        <v>4850</v>
      </c>
      <c r="AF477" s="38">
        <f t="shared" si="58"/>
        <v>1</v>
      </c>
      <c r="AG477" s="38">
        <f t="shared" si="59"/>
        <v>1</v>
      </c>
      <c r="AH477" s="38">
        <f t="shared" si="60"/>
        <v>1</v>
      </c>
    </row>
    <row r="478" spans="9:34" x14ac:dyDescent="0.35">
      <c r="I478" s="1"/>
      <c r="J478" s="1"/>
      <c r="K478" s="1"/>
      <c r="L478" s="1"/>
      <c r="U478" s="34">
        <f t="shared" si="56"/>
        <v>4.4459144916548503</v>
      </c>
      <c r="AE478" s="38">
        <f t="shared" si="57"/>
        <v>4860</v>
      </c>
      <c r="AF478" s="38">
        <f t="shared" si="58"/>
        <v>1</v>
      </c>
      <c r="AG478" s="38">
        <f t="shared" si="59"/>
        <v>1</v>
      </c>
      <c r="AH478" s="38">
        <f t="shared" si="60"/>
        <v>1</v>
      </c>
    </row>
    <row r="479" spans="9:34" x14ac:dyDescent="0.35">
      <c r="I479" s="1"/>
      <c r="J479" s="1"/>
      <c r="K479" s="1"/>
      <c r="L479" s="1"/>
      <c r="U479" s="34">
        <f t="shared" si="56"/>
        <v>4.4598717330113287</v>
      </c>
      <c r="AE479" s="38">
        <f t="shared" si="57"/>
        <v>4870</v>
      </c>
      <c r="AF479" s="38">
        <f t="shared" si="58"/>
        <v>1</v>
      </c>
      <c r="AG479" s="38">
        <f t="shared" si="59"/>
        <v>1</v>
      </c>
      <c r="AH479" s="38">
        <f t="shared" si="60"/>
        <v>1</v>
      </c>
    </row>
    <row r="480" spans="9:34" x14ac:dyDescent="0.35">
      <c r="I480" s="1"/>
      <c r="J480" s="1"/>
      <c r="K480" s="1"/>
      <c r="L480" s="1"/>
      <c r="U480" s="34">
        <f t="shared" si="56"/>
        <v>4.4738727909069356</v>
      </c>
      <c r="AE480" s="38">
        <f t="shared" si="57"/>
        <v>4880</v>
      </c>
      <c r="AF480" s="38">
        <f t="shared" si="58"/>
        <v>1</v>
      </c>
      <c r="AG480" s="38">
        <f t="shared" si="59"/>
        <v>1</v>
      </c>
      <c r="AH480" s="38">
        <f t="shared" si="60"/>
        <v>1</v>
      </c>
    </row>
    <row r="481" spans="9:34" x14ac:dyDescent="0.35">
      <c r="I481" s="1"/>
      <c r="J481" s="1"/>
      <c r="K481" s="1"/>
      <c r="L481" s="1"/>
      <c r="U481" s="34">
        <f t="shared" si="56"/>
        <v>4.4879178028967246</v>
      </c>
      <c r="AE481" s="38">
        <f t="shared" si="57"/>
        <v>4890</v>
      </c>
      <c r="AF481" s="38">
        <f t="shared" si="58"/>
        <v>1</v>
      </c>
      <c r="AG481" s="38">
        <f t="shared" si="59"/>
        <v>1</v>
      </c>
      <c r="AH481" s="38">
        <f t="shared" si="60"/>
        <v>1</v>
      </c>
    </row>
    <row r="482" spans="9:34" x14ac:dyDescent="0.35">
      <c r="I482" s="1"/>
      <c r="J482" s="1"/>
      <c r="K482" s="1"/>
      <c r="L482" s="1"/>
      <c r="U482" s="34">
        <f t="shared" si="56"/>
        <v>4.5020069069675843</v>
      </c>
      <c r="AE482" s="38">
        <f t="shared" si="57"/>
        <v>4900</v>
      </c>
      <c r="AF482" s="38">
        <f t="shared" si="58"/>
        <v>1</v>
      </c>
      <c r="AG482" s="38">
        <f t="shared" si="59"/>
        <v>1</v>
      </c>
      <c r="AH482" s="38">
        <f t="shared" si="60"/>
        <v>1</v>
      </c>
    </row>
    <row r="483" spans="9:34" x14ac:dyDescent="0.35">
      <c r="I483" s="1"/>
      <c r="J483" s="1"/>
      <c r="K483" s="1"/>
      <c r="L483" s="1"/>
      <c r="U483" s="34">
        <f t="shared" si="56"/>
        <v>4.5161402415395884</v>
      </c>
      <c r="AE483" s="38">
        <f t="shared" si="57"/>
        <v>4910</v>
      </c>
      <c r="AF483" s="38">
        <f t="shared" si="58"/>
        <v>1</v>
      </c>
      <c r="AG483" s="38">
        <f t="shared" si="59"/>
        <v>1</v>
      </c>
      <c r="AH483" s="38">
        <f t="shared" si="60"/>
        <v>1</v>
      </c>
    </row>
    <row r="484" spans="9:34" x14ac:dyDescent="0.35">
      <c r="I484" s="1"/>
      <c r="J484" s="1"/>
      <c r="K484" s="1"/>
      <c r="L484" s="1"/>
      <c r="U484" s="34">
        <f t="shared" si="56"/>
        <v>4.5303179454673606</v>
      </c>
      <c r="AE484" s="38">
        <f t="shared" si="57"/>
        <v>4920</v>
      </c>
      <c r="AF484" s="38">
        <f t="shared" si="58"/>
        <v>1</v>
      </c>
      <c r="AG484" s="38">
        <f t="shared" si="59"/>
        <v>1</v>
      </c>
      <c r="AH484" s="38">
        <f t="shared" si="60"/>
        <v>1</v>
      </c>
    </row>
    <row r="485" spans="9:34" x14ac:dyDescent="0.35">
      <c r="I485" s="1"/>
      <c r="J485" s="1"/>
      <c r="K485" s="1"/>
      <c r="L485" s="1"/>
      <c r="U485" s="34">
        <f t="shared" si="56"/>
        <v>4.5445401580414355</v>
      </c>
      <c r="AE485" s="38">
        <f t="shared" si="57"/>
        <v>4930</v>
      </c>
      <c r="AF485" s="38">
        <f t="shared" si="58"/>
        <v>1</v>
      </c>
      <c r="AG485" s="38">
        <f t="shared" si="59"/>
        <v>1</v>
      </c>
      <c r="AH485" s="38">
        <f t="shared" si="60"/>
        <v>1</v>
      </c>
    </row>
    <row r="486" spans="9:34" x14ac:dyDescent="0.35">
      <c r="I486" s="1"/>
      <c r="J486" s="1"/>
      <c r="K486" s="1"/>
      <c r="L486" s="1"/>
      <c r="U486" s="34">
        <f t="shared" si="56"/>
        <v>4.5588070189896284</v>
      </c>
      <c r="AE486" s="38">
        <f t="shared" si="57"/>
        <v>4940</v>
      </c>
      <c r="AF486" s="38">
        <f t="shared" si="58"/>
        <v>1</v>
      </c>
      <c r="AG486" s="38">
        <f t="shared" si="59"/>
        <v>1</v>
      </c>
      <c r="AH486" s="38">
        <f t="shared" si="60"/>
        <v>1</v>
      </c>
    </row>
    <row r="487" spans="9:34" x14ac:dyDescent="0.35">
      <c r="I487" s="1"/>
      <c r="J487" s="1"/>
      <c r="K487" s="1"/>
      <c r="L487" s="1"/>
      <c r="U487" s="34">
        <f t="shared" si="56"/>
        <v>4.5731186684784078</v>
      </c>
      <c r="AE487" s="38">
        <f t="shared" si="57"/>
        <v>4950</v>
      </c>
      <c r="AF487" s="38">
        <f t="shared" si="58"/>
        <v>1</v>
      </c>
      <c r="AG487" s="38">
        <f t="shared" si="59"/>
        <v>1</v>
      </c>
      <c r="AH487" s="38">
        <f t="shared" si="60"/>
        <v>1</v>
      </c>
    </row>
    <row r="488" spans="9:34" x14ac:dyDescent="0.35">
      <c r="I488" s="1"/>
      <c r="J488" s="1"/>
      <c r="K488" s="1"/>
      <c r="L488" s="1"/>
      <c r="U488" s="34">
        <f t="shared" si="56"/>
        <v>4.5874752471142717</v>
      </c>
      <c r="AE488" s="38">
        <f t="shared" si="57"/>
        <v>4960</v>
      </c>
      <c r="AF488" s="38">
        <f t="shared" si="58"/>
        <v>1</v>
      </c>
      <c r="AG488" s="38">
        <f t="shared" si="59"/>
        <v>1</v>
      </c>
      <c r="AH488" s="38">
        <f t="shared" si="60"/>
        <v>1</v>
      </c>
    </row>
    <row r="489" spans="9:34" x14ac:dyDescent="0.35">
      <c r="I489" s="1"/>
      <c r="J489" s="1"/>
      <c r="K489" s="1"/>
      <c r="L489" s="1"/>
      <c r="U489" s="34">
        <f t="shared" si="56"/>
        <v>4.6018768959451322</v>
      </c>
      <c r="AE489" s="38">
        <f t="shared" si="57"/>
        <v>4970</v>
      </c>
      <c r="AF489" s="38">
        <f t="shared" si="58"/>
        <v>1</v>
      </c>
      <c r="AG489" s="38">
        <f t="shared" si="59"/>
        <v>1</v>
      </c>
      <c r="AH489" s="38">
        <f t="shared" si="60"/>
        <v>1</v>
      </c>
    </row>
    <row r="490" spans="9:34" x14ac:dyDescent="0.35">
      <c r="I490" s="1"/>
      <c r="J490" s="1"/>
      <c r="K490" s="1"/>
      <c r="L490" s="1"/>
      <c r="U490" s="34">
        <f t="shared" si="56"/>
        <v>4.6163237564616963</v>
      </c>
      <c r="AE490" s="38">
        <f t="shared" si="57"/>
        <v>4980</v>
      </c>
      <c r="AF490" s="38">
        <f t="shared" si="58"/>
        <v>1</v>
      </c>
      <c r="AG490" s="38">
        <f t="shared" si="59"/>
        <v>1</v>
      </c>
      <c r="AH490" s="38">
        <f t="shared" si="60"/>
        <v>1</v>
      </c>
    </row>
    <row r="491" spans="9:34" x14ac:dyDescent="0.35">
      <c r="I491" s="1"/>
      <c r="J491" s="1"/>
      <c r="K491" s="1"/>
      <c r="L491" s="1"/>
      <c r="U491" s="34">
        <f t="shared" si="56"/>
        <v>4.6308159705988601</v>
      </c>
      <c r="AE491" s="38">
        <f t="shared" si="57"/>
        <v>4990</v>
      </c>
      <c r="AF491" s="38">
        <f t="shared" si="58"/>
        <v>1</v>
      </c>
      <c r="AG491" s="38">
        <f t="shared" si="59"/>
        <v>1</v>
      </c>
      <c r="AH491" s="38">
        <f t="shared" si="60"/>
        <v>1</v>
      </c>
    </row>
    <row r="492" spans="9:34" x14ac:dyDescent="0.35">
      <c r="I492" s="1"/>
      <c r="J492" s="1"/>
      <c r="K492" s="1"/>
      <c r="L492" s="1"/>
      <c r="U492" s="34">
        <f t="shared" si="56"/>
        <v>4.6453536807371014</v>
      </c>
      <c r="AE492" s="38">
        <f t="shared" si="57"/>
        <v>5000</v>
      </c>
      <c r="AF492" s="38">
        <f t="shared" si="58"/>
        <v>1</v>
      </c>
      <c r="AG492" s="38">
        <f t="shared" si="59"/>
        <v>1</v>
      </c>
      <c r="AH492" s="38">
        <f t="shared" si="60"/>
        <v>1</v>
      </c>
    </row>
    <row r="493" spans="9:34" x14ac:dyDescent="0.35">
      <c r="I493" s="1"/>
      <c r="J493" s="1"/>
      <c r="K493" s="1"/>
      <c r="L493" s="1"/>
      <c r="U493" s="34">
        <f t="shared" si="56"/>
        <v>4.6599370297038787</v>
      </c>
      <c r="AE493" s="38">
        <f t="shared" si="57"/>
        <v>5010</v>
      </c>
      <c r="AF493" s="38">
        <f t="shared" si="58"/>
        <v>1</v>
      </c>
      <c r="AG493" s="38">
        <f t="shared" si="59"/>
        <v>1</v>
      </c>
      <c r="AH493" s="38">
        <f t="shared" si="60"/>
        <v>1</v>
      </c>
    </row>
    <row r="494" spans="9:34" x14ac:dyDescent="0.35">
      <c r="I494" s="1"/>
      <c r="J494" s="1"/>
      <c r="K494" s="1"/>
      <c r="L494" s="1"/>
      <c r="U494" s="34">
        <f t="shared" si="56"/>
        <v>4.6745661607750346</v>
      </c>
    </row>
    <row r="495" spans="9:34" x14ac:dyDescent="0.35">
      <c r="I495" s="1"/>
      <c r="J495" s="1"/>
      <c r="K495" s="1"/>
      <c r="L495" s="1"/>
      <c r="U495" s="34">
        <f t="shared" si="56"/>
        <v>4.6892412176762033</v>
      </c>
    </row>
    <row r="496" spans="9:34" x14ac:dyDescent="0.35">
      <c r="I496" s="1"/>
      <c r="J496" s="1"/>
      <c r="K496" s="1"/>
      <c r="L496" s="1"/>
      <c r="U496" s="34">
        <f t="shared" si="56"/>
        <v>4.7039623445842231</v>
      </c>
    </row>
    <row r="497" spans="9:21" x14ac:dyDescent="0.35">
      <c r="I497" s="1"/>
      <c r="J497" s="1"/>
      <c r="K497" s="1"/>
      <c r="L497" s="1"/>
      <c r="U497" s="34">
        <f t="shared" si="56"/>
        <v>4.7187296861285519</v>
      </c>
    </row>
    <row r="498" spans="9:21" x14ac:dyDescent="0.35">
      <c r="I498" s="1"/>
      <c r="J498" s="1"/>
      <c r="K498" s="1"/>
      <c r="L498" s="1"/>
      <c r="U498" s="34">
        <f t="shared" si="56"/>
        <v>4.7335433873926904</v>
      </c>
    </row>
    <row r="499" spans="9:21" x14ac:dyDescent="0.35">
      <c r="I499" s="1"/>
      <c r="J499" s="1"/>
      <c r="K499" s="1"/>
      <c r="L499" s="1"/>
      <c r="U499" s="34">
        <f t="shared" si="56"/>
        <v>4.7484035939156035</v>
      </c>
    </row>
    <row r="500" spans="9:21" x14ac:dyDescent="0.35">
      <c r="I500" s="1"/>
      <c r="J500" s="1"/>
      <c r="K500" s="1"/>
      <c r="L500" s="1"/>
      <c r="U500" s="34">
        <f t="shared" si="56"/>
        <v>4.7633104516931546</v>
      </c>
    </row>
    <row r="501" spans="9:21" x14ac:dyDescent="0.35">
      <c r="I501" s="1"/>
      <c r="J501" s="1"/>
      <c r="K501" s="1"/>
      <c r="L501" s="1"/>
      <c r="U501" s="34">
        <f t="shared" si="56"/>
        <v>4.7782641071795364</v>
      </c>
    </row>
    <row r="502" spans="9:21" x14ac:dyDescent="0.35">
      <c r="I502" s="1"/>
      <c r="J502" s="1"/>
      <c r="K502" s="1"/>
      <c r="L502" s="1"/>
      <c r="U502" s="34">
        <f t="shared" si="56"/>
        <v>4.7932647072887118</v>
      </c>
    </row>
    <row r="503" spans="9:21" x14ac:dyDescent="0.35">
      <c r="I503" s="1"/>
      <c r="J503" s="1"/>
      <c r="K503" s="1"/>
      <c r="L503" s="1"/>
      <c r="U503" s="34">
        <f t="shared" si="56"/>
        <v>4.8083123993958576</v>
      </c>
    </row>
    <row r="504" spans="9:21" x14ac:dyDescent="0.35">
      <c r="I504" s="1"/>
      <c r="J504" s="1"/>
      <c r="K504" s="1"/>
      <c r="L504" s="1"/>
      <c r="U504" s="34">
        <f t="shared" si="56"/>
        <v>4.8234073313388102</v>
      </c>
    </row>
    <row r="505" spans="9:21" x14ac:dyDescent="0.35">
      <c r="I505" s="1"/>
      <c r="J505" s="1"/>
      <c r="K505" s="1"/>
      <c r="L505" s="1"/>
      <c r="U505" s="34">
        <f t="shared" si="56"/>
        <v>4.8385496514195205</v>
      </c>
    </row>
    <row r="506" spans="9:21" x14ac:dyDescent="0.35">
      <c r="I506" s="1"/>
      <c r="J506" s="1"/>
      <c r="K506" s="1"/>
      <c r="L506" s="1"/>
      <c r="U506" s="34">
        <f t="shared" si="56"/>
        <v>4.8537395084055088</v>
      </c>
    </row>
    <row r="507" spans="9:21" x14ac:dyDescent="0.35">
      <c r="I507" s="1"/>
      <c r="J507" s="1"/>
      <c r="K507" s="1"/>
      <c r="L507" s="1"/>
      <c r="U507" s="34">
        <f t="shared" si="56"/>
        <v>4.8689770515313269</v>
      </c>
    </row>
    <row r="508" spans="9:21" x14ac:dyDescent="0.35">
      <c r="I508" s="1"/>
      <c r="J508" s="1"/>
      <c r="K508" s="1"/>
      <c r="L508" s="1"/>
      <c r="U508" s="34">
        <f t="shared" si="56"/>
        <v>4.8842624305000264</v>
      </c>
    </row>
    <row r="509" spans="9:21" x14ac:dyDescent="0.35">
      <c r="I509" s="1"/>
      <c r="J509" s="1"/>
      <c r="K509" s="1"/>
      <c r="L509" s="1"/>
      <c r="U509" s="34">
        <f t="shared" si="56"/>
        <v>4.8995957954846272</v>
      </c>
    </row>
    <row r="510" spans="9:21" x14ac:dyDescent="0.35">
      <c r="I510" s="1"/>
      <c r="J510" s="1"/>
      <c r="K510" s="1"/>
      <c r="L510" s="1"/>
      <c r="U510" s="34">
        <f t="shared" si="56"/>
        <v>4.9149772971295933</v>
      </c>
    </row>
    <row r="511" spans="9:21" x14ac:dyDescent="0.35">
      <c r="I511" s="1"/>
      <c r="J511" s="1"/>
      <c r="K511" s="1"/>
      <c r="L511" s="1"/>
      <c r="U511" s="34">
        <f t="shared" si="56"/>
        <v>4.9304070865523126</v>
      </c>
    </row>
    <row r="512" spans="9:21" x14ac:dyDescent="0.35">
      <c r="I512" s="1"/>
      <c r="J512" s="1"/>
      <c r="K512" s="1"/>
      <c r="L512" s="1"/>
      <c r="U512" s="34">
        <f t="shared" si="56"/>
        <v>4.945885315344583</v>
      </c>
    </row>
    <row r="513" spans="9:21" x14ac:dyDescent="0.35">
      <c r="I513" s="1"/>
      <c r="J513" s="1"/>
      <c r="K513" s="1"/>
      <c r="L513" s="1"/>
      <c r="U513" s="34">
        <f t="shared" si="56"/>
        <v>4.9614121355740997</v>
      </c>
    </row>
    <row r="514" spans="9:21" x14ac:dyDescent="0.35">
      <c r="I514" s="1"/>
      <c r="J514" s="1"/>
      <c r="K514" s="1"/>
      <c r="L514" s="1"/>
      <c r="U514" s="34">
        <f t="shared" si="56"/>
        <v>4.9769876997859512</v>
      </c>
    </row>
    <row r="515" spans="9:21" x14ac:dyDescent="0.35">
      <c r="I515" s="1"/>
      <c r="J515" s="1"/>
      <c r="K515" s="1"/>
      <c r="L515" s="1"/>
      <c r="U515" s="34">
        <f t="shared" ref="U515:U578" si="61">U514*EXP($T$3)</f>
        <v>4.9926121610041161</v>
      </c>
    </row>
    <row r="516" spans="9:21" x14ac:dyDescent="0.35">
      <c r="I516" s="1"/>
      <c r="J516" s="1"/>
      <c r="K516" s="1"/>
      <c r="L516" s="1"/>
      <c r="U516" s="34">
        <f t="shared" si="61"/>
        <v>5.0082856727329679</v>
      </c>
    </row>
    <row r="517" spans="9:21" x14ac:dyDescent="0.35">
      <c r="I517" s="1"/>
      <c r="J517" s="1"/>
      <c r="K517" s="1"/>
      <c r="L517" s="1"/>
      <c r="U517" s="34">
        <f t="shared" si="61"/>
        <v>5.0240083889587828</v>
      </c>
    </row>
    <row r="518" spans="9:21" x14ac:dyDescent="0.35">
      <c r="I518" s="1"/>
      <c r="J518" s="1"/>
      <c r="K518" s="1"/>
      <c r="L518" s="1"/>
      <c r="U518" s="34">
        <f t="shared" si="61"/>
        <v>5.0397804641512529</v>
      </c>
    </row>
    <row r="519" spans="9:21" x14ac:dyDescent="0.35">
      <c r="I519" s="1"/>
      <c r="J519" s="1"/>
      <c r="K519" s="1"/>
      <c r="L519" s="1"/>
      <c r="U519" s="34">
        <f t="shared" si="61"/>
        <v>5.0556020532650017</v>
      </c>
    </row>
    <row r="520" spans="9:21" x14ac:dyDescent="0.35">
      <c r="I520" s="1"/>
      <c r="J520" s="1"/>
      <c r="K520" s="1"/>
      <c r="L520" s="1"/>
      <c r="U520" s="34">
        <f t="shared" si="61"/>
        <v>5.0714733117411095</v>
      </c>
    </row>
    <row r="521" spans="9:21" x14ac:dyDescent="0.35">
      <c r="I521" s="1"/>
      <c r="J521" s="1"/>
      <c r="K521" s="1"/>
      <c r="L521" s="1"/>
      <c r="U521" s="34">
        <f t="shared" si="61"/>
        <v>5.0873943955086389</v>
      </c>
    </row>
    <row r="522" spans="9:21" x14ac:dyDescent="0.35">
      <c r="I522" s="1"/>
      <c r="J522" s="1"/>
      <c r="K522" s="1"/>
      <c r="L522" s="1"/>
      <c r="U522" s="34">
        <f t="shared" si="61"/>
        <v>5.1033654609861667</v>
      </c>
    </row>
    <row r="523" spans="9:21" x14ac:dyDescent="0.35">
      <c r="I523" s="1"/>
      <c r="J523" s="1"/>
      <c r="K523" s="1"/>
      <c r="L523" s="1"/>
      <c r="U523" s="34">
        <f t="shared" si="61"/>
        <v>5.1193866650833213</v>
      </c>
    </row>
    <row r="524" spans="9:21" x14ac:dyDescent="0.35">
      <c r="I524" s="1"/>
      <c r="J524" s="1"/>
      <c r="K524" s="1"/>
      <c r="L524" s="1"/>
      <c r="U524" s="34">
        <f t="shared" si="61"/>
        <v>5.1354581652023237</v>
      </c>
    </row>
    <row r="525" spans="9:21" x14ac:dyDescent="0.35">
      <c r="I525" s="1"/>
      <c r="J525" s="1"/>
      <c r="K525" s="1"/>
      <c r="L525" s="1"/>
      <c r="U525" s="34">
        <f t="shared" si="61"/>
        <v>5.1515801192395347</v>
      </c>
    </row>
    <row r="526" spans="9:21" x14ac:dyDescent="0.35">
      <c r="I526" s="1"/>
      <c r="J526" s="1"/>
      <c r="K526" s="1"/>
      <c r="L526" s="1"/>
      <c r="U526" s="34">
        <f t="shared" si="61"/>
        <v>5.1677526855870042</v>
      </c>
    </row>
    <row r="527" spans="9:21" x14ac:dyDescent="0.35">
      <c r="I527" s="1"/>
      <c r="J527" s="1"/>
      <c r="K527" s="1"/>
      <c r="L527" s="1"/>
      <c r="U527" s="34">
        <f t="shared" si="61"/>
        <v>5.1839760231340293</v>
      </c>
    </row>
    <row r="528" spans="9:21" x14ac:dyDescent="0.35">
      <c r="I528" s="1"/>
      <c r="J528" s="1"/>
      <c r="K528" s="1"/>
      <c r="L528" s="1"/>
      <c r="U528" s="34">
        <f t="shared" si="61"/>
        <v>5.2002502912687163</v>
      </c>
    </row>
    <row r="529" spans="9:21" x14ac:dyDescent="0.35">
      <c r="I529" s="1"/>
      <c r="J529" s="1"/>
      <c r="K529" s="1"/>
      <c r="L529" s="1"/>
      <c r="U529" s="34">
        <f t="shared" si="61"/>
        <v>5.2165756498795428</v>
      </c>
    </row>
    <row r="530" spans="9:21" x14ac:dyDescent="0.35">
      <c r="I530" s="1"/>
      <c r="J530" s="1"/>
      <c r="K530" s="1"/>
      <c r="L530" s="1"/>
      <c r="U530" s="34">
        <f t="shared" si="61"/>
        <v>5.2329522593569324</v>
      </c>
    </row>
    <row r="531" spans="9:21" x14ac:dyDescent="0.35">
      <c r="I531" s="1"/>
      <c r="J531" s="1"/>
      <c r="K531" s="1"/>
      <c r="L531" s="1"/>
      <c r="U531" s="34">
        <f t="shared" si="61"/>
        <v>5.2493802805948286</v>
      </c>
    </row>
    <row r="532" spans="9:21" x14ac:dyDescent="0.35">
      <c r="I532" s="1"/>
      <c r="J532" s="1"/>
      <c r="K532" s="1"/>
      <c r="L532" s="1"/>
      <c r="U532" s="34">
        <f t="shared" si="61"/>
        <v>5.2658598749922749</v>
      </c>
    </row>
    <row r="533" spans="9:21" x14ac:dyDescent="0.35">
      <c r="I533" s="1"/>
      <c r="J533" s="1"/>
      <c r="K533" s="1"/>
      <c r="L533" s="1"/>
      <c r="U533" s="34">
        <f t="shared" si="61"/>
        <v>5.2823912044550028</v>
      </c>
    </row>
    <row r="534" spans="9:21" x14ac:dyDescent="0.35">
      <c r="I534" s="1"/>
      <c r="J534" s="1"/>
      <c r="K534" s="1"/>
      <c r="L534" s="1"/>
      <c r="U534" s="34">
        <f t="shared" si="61"/>
        <v>5.2989744313970206</v>
      </c>
    </row>
    <row r="535" spans="9:21" x14ac:dyDescent="0.35">
      <c r="I535" s="1"/>
      <c r="J535" s="1"/>
      <c r="K535" s="1"/>
      <c r="L535" s="1"/>
      <c r="U535" s="34">
        <f t="shared" si="61"/>
        <v>5.3156097187422091</v>
      </c>
    </row>
    <row r="536" spans="9:21" x14ac:dyDescent="0.35">
      <c r="I536" s="1"/>
      <c r="J536" s="1"/>
      <c r="K536" s="1"/>
      <c r="L536" s="1"/>
      <c r="U536" s="34">
        <f t="shared" si="61"/>
        <v>5.3322972299259233</v>
      </c>
    </row>
    <row r="537" spans="9:21" x14ac:dyDescent="0.35">
      <c r="I537" s="1"/>
      <c r="J537" s="1"/>
      <c r="K537" s="1"/>
      <c r="L537" s="1"/>
      <c r="U537" s="34">
        <f t="shared" si="61"/>
        <v>5.3490371288965974</v>
      </c>
    </row>
    <row r="538" spans="9:21" x14ac:dyDescent="0.35">
      <c r="I538" s="1"/>
      <c r="J538" s="1"/>
      <c r="K538" s="1"/>
      <c r="L538" s="1"/>
      <c r="U538" s="34">
        <f t="shared" si="61"/>
        <v>5.3658295801173557</v>
      </c>
    </row>
    <row r="539" spans="9:21" x14ac:dyDescent="0.35">
      <c r="I539" s="1"/>
      <c r="J539" s="1"/>
      <c r="K539" s="1"/>
      <c r="L539" s="1"/>
      <c r="U539" s="34">
        <f t="shared" si="61"/>
        <v>5.3826747485676272</v>
      </c>
    </row>
    <row r="540" spans="9:21" x14ac:dyDescent="0.35">
      <c r="I540" s="1"/>
      <c r="J540" s="1"/>
      <c r="K540" s="1"/>
      <c r="L540" s="1"/>
      <c r="U540" s="34">
        <f t="shared" si="61"/>
        <v>5.3995727997447691</v>
      </c>
    </row>
    <row r="541" spans="9:21" x14ac:dyDescent="0.35">
      <c r="I541" s="1"/>
      <c r="J541" s="1"/>
      <c r="K541" s="1"/>
      <c r="L541" s="1"/>
      <c r="U541" s="34">
        <f t="shared" si="61"/>
        <v>5.416523899665691</v>
      </c>
    </row>
    <row r="542" spans="9:21" x14ac:dyDescent="0.35">
      <c r="I542" s="1"/>
      <c r="J542" s="1"/>
      <c r="K542" s="1"/>
      <c r="L542" s="1"/>
      <c r="U542" s="34">
        <f t="shared" si="61"/>
        <v>5.4335282148684856</v>
      </c>
    </row>
    <row r="543" spans="9:21" x14ac:dyDescent="0.35">
      <c r="I543" s="1"/>
      <c r="J543" s="1"/>
      <c r="K543" s="1"/>
      <c r="L543" s="1"/>
      <c r="U543" s="34">
        <f t="shared" si="61"/>
        <v>5.4505859124140645</v>
      </c>
    </row>
    <row r="544" spans="9:21" x14ac:dyDescent="0.35">
      <c r="I544" s="1"/>
      <c r="J544" s="1"/>
      <c r="K544" s="1"/>
      <c r="L544" s="1"/>
      <c r="U544" s="34">
        <f t="shared" si="61"/>
        <v>5.4676971598878028</v>
      </c>
    </row>
    <row r="545" spans="9:21" x14ac:dyDescent="0.35">
      <c r="I545" s="1"/>
      <c r="J545" s="1"/>
      <c r="K545" s="1"/>
      <c r="L545" s="1"/>
      <c r="U545" s="34">
        <f t="shared" si="61"/>
        <v>5.4848621254011816</v>
      </c>
    </row>
    <row r="546" spans="9:21" x14ac:dyDescent="0.35">
      <c r="I546" s="1"/>
      <c r="J546" s="1"/>
      <c r="K546" s="1"/>
      <c r="L546" s="1"/>
      <c r="U546" s="34">
        <f t="shared" si="61"/>
        <v>5.5020809775934421</v>
      </c>
    </row>
    <row r="547" spans="9:21" x14ac:dyDescent="0.35">
      <c r="I547" s="1"/>
      <c r="J547" s="1"/>
      <c r="K547" s="1"/>
      <c r="L547" s="1"/>
      <c r="U547" s="34">
        <f t="shared" si="61"/>
        <v>5.5193538856332403</v>
      </c>
    </row>
    <row r="548" spans="9:21" x14ac:dyDescent="0.35">
      <c r="I548" s="1"/>
      <c r="J548" s="1"/>
      <c r="K548" s="1"/>
      <c r="L548" s="1"/>
      <c r="U548" s="34">
        <f t="shared" si="61"/>
        <v>5.5366810192203122</v>
      </c>
    </row>
    <row r="549" spans="9:21" x14ac:dyDescent="0.35">
      <c r="I549" s="1"/>
      <c r="J549" s="1"/>
      <c r="K549" s="1"/>
      <c r="L549" s="1"/>
      <c r="U549" s="34">
        <f t="shared" si="61"/>
        <v>5.5540625485871375</v>
      </c>
    </row>
    <row r="550" spans="9:21" x14ac:dyDescent="0.35">
      <c r="I550" s="1"/>
      <c r="J550" s="1"/>
      <c r="K550" s="1"/>
      <c r="L550" s="1"/>
      <c r="U550" s="34">
        <f t="shared" si="61"/>
        <v>5.5714986445006138</v>
      </c>
    </row>
    <row r="551" spans="9:21" x14ac:dyDescent="0.35">
      <c r="I551" s="1"/>
      <c r="J551" s="1"/>
      <c r="K551" s="1"/>
      <c r="L551" s="1"/>
      <c r="U551" s="34">
        <f t="shared" si="61"/>
        <v>5.5889894782637359</v>
      </c>
    </row>
    <row r="552" spans="9:21" x14ac:dyDescent="0.35">
      <c r="I552" s="1"/>
      <c r="J552" s="1"/>
      <c r="K552" s="1"/>
      <c r="L552" s="1"/>
      <c r="U552" s="34">
        <f t="shared" si="61"/>
        <v>5.6065352217172748</v>
      </c>
    </row>
    <row r="553" spans="9:21" x14ac:dyDescent="0.35">
      <c r="I553" s="1"/>
      <c r="J553" s="1"/>
      <c r="K553" s="1"/>
      <c r="L553" s="1"/>
      <c r="U553" s="34">
        <f t="shared" si="61"/>
        <v>5.6241360472414694</v>
      </c>
    </row>
    <row r="554" spans="9:21" x14ac:dyDescent="0.35">
      <c r="I554" s="1"/>
      <c r="J554" s="1"/>
      <c r="K554" s="1"/>
      <c r="L554" s="1"/>
      <c r="U554" s="34">
        <f t="shared" si="61"/>
        <v>5.6417921277577197</v>
      </c>
    </row>
    <row r="555" spans="9:21" x14ac:dyDescent="0.35">
      <c r="I555" s="1"/>
      <c r="J555" s="1"/>
      <c r="K555" s="1"/>
      <c r="L555" s="1"/>
      <c r="U555" s="34">
        <f t="shared" si="61"/>
        <v>5.6595036367302836</v>
      </c>
    </row>
    <row r="556" spans="9:21" x14ac:dyDescent="0.35">
      <c r="I556" s="1"/>
      <c r="J556" s="1"/>
      <c r="K556" s="1"/>
      <c r="L556" s="1"/>
      <c r="U556" s="34">
        <f t="shared" si="61"/>
        <v>5.6772707481679827</v>
      </c>
    </row>
    <row r="557" spans="9:21" x14ac:dyDescent="0.35">
      <c r="I557" s="1"/>
      <c r="J557" s="1"/>
      <c r="K557" s="1"/>
      <c r="L557" s="1"/>
      <c r="U557" s="34">
        <f t="shared" si="61"/>
        <v>5.6950936366259119</v>
      </c>
    </row>
    <row r="558" spans="9:21" x14ac:dyDescent="0.35">
      <c r="I558" s="1"/>
      <c r="J558" s="1"/>
      <c r="K558" s="1"/>
      <c r="L558" s="1"/>
      <c r="U558" s="34">
        <f t="shared" si="61"/>
        <v>5.7129724772071544</v>
      </c>
    </row>
    <row r="559" spans="9:21" x14ac:dyDescent="0.35">
      <c r="I559" s="1"/>
      <c r="J559" s="1"/>
      <c r="K559" s="1"/>
      <c r="L559" s="1"/>
      <c r="U559" s="34">
        <f t="shared" si="61"/>
        <v>5.730907445564501</v>
      </c>
    </row>
    <row r="560" spans="9:21" x14ac:dyDescent="0.35">
      <c r="I560" s="1"/>
      <c r="J560" s="1"/>
      <c r="K560" s="1"/>
      <c r="L560" s="1"/>
      <c r="U560" s="34">
        <f t="shared" si="61"/>
        <v>5.7488987179021773</v>
      </c>
    </row>
    <row r="561" spans="9:21" x14ac:dyDescent="0.35">
      <c r="I561" s="1"/>
      <c r="J561" s="1"/>
      <c r="K561" s="1"/>
      <c r="L561" s="1"/>
      <c r="U561" s="34">
        <f t="shared" si="61"/>
        <v>5.7669464709775733</v>
      </c>
    </row>
    <row r="562" spans="9:21" x14ac:dyDescent="0.35">
      <c r="I562" s="1"/>
      <c r="J562" s="1"/>
      <c r="K562" s="1"/>
      <c r="L562" s="1"/>
      <c r="U562" s="34">
        <f t="shared" si="61"/>
        <v>5.7850508821029809</v>
      </c>
    </row>
    <row r="563" spans="9:21" x14ac:dyDescent="0.35">
      <c r="I563" s="1"/>
      <c r="J563" s="1"/>
      <c r="K563" s="1"/>
      <c r="L563" s="1"/>
      <c r="U563" s="34">
        <f t="shared" si="61"/>
        <v>5.8032121291473358</v>
      </c>
    </row>
    <row r="564" spans="9:21" x14ac:dyDescent="0.35">
      <c r="I564" s="1"/>
      <c r="J564" s="1"/>
      <c r="K564" s="1"/>
      <c r="L564" s="1"/>
      <c r="U564" s="34">
        <f t="shared" si="61"/>
        <v>5.821430390537965</v>
      </c>
    </row>
    <row r="565" spans="9:21" x14ac:dyDescent="0.35">
      <c r="I565" s="1"/>
      <c r="J565" s="1"/>
      <c r="K565" s="1"/>
      <c r="L565" s="1"/>
      <c r="U565" s="34">
        <f t="shared" si="61"/>
        <v>5.8397058452623396</v>
      </c>
    </row>
    <row r="566" spans="9:21" x14ac:dyDescent="0.35">
      <c r="I566" s="1"/>
      <c r="J566" s="1"/>
      <c r="K566" s="1"/>
      <c r="L566" s="1"/>
      <c r="U566" s="34">
        <f t="shared" si="61"/>
        <v>5.8580386728698333</v>
      </c>
    </row>
    <row r="567" spans="9:21" x14ac:dyDescent="0.35">
      <c r="I567" s="1"/>
      <c r="J567" s="1"/>
      <c r="K567" s="1"/>
      <c r="L567" s="1"/>
      <c r="U567" s="34">
        <f t="shared" si="61"/>
        <v>5.8764290534734869</v>
      </c>
    </row>
    <row r="568" spans="9:21" x14ac:dyDescent="0.35">
      <c r="I568" s="1"/>
      <c r="J568" s="1"/>
      <c r="K568" s="1"/>
      <c r="L568" s="1"/>
      <c r="U568" s="34">
        <f t="shared" si="61"/>
        <v>5.8948771677517771</v>
      </c>
    </row>
    <row r="569" spans="9:21" x14ac:dyDescent="0.35">
      <c r="I569" s="1"/>
      <c r="J569" s="1"/>
      <c r="K569" s="1"/>
      <c r="L569" s="1"/>
      <c r="U569" s="34">
        <f t="shared" si="61"/>
        <v>5.9133831969503916</v>
      </c>
    </row>
    <row r="570" spans="9:21" x14ac:dyDescent="0.35">
      <c r="I570" s="1"/>
      <c r="J570" s="1"/>
      <c r="K570" s="1"/>
      <c r="L570" s="1"/>
      <c r="U570" s="34">
        <f t="shared" si="61"/>
        <v>5.9319473228840103</v>
      </c>
    </row>
    <row r="571" spans="9:21" x14ac:dyDescent="0.35">
      <c r="I571" s="1"/>
      <c r="J571" s="1"/>
      <c r="K571" s="1"/>
      <c r="L571" s="1"/>
      <c r="U571" s="34">
        <f t="shared" si="61"/>
        <v>5.9505697279380927</v>
      </c>
    </row>
    <row r="572" spans="9:21" x14ac:dyDescent="0.35">
      <c r="I572" s="1"/>
      <c r="J572" s="1"/>
      <c r="K572" s="1"/>
      <c r="L572" s="1"/>
      <c r="U572" s="34">
        <f t="shared" si="61"/>
        <v>5.9692505950706662</v>
      </c>
    </row>
    <row r="573" spans="9:21" x14ac:dyDescent="0.35">
      <c r="I573" s="1"/>
      <c r="J573" s="1"/>
      <c r="K573" s="1"/>
      <c r="L573" s="1"/>
      <c r="U573" s="34">
        <f t="shared" si="61"/>
        <v>5.9879901078141273</v>
      </c>
    </row>
    <row r="574" spans="9:21" x14ac:dyDescent="0.35">
      <c r="I574" s="1"/>
      <c r="J574" s="1"/>
      <c r="K574" s="1"/>
      <c r="L574" s="1"/>
      <c r="U574" s="34">
        <f t="shared" si="61"/>
        <v>6.0067884502770434</v>
      </c>
    </row>
    <row r="575" spans="9:21" x14ac:dyDescent="0.35">
      <c r="I575" s="1"/>
      <c r="J575" s="1"/>
      <c r="K575" s="1"/>
      <c r="L575" s="1"/>
      <c r="U575" s="34">
        <f t="shared" si="61"/>
        <v>6.0256458071459607</v>
      </c>
    </row>
    <row r="576" spans="9:21" x14ac:dyDescent="0.35">
      <c r="I576" s="1"/>
      <c r="J576" s="1"/>
      <c r="K576" s="1"/>
      <c r="L576" s="1"/>
      <c r="U576" s="34">
        <f t="shared" si="61"/>
        <v>6.044562363687219</v>
      </c>
    </row>
    <row r="577" spans="9:21" x14ac:dyDescent="0.35">
      <c r="I577" s="1"/>
      <c r="J577" s="1"/>
      <c r="K577" s="1"/>
      <c r="L577" s="1"/>
      <c r="U577" s="34">
        <f t="shared" si="61"/>
        <v>6.0635383057487742</v>
      </c>
    </row>
    <row r="578" spans="9:21" x14ac:dyDescent="0.35">
      <c r="I578" s="1"/>
      <c r="J578" s="1"/>
      <c r="K578" s="1"/>
      <c r="L578" s="1"/>
      <c r="U578" s="34">
        <f t="shared" si="61"/>
        <v>6.0825738197620201</v>
      </c>
    </row>
    <row r="579" spans="9:21" x14ac:dyDescent="0.35">
      <c r="I579" s="1"/>
      <c r="J579" s="1"/>
      <c r="K579" s="1"/>
      <c r="L579" s="1"/>
      <c r="U579" s="34">
        <f t="shared" ref="U579:U642" si="62">U578*EXP($T$3)</f>
        <v>6.1016690927436237</v>
      </c>
    </row>
    <row r="580" spans="9:21" x14ac:dyDescent="0.35">
      <c r="I580" s="1"/>
      <c r="J580" s="1"/>
      <c r="K580" s="1"/>
      <c r="L580" s="1"/>
      <c r="U580" s="34">
        <f t="shared" si="62"/>
        <v>6.1208243122973602</v>
      </c>
    </row>
    <row r="581" spans="9:21" x14ac:dyDescent="0.35">
      <c r="I581" s="1"/>
      <c r="J581" s="1"/>
      <c r="K581" s="1"/>
      <c r="L581" s="1"/>
      <c r="U581" s="34">
        <f t="shared" si="62"/>
        <v>6.1400396666159578</v>
      </c>
    </row>
    <row r="582" spans="9:21" x14ac:dyDescent="0.35">
      <c r="I582" s="1"/>
      <c r="J582" s="1"/>
      <c r="K582" s="1"/>
      <c r="L582" s="1"/>
      <c r="U582" s="34">
        <f t="shared" si="62"/>
        <v>6.1593153444829456</v>
      </c>
    </row>
    <row r="583" spans="9:21" x14ac:dyDescent="0.35">
      <c r="I583" s="1"/>
      <c r="J583" s="1"/>
      <c r="K583" s="1"/>
      <c r="L583" s="1"/>
      <c r="U583" s="34">
        <f t="shared" si="62"/>
        <v>6.1786515352745086</v>
      </c>
    </row>
    <row r="584" spans="9:21" x14ac:dyDescent="0.35">
      <c r="I584" s="1"/>
      <c r="J584" s="1"/>
      <c r="K584" s="1"/>
      <c r="L584" s="1"/>
      <c r="U584" s="34">
        <f t="shared" si="62"/>
        <v>6.1980484289613473</v>
      </c>
    </row>
    <row r="585" spans="9:21" x14ac:dyDescent="0.35">
      <c r="I585" s="1"/>
      <c r="J585" s="1"/>
      <c r="K585" s="1"/>
      <c r="L585" s="1"/>
      <c r="U585" s="34">
        <f t="shared" si="62"/>
        <v>6.2175062161105457</v>
      </c>
    </row>
    <row r="586" spans="9:21" x14ac:dyDescent="0.35">
      <c r="I586" s="1"/>
      <c r="J586" s="1"/>
      <c r="K586" s="1"/>
      <c r="L586" s="1"/>
      <c r="U586" s="34">
        <f t="shared" si="62"/>
        <v>6.2370250878874431</v>
      </c>
    </row>
    <row r="587" spans="9:21" x14ac:dyDescent="0.35">
      <c r="I587" s="1"/>
      <c r="J587" s="1"/>
      <c r="K587" s="1"/>
      <c r="L587" s="1"/>
      <c r="U587" s="34">
        <f t="shared" si="62"/>
        <v>6.2566052360575117</v>
      </c>
    </row>
    <row r="588" spans="9:21" x14ac:dyDescent="0.35">
      <c r="I588" s="1"/>
      <c r="J588" s="1"/>
      <c r="K588" s="1"/>
      <c r="L588" s="1"/>
      <c r="U588" s="34">
        <f t="shared" si="62"/>
        <v>6.2762468529882414</v>
      </c>
    </row>
    <row r="589" spans="9:21" x14ac:dyDescent="0.35">
      <c r="I589" s="1"/>
      <c r="J589" s="1"/>
      <c r="K589" s="1"/>
      <c r="L589" s="1"/>
      <c r="U589" s="34">
        <f t="shared" si="62"/>
        <v>6.2959501316510282</v>
      </c>
    </row>
    <row r="590" spans="9:21" x14ac:dyDescent="0.35">
      <c r="I590" s="1"/>
      <c r="J590" s="1"/>
      <c r="K590" s="1"/>
      <c r="L590" s="1"/>
      <c r="U590" s="34">
        <f t="shared" si="62"/>
        <v>6.315715265623072</v>
      </c>
    </row>
    <row r="591" spans="9:21" x14ac:dyDescent="0.35">
      <c r="I591" s="1"/>
      <c r="J591" s="1"/>
      <c r="K591" s="1"/>
      <c r="L591" s="1"/>
      <c r="U591" s="34">
        <f t="shared" si="62"/>
        <v>6.3355424490892762</v>
      </c>
    </row>
    <row r="592" spans="9:21" x14ac:dyDescent="0.35">
      <c r="I592" s="1"/>
      <c r="J592" s="1"/>
      <c r="K592" s="1"/>
      <c r="L592" s="1"/>
      <c r="U592" s="34">
        <f t="shared" si="62"/>
        <v>6.3554318768441593</v>
      </c>
    </row>
    <row r="593" spans="9:21" x14ac:dyDescent="0.35">
      <c r="I593" s="1"/>
      <c r="J593" s="1"/>
      <c r="K593" s="1"/>
      <c r="L593" s="1"/>
      <c r="U593" s="34">
        <f t="shared" si="62"/>
        <v>6.3753837442937638</v>
      </c>
    </row>
    <row r="594" spans="9:21" x14ac:dyDescent="0.35">
      <c r="I594" s="1"/>
      <c r="J594" s="1"/>
      <c r="K594" s="1"/>
      <c r="L594" s="1"/>
      <c r="U594" s="34">
        <f t="shared" si="62"/>
        <v>6.395398247457579</v>
      </c>
    </row>
    <row r="595" spans="9:21" x14ac:dyDescent="0.35">
      <c r="I595" s="1"/>
      <c r="J595" s="1"/>
      <c r="K595" s="1"/>
      <c r="L595" s="1"/>
      <c r="U595" s="34">
        <f t="shared" si="62"/>
        <v>6.4154755829704673</v>
      </c>
    </row>
    <row r="596" spans="9:21" x14ac:dyDescent="0.35">
      <c r="I596" s="1"/>
      <c r="J596" s="1"/>
      <c r="K596" s="1"/>
      <c r="L596" s="1"/>
      <c r="U596" s="34">
        <f t="shared" si="62"/>
        <v>6.4356159480845934</v>
      </c>
    </row>
    <row r="597" spans="9:21" x14ac:dyDescent="0.35">
      <c r="I597" s="1"/>
      <c r="J597" s="1"/>
      <c r="K597" s="1"/>
      <c r="L597" s="1"/>
      <c r="U597" s="34">
        <f t="shared" si="62"/>
        <v>6.4558195406713654</v>
      </c>
    </row>
    <row r="598" spans="9:21" x14ac:dyDescent="0.35">
      <c r="I598" s="1"/>
      <c r="J598" s="1"/>
      <c r="K598" s="1"/>
      <c r="L598" s="1"/>
      <c r="U598" s="34">
        <f t="shared" si="62"/>
        <v>6.4760865592233756</v>
      </c>
    </row>
    <row r="599" spans="9:21" x14ac:dyDescent="0.35">
      <c r="I599" s="1"/>
      <c r="J599" s="1"/>
      <c r="K599" s="1"/>
      <c r="L599" s="1"/>
      <c r="U599" s="34">
        <f t="shared" si="62"/>
        <v>6.496417202856354</v>
      </c>
    </row>
    <row r="600" spans="9:21" x14ac:dyDescent="0.35">
      <c r="I600" s="1"/>
      <c r="J600" s="1"/>
      <c r="K600" s="1"/>
      <c r="L600" s="1"/>
      <c r="U600" s="34">
        <f t="shared" si="62"/>
        <v>6.516811671311121</v>
      </c>
    </row>
    <row r="601" spans="9:21" x14ac:dyDescent="0.35">
      <c r="I601" s="1"/>
      <c r="J601" s="1"/>
      <c r="K601" s="1"/>
      <c r="L601" s="1"/>
      <c r="U601" s="34">
        <f t="shared" si="62"/>
        <v>6.5372701649555527</v>
      </c>
    </row>
    <row r="602" spans="9:21" x14ac:dyDescent="0.35">
      <c r="I602" s="1"/>
      <c r="J602" s="1"/>
      <c r="K602" s="1"/>
      <c r="L602" s="1"/>
      <c r="U602" s="34">
        <f t="shared" si="62"/>
        <v>6.5577928847865472</v>
      </c>
    </row>
    <row r="603" spans="9:21" x14ac:dyDescent="0.35">
      <c r="I603" s="1"/>
      <c r="J603" s="1"/>
      <c r="K603" s="1"/>
      <c r="L603" s="1"/>
      <c r="U603" s="34">
        <f t="shared" si="62"/>
        <v>6.5783800324320021</v>
      </c>
    </row>
    <row r="604" spans="9:21" x14ac:dyDescent="0.35">
      <c r="I604" s="1"/>
      <c r="J604" s="1"/>
      <c r="K604" s="1"/>
      <c r="L604" s="1"/>
      <c r="U604" s="34">
        <f t="shared" si="62"/>
        <v>6.5990318101527921</v>
      </c>
    </row>
    <row r="605" spans="9:21" x14ac:dyDescent="0.35">
      <c r="I605" s="1"/>
      <c r="J605" s="1"/>
      <c r="K605" s="1"/>
      <c r="L605" s="1"/>
      <c r="U605" s="34">
        <f t="shared" si="62"/>
        <v>6.6197484208447577</v>
      </c>
    </row>
    <row r="606" spans="9:21" x14ac:dyDescent="0.35">
      <c r="I606" s="1"/>
      <c r="J606" s="1"/>
      <c r="K606" s="1"/>
      <c r="L606" s="1"/>
      <c r="U606" s="34">
        <f t="shared" si="62"/>
        <v>6.6405300680407002</v>
      </c>
    </row>
    <row r="607" spans="9:21" x14ac:dyDescent="0.35">
      <c r="I607" s="1"/>
      <c r="J607" s="1"/>
      <c r="K607" s="1"/>
      <c r="L607" s="1"/>
      <c r="U607" s="34">
        <f t="shared" si="62"/>
        <v>6.6613769559123783</v>
      </c>
    </row>
    <row r="608" spans="9:21" x14ac:dyDescent="0.35">
      <c r="I608" s="1"/>
      <c r="J608" s="1"/>
      <c r="K608" s="1"/>
      <c r="L608" s="1"/>
      <c r="U608" s="34">
        <f t="shared" si="62"/>
        <v>6.6822892892725161</v>
      </c>
    </row>
    <row r="609" spans="9:21" x14ac:dyDescent="0.35">
      <c r="I609" s="1"/>
      <c r="J609" s="1"/>
      <c r="K609" s="1"/>
      <c r="L609" s="1"/>
      <c r="U609" s="34">
        <f t="shared" si="62"/>
        <v>6.7032672735768148</v>
      </c>
    </row>
    <row r="610" spans="9:21" x14ac:dyDescent="0.35">
      <c r="I610" s="1"/>
      <c r="J610" s="1"/>
      <c r="K610" s="1"/>
      <c r="L610" s="1"/>
      <c r="U610" s="34">
        <f t="shared" si="62"/>
        <v>6.7243111149259702</v>
      </c>
    </row>
    <row r="611" spans="9:21" x14ac:dyDescent="0.35">
      <c r="I611" s="1"/>
      <c r="J611" s="1"/>
      <c r="K611" s="1"/>
      <c r="L611" s="1"/>
      <c r="U611" s="34">
        <f t="shared" si="62"/>
        <v>6.7454210200676998</v>
      </c>
    </row>
    <row r="612" spans="9:21" x14ac:dyDescent="0.35">
      <c r="I612" s="1"/>
      <c r="J612" s="1"/>
      <c r="K612" s="1"/>
      <c r="L612" s="1"/>
      <c r="U612" s="34">
        <f t="shared" si="62"/>
        <v>6.766597196398771</v>
      </c>
    </row>
    <row r="613" spans="9:21" x14ac:dyDescent="0.35">
      <c r="I613" s="1"/>
      <c r="J613" s="1"/>
      <c r="K613" s="1"/>
      <c r="L613" s="1"/>
      <c r="U613" s="34">
        <f t="shared" si="62"/>
        <v>6.7878398519670426</v>
      </c>
    </row>
    <row r="614" spans="9:21" x14ac:dyDescent="0.35">
      <c r="I614" s="1"/>
      <c r="J614" s="1"/>
      <c r="K614" s="1"/>
      <c r="L614" s="1"/>
      <c r="U614" s="34">
        <f t="shared" si="62"/>
        <v>6.8091491954735046</v>
      </c>
    </row>
    <row r="615" spans="9:21" x14ac:dyDescent="0.35">
      <c r="I615" s="1"/>
      <c r="J615" s="1"/>
      <c r="K615" s="1"/>
      <c r="L615" s="1"/>
      <c r="U615" s="34">
        <f t="shared" si="62"/>
        <v>6.8305254362743311</v>
      </c>
    </row>
    <row r="616" spans="9:21" x14ac:dyDescent="0.35">
      <c r="I616" s="1"/>
      <c r="J616" s="1"/>
      <c r="K616" s="1"/>
      <c r="L616" s="1"/>
      <c r="U616" s="34">
        <f t="shared" si="62"/>
        <v>6.8519687843829367</v>
      </c>
    </row>
    <row r="617" spans="9:21" x14ac:dyDescent="0.35">
      <c r="I617" s="1"/>
      <c r="J617" s="1"/>
      <c r="K617" s="1"/>
      <c r="L617" s="1"/>
      <c r="U617" s="34">
        <f t="shared" si="62"/>
        <v>6.8734794504720398</v>
      </c>
    </row>
    <row r="618" spans="9:21" x14ac:dyDescent="0.35">
      <c r="I618" s="1"/>
      <c r="J618" s="1"/>
      <c r="K618" s="1"/>
      <c r="L618" s="1"/>
      <c r="U618" s="34">
        <f t="shared" si="62"/>
        <v>6.895057645875732</v>
      </c>
    </row>
    <row r="619" spans="9:21" x14ac:dyDescent="0.35">
      <c r="I619" s="1"/>
      <c r="J619" s="1"/>
      <c r="K619" s="1"/>
      <c r="L619" s="1"/>
      <c r="U619" s="34">
        <f t="shared" si="62"/>
        <v>6.9167035825915555</v>
      </c>
    </row>
    <row r="620" spans="9:21" x14ac:dyDescent="0.35">
      <c r="I620" s="1"/>
      <c r="J620" s="1"/>
      <c r="K620" s="1"/>
      <c r="L620" s="1"/>
      <c r="U620" s="34">
        <f t="shared" si="62"/>
        <v>6.9384174732825832</v>
      </c>
    </row>
    <row r="621" spans="9:21" x14ac:dyDescent="0.35">
      <c r="I621" s="1"/>
      <c r="J621" s="1"/>
      <c r="K621" s="1"/>
      <c r="L621" s="1"/>
      <c r="U621" s="34">
        <f t="shared" si="62"/>
        <v>6.9601995312795122</v>
      </c>
    </row>
    <row r="622" spans="9:21" x14ac:dyDescent="0.35">
      <c r="I622" s="1"/>
      <c r="J622" s="1"/>
      <c r="K622" s="1"/>
      <c r="L622" s="1"/>
      <c r="U622" s="34">
        <f t="shared" si="62"/>
        <v>6.9820499705827563</v>
      </c>
    </row>
    <row r="623" spans="9:21" x14ac:dyDescent="0.35">
      <c r="I623" s="1"/>
      <c r="J623" s="1"/>
      <c r="K623" s="1"/>
      <c r="L623" s="1"/>
      <c r="U623" s="34">
        <f t="shared" si="62"/>
        <v>7.0039690058645494</v>
      </c>
    </row>
    <row r="624" spans="9:21" x14ac:dyDescent="0.35">
      <c r="I624" s="1"/>
      <c r="J624" s="1"/>
      <c r="K624" s="1"/>
      <c r="L624" s="1"/>
      <c r="U624" s="34">
        <f t="shared" si="62"/>
        <v>7.0259568524710554</v>
      </c>
    </row>
    <row r="625" spans="9:21" x14ac:dyDescent="0.35">
      <c r="I625" s="1"/>
      <c r="J625" s="1"/>
      <c r="K625" s="1"/>
      <c r="L625" s="1"/>
      <c r="U625" s="34">
        <f t="shared" si="62"/>
        <v>7.0480137264244824</v>
      </c>
    </row>
    <row r="626" spans="9:21" x14ac:dyDescent="0.35">
      <c r="I626" s="1"/>
      <c r="J626" s="1"/>
      <c r="K626" s="1"/>
      <c r="L626" s="1"/>
      <c r="U626" s="34">
        <f t="shared" si="62"/>
        <v>7.0701398444252055</v>
      </c>
    </row>
    <row r="627" spans="9:21" x14ac:dyDescent="0.35">
      <c r="I627" s="1"/>
      <c r="J627" s="1"/>
      <c r="K627" s="1"/>
      <c r="L627" s="1"/>
      <c r="U627" s="34">
        <f t="shared" si="62"/>
        <v>7.092335423853898</v>
      </c>
    </row>
    <row r="628" spans="9:21" x14ac:dyDescent="0.35">
      <c r="I628" s="1"/>
      <c r="J628" s="1"/>
      <c r="K628" s="1"/>
      <c r="L628" s="1"/>
      <c r="U628" s="34">
        <f t="shared" si="62"/>
        <v>7.1146006827736636</v>
      </c>
    </row>
    <row r="629" spans="9:21" x14ac:dyDescent="0.35">
      <c r="I629" s="1"/>
      <c r="J629" s="1"/>
      <c r="K629" s="1"/>
      <c r="L629" s="1"/>
      <c r="U629" s="34">
        <f t="shared" si="62"/>
        <v>7.1369358399321809</v>
      </c>
    </row>
    <row r="630" spans="9:21" x14ac:dyDescent="0.35">
      <c r="I630" s="1"/>
      <c r="J630" s="1"/>
      <c r="K630" s="1"/>
      <c r="L630" s="1"/>
      <c r="U630" s="34">
        <f t="shared" si="62"/>
        <v>7.1593411147638522</v>
      </c>
    </row>
    <row r="631" spans="9:21" x14ac:dyDescent="0.35">
      <c r="I631" s="1"/>
      <c r="J631" s="1"/>
      <c r="K631" s="1"/>
      <c r="L631" s="1"/>
      <c r="U631" s="34">
        <f t="shared" si="62"/>
        <v>7.1818167273919586</v>
      </c>
    </row>
    <row r="632" spans="9:21" x14ac:dyDescent="0.35">
      <c r="I632" s="1"/>
      <c r="J632" s="1"/>
      <c r="K632" s="1"/>
      <c r="L632" s="1"/>
      <c r="U632" s="34">
        <f t="shared" si="62"/>
        <v>7.2043628986308246</v>
      </c>
    </row>
    <row r="633" spans="9:21" x14ac:dyDescent="0.35">
      <c r="I633" s="1"/>
      <c r="J633" s="1"/>
      <c r="K633" s="1"/>
      <c r="L633" s="1"/>
      <c r="U633" s="34">
        <f t="shared" si="62"/>
        <v>7.2269798499879849</v>
      </c>
    </row>
    <row r="634" spans="9:21" x14ac:dyDescent="0.35">
      <c r="I634" s="1"/>
      <c r="J634" s="1"/>
      <c r="K634" s="1"/>
      <c r="L634" s="1"/>
      <c r="U634" s="34">
        <f t="shared" si="62"/>
        <v>7.2496678036663624</v>
      </c>
    </row>
    <row r="635" spans="9:21" x14ac:dyDescent="0.35">
      <c r="I635" s="1"/>
      <c r="J635" s="1"/>
      <c r="K635" s="1"/>
      <c r="L635" s="1"/>
      <c r="U635" s="34">
        <f t="shared" si="62"/>
        <v>7.2724269825664498</v>
      </c>
    </row>
    <row r="636" spans="9:21" x14ac:dyDescent="0.35">
      <c r="I636" s="1"/>
      <c r="J636" s="1"/>
      <c r="K636" s="1"/>
      <c r="L636" s="1"/>
      <c r="U636" s="34">
        <f t="shared" si="62"/>
        <v>7.2952576102885018</v>
      </c>
    </row>
    <row r="637" spans="9:21" x14ac:dyDescent="0.35">
      <c r="I637" s="1"/>
      <c r="J637" s="1"/>
      <c r="K637" s="1"/>
      <c r="L637" s="1"/>
      <c r="U637" s="34">
        <f t="shared" si="62"/>
        <v>7.31815991113473</v>
      </c>
    </row>
    <row r="638" spans="9:21" x14ac:dyDescent="0.35">
      <c r="I638" s="1"/>
      <c r="J638" s="1"/>
      <c r="K638" s="1"/>
      <c r="L638" s="1"/>
      <c r="U638" s="34">
        <f t="shared" si="62"/>
        <v>7.3411341101115068</v>
      </c>
    </row>
    <row r="639" spans="9:21" x14ac:dyDescent="0.35">
      <c r="I639" s="1"/>
      <c r="J639" s="1"/>
      <c r="K639" s="1"/>
      <c r="L639" s="1"/>
      <c r="U639" s="34">
        <f t="shared" si="62"/>
        <v>7.364180432931577</v>
      </c>
    </row>
    <row r="640" spans="9:21" x14ac:dyDescent="0.35">
      <c r="I640" s="1"/>
      <c r="J640" s="1"/>
      <c r="K640" s="1"/>
      <c r="L640" s="1"/>
      <c r="U640" s="34">
        <f t="shared" si="62"/>
        <v>7.3872991060162736</v>
      </c>
    </row>
    <row r="641" spans="9:21" x14ac:dyDescent="0.35">
      <c r="I641" s="1"/>
      <c r="J641" s="1"/>
      <c r="K641" s="1"/>
      <c r="L641" s="1"/>
      <c r="U641" s="34">
        <f t="shared" si="62"/>
        <v>7.4104903564977445</v>
      </c>
    </row>
    <row r="642" spans="9:21" x14ac:dyDescent="0.35">
      <c r="I642" s="1"/>
      <c r="J642" s="1"/>
      <c r="K642" s="1"/>
      <c r="L642" s="1"/>
      <c r="U642" s="34">
        <f t="shared" si="62"/>
        <v>7.4337544122211821</v>
      </c>
    </row>
    <row r="643" spans="9:21" x14ac:dyDescent="0.35">
      <c r="I643" s="1"/>
      <c r="J643" s="1"/>
      <c r="K643" s="1"/>
      <c r="L643" s="1"/>
      <c r="U643" s="34">
        <f t="shared" ref="U643:U706" si="63">U642*EXP($T$3)</f>
        <v>7.4570915017470627</v>
      </c>
    </row>
    <row r="644" spans="9:21" x14ac:dyDescent="0.35">
      <c r="I644" s="1"/>
      <c r="J644" s="1"/>
      <c r="K644" s="1"/>
      <c r="L644" s="1"/>
      <c r="U644" s="34">
        <f t="shared" si="63"/>
        <v>7.4805018543533919</v>
      </c>
    </row>
    <row r="645" spans="9:21" x14ac:dyDescent="0.35">
      <c r="I645" s="1"/>
      <c r="J645" s="1"/>
      <c r="K645" s="1"/>
      <c r="L645" s="1"/>
      <c r="U645" s="34">
        <f t="shared" si="63"/>
        <v>7.5039857000379575</v>
      </c>
    </row>
    <row r="646" spans="9:21" x14ac:dyDescent="0.35">
      <c r="I646" s="1"/>
      <c r="J646" s="1"/>
      <c r="K646" s="1"/>
      <c r="L646" s="1"/>
      <c r="U646" s="34">
        <f t="shared" si="63"/>
        <v>7.5275432695205886</v>
      </c>
    </row>
    <row r="647" spans="9:21" x14ac:dyDescent="0.35">
      <c r="I647" s="1"/>
      <c r="J647" s="1"/>
      <c r="K647" s="1"/>
      <c r="L647" s="1"/>
      <c r="U647" s="34">
        <f t="shared" si="63"/>
        <v>7.5511747942454219</v>
      </c>
    </row>
    <row r="648" spans="9:21" x14ac:dyDescent="0.35">
      <c r="I648" s="1"/>
      <c r="J648" s="1"/>
      <c r="K648" s="1"/>
      <c r="L648" s="1"/>
      <c r="U648" s="34">
        <f t="shared" si="63"/>
        <v>7.5748805063831766</v>
      </c>
    </row>
    <row r="649" spans="9:21" x14ac:dyDescent="0.35">
      <c r="I649" s="1"/>
      <c r="J649" s="1"/>
      <c r="K649" s="1"/>
      <c r="L649" s="1"/>
      <c r="U649" s="34">
        <f t="shared" si="63"/>
        <v>7.5986606388334348</v>
      </c>
    </row>
    <row r="650" spans="9:21" x14ac:dyDescent="0.35">
      <c r="I650" s="1"/>
      <c r="J650" s="1"/>
      <c r="K650" s="1"/>
      <c r="L650" s="1"/>
      <c r="U650" s="34">
        <f t="shared" si="63"/>
        <v>7.62251542522693</v>
      </c>
    </row>
    <row r="651" spans="9:21" x14ac:dyDescent="0.35">
      <c r="I651" s="1"/>
      <c r="J651" s="1"/>
      <c r="K651" s="1"/>
      <c r="L651" s="1"/>
      <c r="U651" s="34">
        <f t="shared" si="63"/>
        <v>7.6464450999278428</v>
      </c>
    </row>
    <row r="652" spans="9:21" x14ac:dyDescent="0.35">
      <c r="I652" s="1"/>
      <c r="J652" s="1"/>
      <c r="K652" s="1"/>
      <c r="L652" s="1"/>
      <c r="U652" s="34">
        <f t="shared" si="63"/>
        <v>7.670449898036102</v>
      </c>
    </row>
    <row r="653" spans="9:21" x14ac:dyDescent="0.35">
      <c r="I653" s="1"/>
      <c r="J653" s="1"/>
      <c r="K653" s="1"/>
      <c r="L653" s="1"/>
      <c r="U653" s="34">
        <f t="shared" si="63"/>
        <v>7.6945300553896949</v>
      </c>
    </row>
    <row r="654" spans="9:21" x14ac:dyDescent="0.35">
      <c r="I654" s="1"/>
      <c r="J654" s="1"/>
      <c r="K654" s="1"/>
      <c r="L654" s="1"/>
      <c r="U654" s="34">
        <f t="shared" si="63"/>
        <v>7.7186858085669856</v>
      </c>
    </row>
    <row r="655" spans="9:21" x14ac:dyDescent="0.35">
      <c r="I655" s="1"/>
      <c r="J655" s="1"/>
      <c r="K655" s="1"/>
      <c r="L655" s="1"/>
      <c r="U655" s="34">
        <f t="shared" si="63"/>
        <v>7.7429173948890373</v>
      </c>
    </row>
    <row r="656" spans="9:21" x14ac:dyDescent="0.35">
      <c r="I656" s="1"/>
      <c r="J656" s="1"/>
      <c r="K656" s="1"/>
      <c r="L656" s="1"/>
      <c r="U656" s="34">
        <f t="shared" si="63"/>
        <v>7.7672250524219466</v>
      </c>
    </row>
    <row r="657" spans="9:21" x14ac:dyDescent="0.35">
      <c r="I657" s="1"/>
      <c r="J657" s="1"/>
      <c r="K657" s="1"/>
      <c r="L657" s="1"/>
      <c r="U657" s="34">
        <f t="shared" si="63"/>
        <v>7.7916090199791785</v>
      </c>
    </row>
    <row r="658" spans="9:21" x14ac:dyDescent="0.35">
      <c r="I658" s="1"/>
      <c r="J658" s="1"/>
      <c r="K658" s="1"/>
      <c r="L658" s="1"/>
      <c r="U658" s="34">
        <f t="shared" si="63"/>
        <v>7.8160695371239175</v>
      </c>
    </row>
    <row r="659" spans="9:21" x14ac:dyDescent="0.35">
      <c r="I659" s="1"/>
      <c r="J659" s="1"/>
      <c r="K659" s="1"/>
      <c r="L659" s="1"/>
      <c r="U659" s="34">
        <f t="shared" si="63"/>
        <v>7.8406068441714165</v>
      </c>
    </row>
    <row r="660" spans="9:21" x14ac:dyDescent="0.35">
      <c r="I660" s="1"/>
      <c r="J660" s="1"/>
      <c r="K660" s="1"/>
      <c r="L660" s="1"/>
      <c r="U660" s="34">
        <f t="shared" si="63"/>
        <v>7.8652211821913607</v>
      </c>
    </row>
    <row r="661" spans="9:21" x14ac:dyDescent="0.35">
      <c r="I661" s="1"/>
      <c r="J661" s="1"/>
      <c r="K661" s="1"/>
      <c r="L661" s="1"/>
      <c r="U661" s="34">
        <f t="shared" si="63"/>
        <v>7.8899127930102351</v>
      </c>
    </row>
    <row r="662" spans="9:21" x14ac:dyDescent="0.35">
      <c r="I662" s="1"/>
      <c r="J662" s="1"/>
      <c r="K662" s="1"/>
      <c r="L662" s="1"/>
      <c r="U662" s="34">
        <f t="shared" si="63"/>
        <v>7.9146819192136997</v>
      </c>
    </row>
    <row r="663" spans="9:21" x14ac:dyDescent="0.35">
      <c r="I663" s="1"/>
      <c r="J663" s="1"/>
      <c r="K663" s="1"/>
      <c r="L663" s="1"/>
      <c r="U663" s="34">
        <f t="shared" si="63"/>
        <v>7.939528804148976</v>
      </c>
    </row>
    <row r="664" spans="9:21" x14ac:dyDescent="0.35">
      <c r="I664" s="1"/>
      <c r="J664" s="1"/>
      <c r="K664" s="1"/>
      <c r="L664" s="1"/>
      <c r="U664" s="34">
        <f t="shared" si="63"/>
        <v>7.9644536919272326</v>
      </c>
    </row>
    <row r="665" spans="9:21" x14ac:dyDescent="0.35">
      <c r="I665" s="1"/>
      <c r="J665" s="1"/>
      <c r="K665" s="1"/>
      <c r="L665" s="1"/>
      <c r="U665" s="34">
        <f t="shared" si="63"/>
        <v>7.9894568274259878</v>
      </c>
    </row>
    <row r="666" spans="9:21" x14ac:dyDescent="0.35">
      <c r="I666" s="1"/>
      <c r="J666" s="1"/>
      <c r="K666" s="1"/>
      <c r="L666" s="1"/>
      <c r="U666" s="34">
        <f t="shared" si="63"/>
        <v>8.0145384562915147</v>
      </c>
    </row>
    <row r="667" spans="9:21" x14ac:dyDescent="0.35">
      <c r="I667" s="1"/>
      <c r="J667" s="1"/>
      <c r="K667" s="1"/>
      <c r="L667" s="1"/>
      <c r="U667" s="34">
        <f t="shared" si="63"/>
        <v>8.0396988249412509</v>
      </c>
    </row>
    <row r="668" spans="9:21" x14ac:dyDescent="0.35">
      <c r="I668" s="1"/>
      <c r="J668" s="1"/>
      <c r="K668" s="1"/>
      <c r="L668" s="1"/>
      <c r="U668" s="34">
        <f t="shared" si="63"/>
        <v>8.0649381805662248</v>
      </c>
    </row>
    <row r="669" spans="9:21" x14ac:dyDescent="0.35">
      <c r="I669" s="1"/>
      <c r="J669" s="1"/>
      <c r="K669" s="1"/>
      <c r="L669" s="1"/>
      <c r="U669" s="34">
        <f t="shared" si="63"/>
        <v>8.0902567711334825</v>
      </c>
    </row>
    <row r="670" spans="9:21" x14ac:dyDescent="0.35">
      <c r="I670" s="1"/>
      <c r="J670" s="1"/>
      <c r="K670" s="1"/>
      <c r="L670" s="1"/>
      <c r="U670" s="34">
        <f t="shared" si="63"/>
        <v>8.1156548453885193</v>
      </c>
    </row>
    <row r="671" spans="9:21" x14ac:dyDescent="0.35">
      <c r="I671" s="1"/>
      <c r="J671" s="1"/>
      <c r="K671" s="1"/>
      <c r="L671" s="1"/>
      <c r="U671" s="34">
        <f t="shared" si="63"/>
        <v>8.1411326528577312</v>
      </c>
    </row>
    <row r="672" spans="9:21" x14ac:dyDescent="0.35">
      <c r="I672" s="1"/>
      <c r="J672" s="1"/>
      <c r="K672" s="1"/>
      <c r="L672" s="1"/>
      <c r="U672" s="34">
        <f t="shared" si="63"/>
        <v>8.166690443850861</v>
      </c>
    </row>
    <row r="673" spans="9:21" x14ac:dyDescent="0.35">
      <c r="I673" s="1"/>
      <c r="J673" s="1"/>
      <c r="K673" s="1"/>
      <c r="L673" s="1"/>
      <c r="U673" s="34">
        <f t="shared" si="63"/>
        <v>8.1923284694634599</v>
      </c>
    </row>
    <row r="674" spans="9:21" x14ac:dyDescent="0.35">
      <c r="I674" s="1"/>
      <c r="J674" s="1"/>
      <c r="K674" s="1"/>
      <c r="L674" s="1"/>
      <c r="U674" s="34">
        <f t="shared" si="63"/>
        <v>8.218046981579354</v>
      </c>
    </row>
    <row r="675" spans="9:21" x14ac:dyDescent="0.35">
      <c r="I675" s="1"/>
      <c r="J675" s="1"/>
      <c r="K675" s="1"/>
      <c r="L675" s="1"/>
      <c r="U675" s="34">
        <f t="shared" si="63"/>
        <v>8.2438462328731159</v>
      </c>
    </row>
    <row r="676" spans="9:21" x14ac:dyDescent="0.35">
      <c r="I676" s="1"/>
      <c r="J676" s="1"/>
      <c r="K676" s="1"/>
      <c r="L676" s="1"/>
      <c r="U676" s="34">
        <f t="shared" si="63"/>
        <v>8.2697264768125542</v>
      </c>
    </row>
    <row r="677" spans="9:21" x14ac:dyDescent="0.35">
      <c r="I677" s="1"/>
      <c r="J677" s="1"/>
      <c r="K677" s="1"/>
      <c r="L677" s="1"/>
      <c r="U677" s="34">
        <f t="shared" si="63"/>
        <v>8.2956879676611948</v>
      </c>
    </row>
    <row r="678" spans="9:21" x14ac:dyDescent="0.35">
      <c r="I678" s="1"/>
      <c r="J678" s="1"/>
      <c r="K678" s="1"/>
      <c r="L678" s="1"/>
      <c r="U678" s="34">
        <f t="shared" si="63"/>
        <v>8.3217309604807852</v>
      </c>
    </row>
    <row r="679" spans="9:21" x14ac:dyDescent="0.35">
      <c r="I679" s="1"/>
      <c r="J679" s="1"/>
      <c r="K679" s="1"/>
      <c r="L679" s="1"/>
      <c r="U679" s="34">
        <f t="shared" si="63"/>
        <v>8.3478557111338016</v>
      </c>
    </row>
    <row r="680" spans="9:21" x14ac:dyDescent="0.35">
      <c r="I680" s="1"/>
      <c r="J680" s="1"/>
      <c r="K680" s="1"/>
      <c r="L680" s="1"/>
      <c r="U680" s="34">
        <f t="shared" si="63"/>
        <v>8.374062476285955</v>
      </c>
    </row>
    <row r="681" spans="9:21" x14ac:dyDescent="0.35">
      <c r="I681" s="1"/>
      <c r="J681" s="1"/>
      <c r="K681" s="1"/>
      <c r="L681" s="1"/>
      <c r="U681" s="34">
        <f t="shared" si="63"/>
        <v>8.4003515134087205</v>
      </c>
    </row>
    <row r="682" spans="9:21" x14ac:dyDescent="0.35">
      <c r="I682" s="1"/>
      <c r="J682" s="1"/>
      <c r="K682" s="1"/>
      <c r="L682" s="1"/>
      <c r="U682" s="34">
        <f t="shared" si="63"/>
        <v>8.4267230807818638</v>
      </c>
    </row>
    <row r="683" spans="9:21" x14ac:dyDescent="0.35">
      <c r="I683" s="1"/>
      <c r="J683" s="1"/>
      <c r="K683" s="1"/>
      <c r="L683" s="1"/>
      <c r="U683" s="34">
        <f t="shared" si="63"/>
        <v>8.4531774374959774</v>
      </c>
    </row>
    <row r="684" spans="9:21" x14ac:dyDescent="0.35">
      <c r="I684" s="1"/>
      <c r="J684" s="1"/>
      <c r="K684" s="1"/>
      <c r="L684" s="1"/>
      <c r="U684" s="34">
        <f t="shared" si="63"/>
        <v>8.479714843455028</v>
      </c>
    </row>
    <row r="685" spans="9:21" x14ac:dyDescent="0.35">
      <c r="I685" s="1"/>
      <c r="J685" s="1"/>
      <c r="K685" s="1"/>
      <c r="L685" s="1"/>
      <c r="U685" s="34">
        <f t="shared" si="63"/>
        <v>8.5063355593789112</v>
      </c>
    </row>
    <row r="686" spans="9:21" x14ac:dyDescent="0.35">
      <c r="I686" s="1"/>
      <c r="J686" s="1"/>
      <c r="K686" s="1"/>
      <c r="L686" s="1"/>
      <c r="U686" s="34">
        <f t="shared" si="63"/>
        <v>8.5330398468060089</v>
      </c>
    </row>
    <row r="687" spans="9:21" x14ac:dyDescent="0.35">
      <c r="I687" s="1"/>
      <c r="J687" s="1"/>
      <c r="K687" s="1"/>
      <c r="L687" s="1"/>
      <c r="U687" s="34">
        <f t="shared" si="63"/>
        <v>8.5598279680957621</v>
      </c>
    </row>
    <row r="688" spans="9:21" x14ac:dyDescent="0.35">
      <c r="I688" s="1"/>
      <c r="J688" s="1"/>
      <c r="K688" s="1"/>
      <c r="L688" s="1"/>
      <c r="U688" s="34">
        <f t="shared" si="63"/>
        <v>8.5867001864312478</v>
      </c>
    </row>
    <row r="689" spans="9:21" x14ac:dyDescent="0.35">
      <c r="I689" s="1"/>
      <c r="J689" s="1"/>
      <c r="K689" s="1"/>
      <c r="L689" s="1"/>
      <c r="U689" s="34">
        <f t="shared" si="63"/>
        <v>8.613656765821764</v>
      </c>
    </row>
    <row r="690" spans="9:21" x14ac:dyDescent="0.35">
      <c r="I690" s="1"/>
      <c r="J690" s="1"/>
      <c r="K690" s="1"/>
      <c r="L690" s="1"/>
      <c r="U690" s="34">
        <f t="shared" si="63"/>
        <v>8.6406979711054248</v>
      </c>
    </row>
    <row r="691" spans="9:21" x14ac:dyDescent="0.35">
      <c r="I691" s="1"/>
      <c r="J691" s="1"/>
      <c r="K691" s="1"/>
      <c r="L691" s="1"/>
      <c r="U691" s="34">
        <f t="shared" si="63"/>
        <v>8.6678240679517593</v>
      </c>
    </row>
    <row r="692" spans="9:21" x14ac:dyDescent="0.35">
      <c r="I692" s="1"/>
      <c r="J692" s="1"/>
      <c r="K692" s="1"/>
      <c r="L692" s="1"/>
      <c r="U692" s="34">
        <f t="shared" si="63"/>
        <v>8.6950353228643262</v>
      </c>
    </row>
    <row r="693" spans="9:21" x14ac:dyDescent="0.35">
      <c r="I693" s="1"/>
      <c r="J693" s="1"/>
      <c r="K693" s="1"/>
      <c r="L693" s="1"/>
      <c r="U693" s="34">
        <f t="shared" si="63"/>
        <v>8.7223320031833289</v>
      </c>
    </row>
    <row r="694" spans="9:21" x14ac:dyDescent="0.35">
      <c r="I694" s="1"/>
      <c r="J694" s="1"/>
      <c r="K694" s="1"/>
      <c r="L694" s="1"/>
      <c r="U694" s="34">
        <f t="shared" si="63"/>
        <v>8.7497143770882424</v>
      </c>
    </row>
    <row r="695" spans="9:21" x14ac:dyDescent="0.35">
      <c r="I695" s="1"/>
      <c r="J695" s="1"/>
      <c r="K695" s="1"/>
      <c r="L695" s="1"/>
      <c r="U695" s="34">
        <f t="shared" si="63"/>
        <v>8.7771827136004497</v>
      </c>
    </row>
    <row r="696" spans="9:21" x14ac:dyDescent="0.35">
      <c r="I696" s="1"/>
      <c r="J696" s="1"/>
      <c r="K696" s="1"/>
      <c r="L696" s="1"/>
      <c r="U696" s="34">
        <f t="shared" si="63"/>
        <v>8.8047372825858812</v>
      </c>
    </row>
    <row r="697" spans="9:21" x14ac:dyDescent="0.35">
      <c r="I697" s="1"/>
      <c r="J697" s="1"/>
      <c r="K697" s="1"/>
      <c r="L697" s="1"/>
      <c r="U697" s="34">
        <f t="shared" si="63"/>
        <v>8.8323783547576706</v>
      </c>
    </row>
    <row r="698" spans="9:21" x14ac:dyDescent="0.35">
      <c r="I698" s="1"/>
      <c r="J698" s="1"/>
      <c r="K698" s="1"/>
      <c r="L698" s="1"/>
      <c r="U698" s="34">
        <f t="shared" si="63"/>
        <v>8.8601062016788124</v>
      </c>
    </row>
    <row r="699" spans="9:21" x14ac:dyDescent="0.35">
      <c r="I699" s="1"/>
      <c r="J699" s="1"/>
      <c r="K699" s="1"/>
      <c r="L699" s="1"/>
      <c r="U699" s="34">
        <f t="shared" si="63"/>
        <v>8.8879210957648294</v>
      </c>
    </row>
    <row r="700" spans="9:21" x14ac:dyDescent="0.35">
      <c r="I700" s="1"/>
      <c r="J700" s="1"/>
      <c r="K700" s="1"/>
      <c r="L700" s="1"/>
      <c r="U700" s="34">
        <f t="shared" si="63"/>
        <v>8.9158233102864486</v>
      </c>
    </row>
    <row r="701" spans="9:21" x14ac:dyDescent="0.35">
      <c r="I701" s="1"/>
      <c r="J701" s="1"/>
      <c r="K701" s="1"/>
      <c r="L701" s="1"/>
      <c r="U701" s="34">
        <f t="shared" si="63"/>
        <v>8.9438131193722885</v>
      </c>
    </row>
    <row r="702" spans="9:21" x14ac:dyDescent="0.35">
      <c r="I702" s="1"/>
      <c r="J702" s="1"/>
      <c r="K702" s="1"/>
      <c r="L702" s="1"/>
      <c r="U702" s="34">
        <f t="shared" si="63"/>
        <v>8.9718907980115503</v>
      </c>
    </row>
    <row r="703" spans="9:21" x14ac:dyDescent="0.35">
      <c r="I703" s="1"/>
      <c r="J703" s="1"/>
      <c r="K703" s="1"/>
      <c r="L703" s="1"/>
      <c r="U703" s="34">
        <f t="shared" si="63"/>
        <v>9.0000566220567197</v>
      </c>
    </row>
    <row r="704" spans="9:21" x14ac:dyDescent="0.35">
      <c r="I704" s="1"/>
      <c r="J704" s="1"/>
      <c r="K704" s="1"/>
      <c r="L704" s="1"/>
      <c r="U704" s="34">
        <f t="shared" si="63"/>
        <v>9.0283108682262778</v>
      </c>
    </row>
    <row r="705" spans="9:21" x14ac:dyDescent="0.35">
      <c r="I705" s="1"/>
      <c r="J705" s="1"/>
      <c r="K705" s="1"/>
      <c r="L705" s="1"/>
      <c r="U705" s="34">
        <f t="shared" si="63"/>
        <v>9.0566538141074187</v>
      </c>
    </row>
    <row r="706" spans="9:21" x14ac:dyDescent="0.35">
      <c r="I706" s="1"/>
      <c r="J706" s="1"/>
      <c r="K706" s="1"/>
      <c r="L706" s="1"/>
      <c r="U706" s="34">
        <f t="shared" si="63"/>
        <v>9.085085738158778</v>
      </c>
    </row>
    <row r="707" spans="9:21" x14ac:dyDescent="0.35">
      <c r="I707" s="1"/>
      <c r="J707" s="1"/>
      <c r="K707" s="1"/>
      <c r="L707" s="1"/>
      <c r="U707" s="34">
        <f t="shared" ref="U707:U770" si="64">U706*EXP($T$3)</f>
        <v>9.1136069197131686</v>
      </c>
    </row>
    <row r="708" spans="9:21" x14ac:dyDescent="0.35">
      <c r="I708" s="1"/>
      <c r="J708" s="1"/>
      <c r="K708" s="1"/>
      <c r="L708" s="1"/>
      <c r="U708" s="34">
        <f t="shared" si="64"/>
        <v>9.1422176389803234</v>
      </c>
    </row>
    <row r="709" spans="9:21" x14ac:dyDescent="0.35">
      <c r="I709" s="1"/>
      <c r="J709" s="1"/>
      <c r="K709" s="1"/>
      <c r="L709" s="1"/>
      <c r="U709" s="34">
        <f t="shared" si="64"/>
        <v>9.1709181770496482</v>
      </c>
    </row>
    <row r="710" spans="9:21" x14ac:dyDescent="0.35">
      <c r="I710" s="1"/>
      <c r="J710" s="1"/>
      <c r="K710" s="1"/>
      <c r="L710" s="1"/>
      <c r="U710" s="34">
        <f t="shared" si="64"/>
        <v>9.1997088158929863</v>
      </c>
    </row>
    <row r="711" spans="9:21" x14ac:dyDescent="0.35">
      <c r="I711" s="1"/>
      <c r="J711" s="1"/>
      <c r="K711" s="1"/>
      <c r="L711" s="1"/>
      <c r="U711" s="34">
        <f t="shared" si="64"/>
        <v>9.2285898383673857</v>
      </c>
    </row>
    <row r="712" spans="9:21" x14ac:dyDescent="0.35">
      <c r="I712" s="1"/>
      <c r="J712" s="1"/>
      <c r="K712" s="1"/>
      <c r="L712" s="1"/>
      <c r="U712" s="34">
        <f t="shared" si="64"/>
        <v>9.2575615282178791</v>
      </c>
    </row>
    <row r="713" spans="9:21" x14ac:dyDescent="0.35">
      <c r="I713" s="1"/>
      <c r="J713" s="1"/>
      <c r="K713" s="1"/>
      <c r="L713" s="1"/>
      <c r="U713" s="34">
        <f t="shared" si="64"/>
        <v>9.2866241700802732</v>
      </c>
    </row>
    <row r="714" spans="9:21" x14ac:dyDescent="0.35">
      <c r="I714" s="1"/>
      <c r="J714" s="1"/>
      <c r="K714" s="1"/>
      <c r="L714" s="1"/>
      <c r="U714" s="34">
        <f t="shared" si="64"/>
        <v>9.3157780494839404</v>
      </c>
    </row>
    <row r="715" spans="9:21" x14ac:dyDescent="0.35">
      <c r="I715" s="1"/>
      <c r="J715" s="1"/>
      <c r="K715" s="1"/>
      <c r="L715" s="1"/>
      <c r="U715" s="34">
        <f t="shared" si="64"/>
        <v>9.3450234528546279</v>
      </c>
    </row>
    <row r="716" spans="9:21" x14ac:dyDescent="0.35">
      <c r="I716" s="1"/>
      <c r="J716" s="1"/>
      <c r="K716" s="1"/>
      <c r="L716" s="1"/>
      <c r="U716" s="34">
        <f t="shared" si="64"/>
        <v>9.3743606675172728</v>
      </c>
    </row>
    <row r="717" spans="9:21" x14ac:dyDescent="0.35">
      <c r="I717" s="1"/>
      <c r="J717" s="1"/>
      <c r="K717" s="1"/>
      <c r="L717" s="1"/>
      <c r="U717" s="34">
        <f t="shared" si="64"/>
        <v>9.4037899816988233</v>
      </c>
    </row>
    <row r="718" spans="9:21" x14ac:dyDescent="0.35">
      <c r="I718" s="1"/>
      <c r="J718" s="1"/>
      <c r="K718" s="1"/>
      <c r="L718" s="1"/>
      <c r="U718" s="34">
        <f t="shared" si="64"/>
        <v>9.4333116845310681</v>
      </c>
    </row>
    <row r="719" spans="9:21" x14ac:dyDescent="0.35">
      <c r="I719" s="1"/>
      <c r="J719" s="1"/>
      <c r="K719" s="1"/>
      <c r="L719" s="1"/>
      <c r="U719" s="34">
        <f t="shared" si="64"/>
        <v>9.4629260660534804</v>
      </c>
    </row>
    <row r="720" spans="9:21" x14ac:dyDescent="0.35">
      <c r="I720" s="1"/>
      <c r="J720" s="1"/>
      <c r="K720" s="1"/>
      <c r="L720" s="1"/>
      <c r="U720" s="34">
        <f t="shared" si="64"/>
        <v>9.4926334172160676</v>
      </c>
    </row>
    <row r="721" spans="9:21" x14ac:dyDescent="0.35">
      <c r="I721" s="1"/>
      <c r="J721" s="1"/>
      <c r="K721" s="1"/>
      <c r="L721" s="1"/>
      <c r="U721" s="34">
        <f t="shared" si="64"/>
        <v>9.5224340298822252</v>
      </c>
    </row>
    <row r="722" spans="9:21" x14ac:dyDescent="0.35">
      <c r="I722" s="1"/>
      <c r="J722" s="1"/>
      <c r="K722" s="1"/>
      <c r="L722" s="1"/>
      <c r="U722" s="34">
        <f t="shared" si="64"/>
        <v>9.5523281968316081</v>
      </c>
    </row>
    <row r="723" spans="9:21" x14ac:dyDescent="0.35">
      <c r="I723" s="1"/>
      <c r="J723" s="1"/>
      <c r="K723" s="1"/>
      <c r="L723" s="1"/>
      <c r="U723" s="34">
        <f t="shared" si="64"/>
        <v>9.5823162117630094</v>
      </c>
    </row>
    <row r="724" spans="9:21" x14ac:dyDescent="0.35">
      <c r="I724" s="1"/>
      <c r="J724" s="1"/>
      <c r="K724" s="1"/>
      <c r="L724" s="1"/>
      <c r="U724" s="34">
        <f t="shared" si="64"/>
        <v>9.6123983692972388</v>
      </c>
    </row>
    <row r="725" spans="9:21" x14ac:dyDescent="0.35">
      <c r="I725" s="1"/>
      <c r="J725" s="1"/>
      <c r="K725" s="1"/>
      <c r="L725" s="1"/>
      <c r="U725" s="34">
        <f t="shared" si="64"/>
        <v>9.6425749649800245</v>
      </c>
    </row>
    <row r="726" spans="9:21" x14ac:dyDescent="0.35">
      <c r="I726" s="1"/>
      <c r="J726" s="1"/>
      <c r="K726" s="1"/>
      <c r="L726" s="1"/>
      <c r="U726" s="34">
        <f t="shared" si="64"/>
        <v>9.672846295284911</v>
      </c>
    </row>
    <row r="727" spans="9:21" x14ac:dyDescent="0.35">
      <c r="I727" s="1"/>
      <c r="J727" s="1"/>
      <c r="K727" s="1"/>
      <c r="L727" s="1"/>
      <c r="U727" s="34">
        <f t="shared" si="64"/>
        <v>9.7032126576161755</v>
      </c>
    </row>
    <row r="728" spans="9:21" x14ac:dyDescent="0.35">
      <c r="I728" s="1"/>
      <c r="J728" s="1"/>
      <c r="K728" s="1"/>
      <c r="L728" s="1"/>
      <c r="U728" s="34">
        <f t="shared" si="64"/>
        <v>9.73367435031175</v>
      </c>
    </row>
    <row r="729" spans="9:21" x14ac:dyDescent="0.35">
      <c r="I729" s="1"/>
      <c r="J729" s="1"/>
      <c r="K729" s="1"/>
      <c r="L729" s="1"/>
      <c r="U729" s="34">
        <f t="shared" si="64"/>
        <v>9.7642316726461473</v>
      </c>
    </row>
    <row r="730" spans="9:21" x14ac:dyDescent="0.35">
      <c r="I730" s="1"/>
      <c r="J730" s="1"/>
      <c r="K730" s="1"/>
      <c r="L730" s="1"/>
      <c r="U730" s="34">
        <f t="shared" si="64"/>
        <v>9.7948849248334096</v>
      </c>
    </row>
    <row r="731" spans="9:21" x14ac:dyDescent="0.35">
      <c r="I731" s="1"/>
      <c r="J731" s="1"/>
      <c r="K731" s="1"/>
      <c r="L731" s="1"/>
      <c r="U731" s="34">
        <f t="shared" si="64"/>
        <v>9.825634408030048</v>
      </c>
    </row>
    <row r="732" spans="9:21" x14ac:dyDescent="0.35">
      <c r="I732" s="1"/>
      <c r="J732" s="1"/>
      <c r="K732" s="1"/>
      <c r="L732" s="1"/>
      <c r="U732" s="34">
        <f t="shared" si="64"/>
        <v>9.8564804243380113</v>
      </c>
    </row>
    <row r="733" spans="9:21" x14ac:dyDescent="0.35">
      <c r="I733" s="1"/>
      <c r="J733" s="1"/>
      <c r="K733" s="1"/>
      <c r="L733" s="1"/>
      <c r="U733" s="34">
        <f t="shared" si="64"/>
        <v>9.8874232768076471</v>
      </c>
    </row>
    <row r="734" spans="9:21" x14ac:dyDescent="0.35">
      <c r="I734" s="1"/>
      <c r="J734" s="1"/>
      <c r="K734" s="1"/>
      <c r="L734" s="1"/>
      <c r="U734" s="34">
        <f t="shared" si="64"/>
        <v>9.9184632694406822</v>
      </c>
    </row>
    <row r="735" spans="9:21" x14ac:dyDescent="0.35">
      <c r="I735" s="1"/>
      <c r="J735" s="1"/>
      <c r="K735" s="1"/>
      <c r="L735" s="1"/>
      <c r="U735" s="34">
        <f t="shared" si="64"/>
        <v>9.9496007071932073</v>
      </c>
    </row>
    <row r="736" spans="9:21" x14ac:dyDescent="0.35">
      <c r="I736" s="1"/>
      <c r="J736" s="1"/>
      <c r="K736" s="1"/>
      <c r="L736" s="1"/>
      <c r="U736" s="34">
        <f t="shared" si="64"/>
        <v>9.9808358959786752</v>
      </c>
    </row>
    <row r="737" spans="9:21" x14ac:dyDescent="0.35">
      <c r="I737" s="1"/>
      <c r="J737" s="1"/>
      <c r="K737" s="1"/>
      <c r="L737" s="1"/>
      <c r="U737" s="34">
        <f t="shared" si="64"/>
        <v>10.012169142670905</v>
      </c>
    </row>
    <row r="738" spans="9:21" x14ac:dyDescent="0.35">
      <c r="I738" s="1"/>
      <c r="J738" s="1"/>
      <c r="K738" s="1"/>
      <c r="L738" s="1"/>
      <c r="U738" s="34">
        <f t="shared" si="64"/>
        <v>10.043600755107096</v>
      </c>
    </row>
    <row r="739" spans="9:21" x14ac:dyDescent="0.35">
      <c r="I739" s="1"/>
      <c r="J739" s="1"/>
      <c r="K739" s="1"/>
      <c r="L739" s="1"/>
      <c r="U739" s="34">
        <f t="shared" si="64"/>
        <v>10.075131042090858</v>
      </c>
    </row>
    <row r="740" spans="9:21" x14ac:dyDescent="0.35">
      <c r="I740" s="1"/>
      <c r="J740" s="1"/>
      <c r="K740" s="1"/>
      <c r="L740" s="1"/>
      <c r="U740" s="34">
        <f t="shared" si="64"/>
        <v>10.106760313395235</v>
      </c>
    </row>
    <row r="741" spans="9:21" x14ac:dyDescent="0.35">
      <c r="I741" s="1"/>
      <c r="J741" s="1"/>
      <c r="K741" s="1"/>
      <c r="L741" s="1"/>
      <c r="U741" s="34">
        <f t="shared" si="64"/>
        <v>10.138488879765758</v>
      </c>
    </row>
    <row r="742" spans="9:21" x14ac:dyDescent="0.35">
      <c r="I742" s="1"/>
      <c r="J742" s="1"/>
      <c r="K742" s="1"/>
      <c r="L742" s="1"/>
      <c r="U742" s="34">
        <f t="shared" si="64"/>
        <v>10.17031705292349</v>
      </c>
    </row>
    <row r="743" spans="9:21" x14ac:dyDescent="0.35">
      <c r="I743" s="1"/>
      <c r="J743" s="1"/>
      <c r="K743" s="1"/>
      <c r="L743" s="1"/>
      <c r="U743" s="34">
        <f t="shared" si="64"/>
        <v>10.202245145568099</v>
      </c>
    </row>
    <row r="744" spans="9:21" x14ac:dyDescent="0.35">
      <c r="I744" s="1"/>
      <c r="J744" s="1"/>
      <c r="K744" s="1"/>
      <c r="L744" s="1"/>
      <c r="U744" s="34">
        <f t="shared" si="64"/>
        <v>10.234273471380918</v>
      </c>
    </row>
    <row r="745" spans="9:21" x14ac:dyDescent="0.35">
      <c r="I745" s="1"/>
      <c r="J745" s="1"/>
      <c r="K745" s="1"/>
      <c r="L745" s="1"/>
      <c r="U745" s="34">
        <f t="shared" si="64"/>
        <v>10.266402345028036</v>
      </c>
    </row>
    <row r="746" spans="9:21" x14ac:dyDescent="0.35">
      <c r="I746" s="1"/>
      <c r="J746" s="1"/>
      <c r="K746" s="1"/>
      <c r="L746" s="1"/>
      <c r="U746" s="34">
        <f t="shared" si="64"/>
        <v>10.298632082163385</v>
      </c>
    </row>
    <row r="747" spans="9:21" x14ac:dyDescent="0.35">
      <c r="I747" s="1"/>
      <c r="J747" s="1"/>
      <c r="K747" s="1"/>
      <c r="L747" s="1"/>
      <c r="U747" s="34">
        <f t="shared" si="64"/>
        <v>10.330962999431842</v>
      </c>
    </row>
    <row r="748" spans="9:21" x14ac:dyDescent="0.35">
      <c r="I748" s="1"/>
      <c r="J748" s="1"/>
      <c r="K748" s="1"/>
      <c r="L748" s="1"/>
      <c r="U748" s="34">
        <f t="shared" si="64"/>
        <v>10.363395414472341</v>
      </c>
    </row>
    <row r="749" spans="9:21" x14ac:dyDescent="0.35">
      <c r="I749" s="1"/>
      <c r="J749" s="1"/>
      <c r="K749" s="1"/>
      <c r="L749" s="1"/>
      <c r="U749" s="34">
        <f t="shared" si="64"/>
        <v>10.395929645920994</v>
      </c>
    </row>
    <row r="750" spans="9:21" x14ac:dyDescent="0.35">
      <c r="I750" s="1"/>
      <c r="J750" s="1"/>
      <c r="K750" s="1"/>
      <c r="L750" s="1"/>
      <c r="U750" s="34">
        <f t="shared" si="64"/>
        <v>10.428566013414216</v>
      </c>
    </row>
    <row r="751" spans="9:21" x14ac:dyDescent="0.35">
      <c r="I751" s="1"/>
      <c r="J751" s="1"/>
      <c r="K751" s="1"/>
      <c r="L751" s="1"/>
      <c r="U751" s="34">
        <f t="shared" si="64"/>
        <v>10.461304837591875</v>
      </c>
    </row>
    <row r="752" spans="9:21" x14ac:dyDescent="0.35">
      <c r="I752" s="1"/>
      <c r="J752" s="1"/>
      <c r="K752" s="1"/>
      <c r="L752" s="1"/>
      <c r="U752" s="34">
        <f t="shared" si="64"/>
        <v>10.494146440100433</v>
      </c>
    </row>
    <row r="753" spans="9:21" x14ac:dyDescent="0.35">
      <c r="I753" s="1"/>
      <c r="J753" s="1"/>
      <c r="K753" s="1"/>
      <c r="L753" s="1"/>
      <c r="U753" s="34">
        <f t="shared" si="64"/>
        <v>10.527091143596113</v>
      </c>
    </row>
    <row r="754" spans="9:21" x14ac:dyDescent="0.35">
      <c r="I754" s="1"/>
      <c r="J754" s="1"/>
      <c r="K754" s="1"/>
      <c r="L754" s="1"/>
      <c r="U754" s="34">
        <f t="shared" si="64"/>
        <v>10.560139271748064</v>
      </c>
    </row>
    <row r="755" spans="9:21" x14ac:dyDescent="0.35">
      <c r="I755" s="1"/>
      <c r="J755" s="1"/>
      <c r="K755" s="1"/>
      <c r="L755" s="1"/>
      <c r="U755" s="34">
        <f t="shared" si="64"/>
        <v>10.593291149241541</v>
      </c>
    </row>
    <row r="756" spans="9:21" x14ac:dyDescent="0.35">
      <c r="I756" s="1"/>
      <c r="J756" s="1"/>
      <c r="K756" s="1"/>
      <c r="L756" s="1"/>
      <c r="U756" s="34">
        <f t="shared" si="64"/>
        <v>10.6265471017811</v>
      </c>
    </row>
    <row r="757" spans="9:21" x14ac:dyDescent="0.35">
      <c r="I757" s="1"/>
      <c r="J757" s="1"/>
      <c r="K757" s="1"/>
      <c r="L757" s="1"/>
      <c r="U757" s="34">
        <f t="shared" si="64"/>
        <v>10.659907456093794</v>
      </c>
    </row>
    <row r="758" spans="9:21" x14ac:dyDescent="0.35">
      <c r="I758" s="1"/>
      <c r="J758" s="1"/>
      <c r="K758" s="1"/>
      <c r="L758" s="1"/>
      <c r="U758" s="34">
        <f t="shared" si="64"/>
        <v>10.693372539932383</v>
      </c>
    </row>
    <row r="759" spans="9:21" x14ac:dyDescent="0.35">
      <c r="I759" s="1"/>
      <c r="J759" s="1"/>
      <c r="K759" s="1"/>
      <c r="L759" s="1"/>
      <c r="U759" s="34">
        <f t="shared" si="64"/>
        <v>10.726942682078555</v>
      </c>
    </row>
    <row r="760" spans="9:21" x14ac:dyDescent="0.35">
      <c r="I760" s="1"/>
      <c r="J760" s="1"/>
      <c r="K760" s="1"/>
      <c r="L760" s="1"/>
      <c r="U760" s="34">
        <f t="shared" si="64"/>
        <v>10.760618212346154</v>
      </c>
    </row>
    <row r="761" spans="9:21" x14ac:dyDescent="0.35">
      <c r="I761" s="1"/>
      <c r="J761" s="1"/>
      <c r="K761" s="1"/>
      <c r="L761" s="1"/>
      <c r="U761" s="34">
        <f t="shared" si="64"/>
        <v>10.794399461584426</v>
      </c>
    </row>
    <row r="762" spans="9:21" x14ac:dyDescent="0.35">
      <c r="I762" s="1"/>
      <c r="J762" s="1"/>
      <c r="K762" s="1"/>
      <c r="L762" s="1"/>
      <c r="U762" s="34">
        <f t="shared" si="64"/>
        <v>10.828286761681262</v>
      </c>
    </row>
    <row r="763" spans="9:21" x14ac:dyDescent="0.35">
      <c r="I763" s="1"/>
      <c r="J763" s="1"/>
      <c r="K763" s="1"/>
      <c r="L763" s="1"/>
      <c r="U763" s="34">
        <f t="shared" si="64"/>
        <v>10.862280445566464</v>
      </c>
    </row>
    <row r="764" spans="9:21" x14ac:dyDescent="0.35">
      <c r="I764" s="1"/>
      <c r="J764" s="1"/>
      <c r="K764" s="1"/>
      <c r="L764" s="1"/>
      <c r="U764" s="34">
        <f t="shared" si="64"/>
        <v>10.896380847215012</v>
      </c>
    </row>
    <row r="765" spans="9:21" x14ac:dyDescent="0.35">
      <c r="I765" s="1"/>
      <c r="J765" s="1"/>
      <c r="K765" s="1"/>
      <c r="L765" s="1"/>
      <c r="U765" s="34">
        <f t="shared" si="64"/>
        <v>10.930588301650349</v>
      </c>
    </row>
    <row r="766" spans="9:21" x14ac:dyDescent="0.35">
      <c r="I766" s="1"/>
      <c r="J766" s="1"/>
      <c r="K766" s="1"/>
      <c r="L766" s="1"/>
      <c r="U766" s="34">
        <f t="shared" si="64"/>
        <v>10.964903144947673</v>
      </c>
    </row>
    <row r="767" spans="9:21" x14ac:dyDescent="0.35">
      <c r="I767" s="1"/>
      <c r="J767" s="1"/>
      <c r="K767" s="1"/>
      <c r="L767" s="1"/>
      <c r="U767" s="34">
        <f t="shared" si="64"/>
        <v>10.999325714237234</v>
      </c>
    </row>
    <row r="768" spans="9:21" x14ac:dyDescent="0.35">
      <c r="I768" s="1"/>
      <c r="J768" s="1"/>
      <c r="K768" s="1"/>
      <c r="L768" s="1"/>
      <c r="U768" s="34">
        <f t="shared" si="64"/>
        <v>11.033856347707646</v>
      </c>
    </row>
    <row r="769" spans="9:21" x14ac:dyDescent="0.35">
      <c r="I769" s="1"/>
      <c r="J769" s="1"/>
      <c r="K769" s="1"/>
      <c r="L769" s="1"/>
      <c r="U769" s="34">
        <f t="shared" si="64"/>
        <v>11.06849538460922</v>
      </c>
    </row>
    <row r="770" spans="9:21" x14ac:dyDescent="0.35">
      <c r="I770" s="1"/>
      <c r="J770" s="1"/>
      <c r="K770" s="1"/>
      <c r="L770" s="1"/>
      <c r="U770" s="34">
        <f t="shared" si="64"/>
        <v>11.103243165257281</v>
      </c>
    </row>
    <row r="771" spans="9:21" x14ac:dyDescent="0.35">
      <c r="I771" s="1"/>
      <c r="J771" s="1"/>
      <c r="K771" s="1"/>
      <c r="L771" s="1"/>
      <c r="U771" s="34">
        <f t="shared" ref="U771:U834" si="65">U770*EXP($T$3)</f>
        <v>11.138100031035526</v>
      </c>
    </row>
    <row r="772" spans="9:21" x14ac:dyDescent="0.35">
      <c r="I772" s="1"/>
      <c r="J772" s="1"/>
      <c r="K772" s="1"/>
      <c r="L772" s="1"/>
      <c r="U772" s="34">
        <f t="shared" si="65"/>
        <v>11.17306632439937</v>
      </c>
    </row>
    <row r="773" spans="9:21" x14ac:dyDescent="0.35">
      <c r="I773" s="1"/>
      <c r="J773" s="1"/>
      <c r="K773" s="1"/>
      <c r="L773" s="1"/>
      <c r="U773" s="34">
        <f t="shared" si="65"/>
        <v>11.20814238887931</v>
      </c>
    </row>
    <row r="774" spans="9:21" x14ac:dyDescent="0.35">
      <c r="I774" s="1"/>
      <c r="J774" s="1"/>
      <c r="K774" s="1"/>
      <c r="L774" s="1"/>
      <c r="U774" s="34">
        <f t="shared" si="65"/>
        <v>11.243328569084305</v>
      </c>
    </row>
    <row r="775" spans="9:21" x14ac:dyDescent="0.35">
      <c r="I775" s="1"/>
      <c r="J775" s="1"/>
      <c r="K775" s="1"/>
      <c r="L775" s="1"/>
      <c r="U775" s="34">
        <f t="shared" si="65"/>
        <v>11.278625210705158</v>
      </c>
    </row>
    <row r="776" spans="9:21" x14ac:dyDescent="0.35">
      <c r="I776" s="1"/>
      <c r="J776" s="1"/>
      <c r="K776" s="1"/>
      <c r="L776" s="1"/>
      <c r="U776" s="34">
        <f t="shared" si="65"/>
        <v>11.314032660517915</v>
      </c>
    </row>
    <row r="777" spans="9:21" x14ac:dyDescent="0.35">
      <c r="I777" s="1"/>
      <c r="J777" s="1"/>
      <c r="K777" s="1"/>
      <c r="L777" s="1"/>
      <c r="U777" s="34">
        <f t="shared" si="65"/>
        <v>11.349551266387268</v>
      </c>
    </row>
    <row r="778" spans="9:21" x14ac:dyDescent="0.35">
      <c r="I778" s="1"/>
      <c r="J778" s="1"/>
      <c r="K778" s="1"/>
      <c r="L778" s="1"/>
      <c r="U778" s="34">
        <f t="shared" si="65"/>
        <v>11.385181377269975</v>
      </c>
    </row>
    <row r="779" spans="9:21" x14ac:dyDescent="0.35">
      <c r="I779" s="1"/>
      <c r="J779" s="1"/>
      <c r="K779" s="1"/>
      <c r="L779" s="1"/>
      <c r="U779" s="34">
        <f t="shared" si="65"/>
        <v>11.42092334321829</v>
      </c>
    </row>
    <row r="780" spans="9:21" x14ac:dyDescent="0.35">
      <c r="I780" s="1"/>
      <c r="J780" s="1"/>
      <c r="K780" s="1"/>
      <c r="L780" s="1"/>
      <c r="U780" s="34">
        <f t="shared" si="65"/>
        <v>11.456777515383397</v>
      </c>
    </row>
    <row r="781" spans="9:21" x14ac:dyDescent="0.35">
      <c r="I781" s="1"/>
      <c r="J781" s="1"/>
      <c r="K781" s="1"/>
      <c r="L781" s="1"/>
      <c r="U781" s="34">
        <f t="shared" si="65"/>
        <v>11.492744246018868</v>
      </c>
    </row>
    <row r="782" spans="9:21" x14ac:dyDescent="0.35">
      <c r="I782" s="1"/>
      <c r="J782" s="1"/>
      <c r="K782" s="1"/>
      <c r="L782" s="1"/>
      <c r="U782" s="34">
        <f t="shared" si="65"/>
        <v>11.528823888484114</v>
      </c>
    </row>
    <row r="783" spans="9:21" x14ac:dyDescent="0.35">
      <c r="I783" s="1"/>
      <c r="J783" s="1"/>
      <c r="K783" s="1"/>
      <c r="L783" s="1"/>
      <c r="U783" s="34">
        <f t="shared" si="65"/>
        <v>11.565016797247866</v>
      </c>
    </row>
    <row r="784" spans="9:21" x14ac:dyDescent="0.35">
      <c r="I784" s="1"/>
      <c r="J784" s="1"/>
      <c r="K784" s="1"/>
      <c r="L784" s="1"/>
      <c r="U784" s="34">
        <f t="shared" si="65"/>
        <v>11.601323327891652</v>
      </c>
    </row>
    <row r="785" spans="9:21" x14ac:dyDescent="0.35">
      <c r="I785" s="1"/>
      <c r="J785" s="1"/>
      <c r="K785" s="1"/>
      <c r="L785" s="1"/>
      <c r="U785" s="34">
        <f t="shared" si="65"/>
        <v>11.637743837113291</v>
      </c>
    </row>
    <row r="786" spans="9:21" x14ac:dyDescent="0.35">
      <c r="I786" s="1"/>
      <c r="J786" s="1"/>
      <c r="K786" s="1"/>
      <c r="L786" s="1"/>
      <c r="U786" s="34">
        <f t="shared" si="65"/>
        <v>11.674278682730396</v>
      </c>
    </row>
    <row r="787" spans="9:21" x14ac:dyDescent="0.35">
      <c r="I787" s="1"/>
      <c r="J787" s="1"/>
      <c r="K787" s="1"/>
      <c r="L787" s="1"/>
      <c r="U787" s="34">
        <f t="shared" si="65"/>
        <v>11.710928223683895</v>
      </c>
    </row>
    <row r="788" spans="9:21" x14ac:dyDescent="0.35">
      <c r="I788" s="1"/>
      <c r="J788" s="1"/>
      <c r="K788" s="1"/>
      <c r="L788" s="1"/>
      <c r="U788" s="34">
        <f t="shared" si="65"/>
        <v>11.747692820041554</v>
      </c>
    </row>
    <row r="789" spans="9:21" x14ac:dyDescent="0.35">
      <c r="I789" s="1"/>
      <c r="J789" s="1"/>
      <c r="K789" s="1"/>
      <c r="L789" s="1"/>
      <c r="U789" s="34">
        <f t="shared" si="65"/>
        <v>11.78457283300151</v>
      </c>
    </row>
    <row r="790" spans="9:21" x14ac:dyDescent="0.35">
      <c r="I790" s="1"/>
      <c r="J790" s="1"/>
      <c r="K790" s="1"/>
      <c r="L790" s="1"/>
      <c r="U790" s="34">
        <f t="shared" si="65"/>
        <v>11.82156862489583</v>
      </c>
    </row>
    <row r="791" spans="9:21" x14ac:dyDescent="0.35">
      <c r="I791" s="1"/>
      <c r="J791" s="1"/>
      <c r="K791" s="1"/>
      <c r="L791" s="1"/>
      <c r="U791" s="34">
        <f t="shared" si="65"/>
        <v>11.858680559194061</v>
      </c>
    </row>
    <row r="792" spans="9:21" x14ac:dyDescent="0.35">
      <c r="I792" s="1"/>
      <c r="J792" s="1"/>
      <c r="K792" s="1"/>
      <c r="L792" s="1"/>
      <c r="U792" s="34">
        <f t="shared" si="65"/>
        <v>11.895909000506807</v>
      </c>
    </row>
    <row r="793" spans="9:21" x14ac:dyDescent="0.35">
      <c r="I793" s="1"/>
      <c r="J793" s="1"/>
      <c r="K793" s="1"/>
      <c r="L793" s="1"/>
      <c r="U793" s="34">
        <f t="shared" si="65"/>
        <v>11.933254314589306</v>
      </c>
    </row>
    <row r="794" spans="9:21" x14ac:dyDescent="0.35">
      <c r="I794" s="1"/>
      <c r="J794" s="1"/>
      <c r="K794" s="1"/>
      <c r="L794" s="1"/>
      <c r="U794" s="34">
        <f t="shared" si="65"/>
        <v>11.970716868345027</v>
      </c>
    </row>
    <row r="795" spans="9:21" x14ac:dyDescent="0.35">
      <c r="I795" s="1"/>
      <c r="J795" s="1"/>
      <c r="K795" s="1"/>
      <c r="L795" s="1"/>
      <c r="U795" s="34">
        <f t="shared" si="65"/>
        <v>12.008297029829279</v>
      </c>
    </row>
    <row r="796" spans="9:21" x14ac:dyDescent="0.35">
      <c r="I796" s="1"/>
      <c r="J796" s="1"/>
      <c r="K796" s="1"/>
      <c r="L796" s="1"/>
      <c r="U796" s="34">
        <f t="shared" si="65"/>
        <v>12.045995168252816</v>
      </c>
    </row>
    <row r="797" spans="9:21" x14ac:dyDescent="0.35">
      <c r="I797" s="1"/>
      <c r="J797" s="1"/>
      <c r="K797" s="1"/>
      <c r="L797" s="1"/>
      <c r="U797" s="34">
        <f t="shared" si="65"/>
        <v>12.083811653985473</v>
      </c>
    </row>
    <row r="798" spans="9:21" x14ac:dyDescent="0.35">
      <c r="I798" s="1"/>
      <c r="J798" s="1"/>
      <c r="K798" s="1"/>
      <c r="L798" s="1"/>
      <c r="U798" s="34">
        <f t="shared" si="65"/>
        <v>12.121746858559803</v>
      </c>
    </row>
    <row r="799" spans="9:21" x14ac:dyDescent="0.35">
      <c r="I799" s="1"/>
      <c r="J799" s="1"/>
      <c r="K799" s="1"/>
      <c r="L799" s="1"/>
      <c r="U799" s="34">
        <f t="shared" si="65"/>
        <v>12.159801154674724</v>
      </c>
    </row>
    <row r="800" spans="9:21" x14ac:dyDescent="0.35">
      <c r="I800" s="1"/>
      <c r="J800" s="1"/>
      <c r="K800" s="1"/>
      <c r="L800" s="1"/>
      <c r="U800" s="34">
        <f t="shared" si="65"/>
        <v>12.197974916199186</v>
      </c>
    </row>
    <row r="801" spans="9:21" x14ac:dyDescent="0.35">
      <c r="I801" s="1"/>
      <c r="J801" s="1"/>
      <c r="K801" s="1"/>
      <c r="L801" s="1"/>
      <c r="U801" s="34">
        <f t="shared" si="65"/>
        <v>12.236268518175839</v>
      </c>
    </row>
    <row r="802" spans="9:21" x14ac:dyDescent="0.35">
      <c r="I802" s="1"/>
      <c r="J802" s="1"/>
      <c r="K802" s="1"/>
      <c r="L802" s="1"/>
      <c r="U802" s="34">
        <f t="shared" si="65"/>
        <v>12.27468233682472</v>
      </c>
    </row>
    <row r="803" spans="9:21" x14ac:dyDescent="0.35">
      <c r="I803" s="1"/>
      <c r="J803" s="1"/>
      <c r="K803" s="1"/>
      <c r="L803" s="1"/>
      <c r="U803" s="34">
        <f t="shared" si="65"/>
        <v>12.31321674954695</v>
      </c>
    </row>
    <row r="804" spans="9:21" x14ac:dyDescent="0.35">
      <c r="I804" s="1"/>
      <c r="J804" s="1"/>
      <c r="K804" s="1"/>
      <c r="L804" s="1"/>
      <c r="U804" s="34">
        <f t="shared" si="65"/>
        <v>12.351872134928438</v>
      </c>
    </row>
    <row r="805" spans="9:21" x14ac:dyDescent="0.35">
      <c r="I805" s="1"/>
      <c r="J805" s="1"/>
      <c r="K805" s="1"/>
      <c r="L805" s="1"/>
      <c r="U805" s="34">
        <f t="shared" si="65"/>
        <v>12.390648872743608</v>
      </c>
    </row>
    <row r="806" spans="9:21" x14ac:dyDescent="0.35">
      <c r="I806" s="1"/>
      <c r="J806" s="1"/>
      <c r="K806" s="1"/>
      <c r="L806" s="1"/>
      <c r="U806" s="34">
        <f t="shared" si="65"/>
        <v>12.42954734395912</v>
      </c>
    </row>
    <row r="807" spans="9:21" x14ac:dyDescent="0.35">
      <c r="I807" s="1"/>
      <c r="J807" s="1"/>
      <c r="K807" s="1"/>
      <c r="L807" s="1"/>
      <c r="U807" s="34">
        <f t="shared" si="65"/>
        <v>12.468567930737622</v>
      </c>
    </row>
    <row r="808" spans="9:21" x14ac:dyDescent="0.35">
      <c r="I808" s="1"/>
      <c r="J808" s="1"/>
      <c r="K808" s="1"/>
      <c r="L808" s="1"/>
      <c r="U808" s="34">
        <f t="shared" si="65"/>
        <v>12.507711016441499</v>
      </c>
    </row>
    <row r="809" spans="9:21" x14ac:dyDescent="0.35">
      <c r="I809" s="1"/>
      <c r="J809" s="1"/>
      <c r="K809" s="1"/>
      <c r="L809" s="1"/>
      <c r="U809" s="34">
        <f t="shared" si="65"/>
        <v>12.546976985636643</v>
      </c>
    </row>
    <row r="810" spans="9:21" x14ac:dyDescent="0.35">
      <c r="I810" s="1"/>
      <c r="J810" s="1"/>
      <c r="K810" s="1"/>
      <c r="L810" s="1"/>
      <c r="U810" s="34">
        <f t="shared" si="65"/>
        <v>12.586366224096228</v>
      </c>
    </row>
    <row r="811" spans="9:21" x14ac:dyDescent="0.35">
      <c r="I811" s="1"/>
      <c r="J811" s="1"/>
      <c r="K811" s="1"/>
      <c r="L811" s="1"/>
      <c r="U811" s="34">
        <f t="shared" si="65"/>
        <v>12.6258791188045</v>
      </c>
    </row>
    <row r="812" spans="9:21" x14ac:dyDescent="0.35">
      <c r="I812" s="1"/>
      <c r="J812" s="1"/>
      <c r="K812" s="1"/>
      <c r="L812" s="1"/>
      <c r="U812" s="34">
        <f t="shared" si="65"/>
        <v>12.665516057960584</v>
      </c>
    </row>
    <row r="813" spans="9:21" x14ac:dyDescent="0.35">
      <c r="I813" s="1"/>
      <c r="J813" s="1"/>
      <c r="K813" s="1"/>
      <c r="L813" s="1"/>
      <c r="U813" s="34">
        <f t="shared" si="65"/>
        <v>12.705277430982294</v>
      </c>
    </row>
    <row r="814" spans="9:21" x14ac:dyDescent="0.35">
      <c r="I814" s="1"/>
      <c r="J814" s="1"/>
      <c r="K814" s="1"/>
      <c r="L814" s="1"/>
      <c r="U814" s="34">
        <f t="shared" si="65"/>
        <v>12.745163628509957</v>
      </c>
    </row>
    <row r="815" spans="9:21" x14ac:dyDescent="0.35">
      <c r="I815" s="1"/>
      <c r="J815" s="1"/>
      <c r="K815" s="1"/>
      <c r="L815" s="1"/>
      <c r="U815" s="34">
        <f t="shared" si="65"/>
        <v>12.785175042410254</v>
      </c>
    </row>
    <row r="816" spans="9:21" x14ac:dyDescent="0.35">
      <c r="I816" s="1"/>
      <c r="J816" s="1"/>
      <c r="K816" s="1"/>
      <c r="L816" s="1"/>
      <c r="U816" s="34">
        <f t="shared" si="65"/>
        <v>12.825312065780068</v>
      </c>
    </row>
    <row r="817" spans="9:21" x14ac:dyDescent="0.35">
      <c r="I817" s="1"/>
      <c r="J817" s="1"/>
      <c r="K817" s="1"/>
      <c r="L817" s="1"/>
      <c r="U817" s="34">
        <f t="shared" si="65"/>
        <v>12.865575092950349</v>
      </c>
    </row>
    <row r="818" spans="9:21" x14ac:dyDescent="0.35">
      <c r="I818" s="1"/>
      <c r="J818" s="1"/>
      <c r="K818" s="1"/>
      <c r="L818" s="1"/>
      <c r="U818" s="34">
        <f t="shared" si="65"/>
        <v>12.905964519489988</v>
      </c>
    </row>
    <row r="819" spans="9:21" x14ac:dyDescent="0.35">
      <c r="I819" s="1"/>
      <c r="J819" s="1"/>
      <c r="K819" s="1"/>
      <c r="L819" s="1"/>
      <c r="U819" s="34">
        <f t="shared" si="65"/>
        <v>12.946480742209697</v>
      </c>
    </row>
    <row r="820" spans="9:21" x14ac:dyDescent="0.35">
      <c r="I820" s="1"/>
      <c r="J820" s="1"/>
      <c r="K820" s="1"/>
      <c r="L820" s="1"/>
      <c r="U820" s="34">
        <f t="shared" si="65"/>
        <v>12.987124159165916</v>
      </c>
    </row>
    <row r="821" spans="9:21" x14ac:dyDescent="0.35">
      <c r="I821" s="1"/>
      <c r="J821" s="1"/>
      <c r="K821" s="1"/>
      <c r="L821" s="1"/>
      <c r="U821" s="34">
        <f t="shared" si="65"/>
        <v>13.027895169664717</v>
      </c>
    </row>
    <row r="822" spans="9:21" x14ac:dyDescent="0.35">
      <c r="I822" s="1"/>
      <c r="J822" s="1"/>
      <c r="K822" s="1"/>
      <c r="L822" s="1"/>
      <c r="U822" s="34">
        <f t="shared" si="65"/>
        <v>13.068794174265733</v>
      </c>
    </row>
    <row r="823" spans="9:21" x14ac:dyDescent="0.35">
      <c r="I823" s="1"/>
      <c r="J823" s="1"/>
      <c r="K823" s="1"/>
      <c r="L823" s="1"/>
      <c r="U823" s="34">
        <f t="shared" si="65"/>
        <v>13.109821574786087</v>
      </c>
    </row>
    <row r="824" spans="9:21" x14ac:dyDescent="0.35">
      <c r="I824" s="1"/>
      <c r="J824" s="1"/>
      <c r="K824" s="1"/>
      <c r="L824" s="1"/>
      <c r="U824" s="34">
        <f t="shared" si="65"/>
        <v>13.150977774304346</v>
      </c>
    </row>
    <row r="825" spans="9:21" x14ac:dyDescent="0.35">
      <c r="I825" s="1"/>
      <c r="J825" s="1"/>
      <c r="K825" s="1"/>
      <c r="L825" s="1"/>
      <c r="U825" s="34">
        <f t="shared" si="65"/>
        <v>13.192263177164474</v>
      </c>
    </row>
    <row r="826" spans="9:21" x14ac:dyDescent="0.35">
      <c r="I826" s="1"/>
      <c r="J826" s="1"/>
      <c r="K826" s="1"/>
      <c r="L826" s="1"/>
      <c r="U826" s="34">
        <f t="shared" si="65"/>
        <v>13.233678188979813</v>
      </c>
    </row>
    <row r="827" spans="9:21" x14ac:dyDescent="0.35">
      <c r="I827" s="1"/>
      <c r="J827" s="1"/>
      <c r="K827" s="1"/>
      <c r="L827" s="1"/>
      <c r="U827" s="34">
        <f t="shared" si="65"/>
        <v>13.275223216637061</v>
      </c>
    </row>
    <row r="828" spans="9:21" x14ac:dyDescent="0.35">
      <c r="I828" s="1"/>
      <c r="J828" s="1"/>
      <c r="K828" s="1"/>
      <c r="L828" s="1"/>
      <c r="U828" s="34">
        <f t="shared" si="65"/>
        <v>13.316898668300272</v>
      </c>
    </row>
    <row r="829" spans="9:21" x14ac:dyDescent="0.35">
      <c r="I829" s="1"/>
      <c r="J829" s="1"/>
      <c r="K829" s="1"/>
      <c r="L829" s="1"/>
      <c r="U829" s="34">
        <f t="shared" si="65"/>
        <v>13.358704953414868</v>
      </c>
    </row>
    <row r="830" spans="9:21" x14ac:dyDescent="0.35">
      <c r="I830" s="1"/>
      <c r="J830" s="1"/>
      <c r="K830" s="1"/>
      <c r="L830" s="1"/>
      <c r="U830" s="34">
        <f t="shared" si="65"/>
        <v>13.400642482711659</v>
      </c>
    </row>
    <row r="831" spans="9:21" x14ac:dyDescent="0.35">
      <c r="I831" s="1"/>
      <c r="J831" s="1"/>
      <c r="K831" s="1"/>
      <c r="L831" s="1"/>
      <c r="U831" s="34">
        <f t="shared" si="65"/>
        <v>13.442711668210876</v>
      </c>
    </row>
    <row r="832" spans="9:21" x14ac:dyDescent="0.35">
      <c r="I832" s="1"/>
      <c r="J832" s="1"/>
      <c r="K832" s="1"/>
      <c r="L832" s="1"/>
      <c r="U832" s="34">
        <f t="shared" si="65"/>
        <v>13.484912923226227</v>
      </c>
    </row>
    <row r="833" spans="9:21" x14ac:dyDescent="0.35">
      <c r="I833" s="1"/>
      <c r="J833" s="1"/>
      <c r="K833" s="1"/>
      <c r="L833" s="1"/>
      <c r="U833" s="34">
        <f t="shared" si="65"/>
        <v>13.527246662368951</v>
      </c>
    </row>
    <row r="834" spans="9:21" x14ac:dyDescent="0.35">
      <c r="I834" s="1"/>
      <c r="J834" s="1"/>
      <c r="K834" s="1"/>
      <c r="L834" s="1"/>
      <c r="U834" s="34">
        <f t="shared" si="65"/>
        <v>13.569713301551889</v>
      </c>
    </row>
    <row r="835" spans="9:21" x14ac:dyDescent="0.35">
      <c r="I835" s="1"/>
      <c r="J835" s="1"/>
      <c r="K835" s="1"/>
      <c r="L835" s="1"/>
      <c r="U835" s="34">
        <f t="shared" ref="U835:U898" si="66">U834*EXP($T$3)</f>
        <v>13.612313257993581</v>
      </c>
    </row>
    <row r="836" spans="9:21" x14ac:dyDescent="0.35">
      <c r="I836" s="1"/>
      <c r="J836" s="1"/>
      <c r="K836" s="1"/>
      <c r="L836" s="1"/>
      <c r="U836" s="34">
        <f t="shared" si="66"/>
        <v>13.655046950222351</v>
      </c>
    </row>
    <row r="837" spans="9:21" x14ac:dyDescent="0.35">
      <c r="I837" s="1"/>
      <c r="J837" s="1"/>
      <c r="K837" s="1"/>
      <c r="L837" s="1"/>
      <c r="U837" s="34">
        <f t="shared" si="66"/>
        <v>13.697914798080433</v>
      </c>
    </row>
    <row r="838" spans="9:21" x14ac:dyDescent="0.35">
      <c r="I838" s="1"/>
      <c r="J838" s="1"/>
      <c r="K838" s="1"/>
      <c r="L838" s="1"/>
      <c r="U838" s="34">
        <f t="shared" si="66"/>
        <v>13.740917222728084</v>
      </c>
    </row>
    <row r="839" spans="9:21" x14ac:dyDescent="0.35">
      <c r="I839" s="1"/>
      <c r="J839" s="1"/>
      <c r="K839" s="1"/>
      <c r="L839" s="1"/>
      <c r="U839" s="34">
        <f t="shared" si="66"/>
        <v>13.78405464664773</v>
      </c>
    </row>
    <row r="840" spans="9:21" x14ac:dyDescent="0.35">
      <c r="I840" s="1"/>
      <c r="J840" s="1"/>
      <c r="K840" s="1"/>
      <c r="L840" s="1"/>
      <c r="U840" s="34">
        <f t="shared" si="66"/>
        <v>13.827327493648111</v>
      </c>
    </row>
    <row r="841" spans="9:21" x14ac:dyDescent="0.35">
      <c r="I841" s="1"/>
      <c r="J841" s="1"/>
      <c r="K841" s="1"/>
      <c r="L841" s="1"/>
      <c r="U841" s="34">
        <f t="shared" si="66"/>
        <v>13.870736188868447</v>
      </c>
    </row>
    <row r="842" spans="9:21" x14ac:dyDescent="0.35">
      <c r="I842" s="1"/>
      <c r="J842" s="1"/>
      <c r="K842" s="1"/>
      <c r="L842" s="1"/>
      <c r="U842" s="34">
        <f t="shared" si="66"/>
        <v>13.914281158782616</v>
      </c>
    </row>
    <row r="843" spans="9:21" x14ac:dyDescent="0.35">
      <c r="I843" s="1"/>
      <c r="J843" s="1"/>
      <c r="K843" s="1"/>
      <c r="L843" s="1"/>
      <c r="U843" s="34">
        <f t="shared" si="66"/>
        <v>13.957962831203345</v>
      </c>
    </row>
    <row r="844" spans="9:21" x14ac:dyDescent="0.35">
      <c r="I844" s="1"/>
      <c r="J844" s="1"/>
      <c r="K844" s="1"/>
      <c r="L844" s="1"/>
      <c r="U844" s="34">
        <f t="shared" si="66"/>
        <v>14.001781635286406</v>
      </c>
    </row>
    <row r="845" spans="9:21" x14ac:dyDescent="0.35">
      <c r="I845" s="1"/>
      <c r="J845" s="1"/>
      <c r="K845" s="1"/>
      <c r="L845" s="1"/>
      <c r="U845" s="34">
        <f t="shared" si="66"/>
        <v>14.04573800153484</v>
      </c>
    </row>
    <row r="846" spans="9:21" x14ac:dyDescent="0.35">
      <c r="I846" s="1"/>
      <c r="J846" s="1"/>
      <c r="K846" s="1"/>
      <c r="L846" s="1"/>
      <c r="U846" s="34">
        <f t="shared" si="66"/>
        <v>14.089832361803186</v>
      </c>
    </row>
    <row r="847" spans="9:21" x14ac:dyDescent="0.35">
      <c r="I847" s="1"/>
      <c r="J847" s="1"/>
      <c r="K847" s="1"/>
      <c r="L847" s="1"/>
      <c r="U847" s="34">
        <f t="shared" si="66"/>
        <v>14.134065149301717</v>
      </c>
    </row>
    <row r="848" spans="9:21" x14ac:dyDescent="0.35">
      <c r="I848" s="1"/>
      <c r="J848" s="1"/>
      <c r="K848" s="1"/>
      <c r="L848" s="1"/>
      <c r="U848" s="34">
        <f t="shared" si="66"/>
        <v>14.178436798600705</v>
      </c>
    </row>
    <row r="849" spans="9:21" x14ac:dyDescent="0.35">
      <c r="I849" s="1"/>
      <c r="J849" s="1"/>
      <c r="K849" s="1"/>
      <c r="L849" s="1"/>
      <c r="U849" s="34">
        <f t="shared" si="66"/>
        <v>14.222947745634684</v>
      </c>
    </row>
    <row r="850" spans="9:21" x14ac:dyDescent="0.35">
      <c r="I850" s="1"/>
      <c r="J850" s="1"/>
      <c r="K850" s="1"/>
      <c r="L850" s="1"/>
      <c r="U850" s="34">
        <f t="shared" si="66"/>
        <v>14.267598427706735</v>
      </c>
    </row>
    <row r="851" spans="9:21" x14ac:dyDescent="0.35">
      <c r="I851" s="1"/>
      <c r="J851" s="1"/>
      <c r="K851" s="1"/>
      <c r="L851" s="1"/>
      <c r="U851" s="34">
        <f t="shared" si="66"/>
        <v>14.312389283492784</v>
      </c>
    </row>
    <row r="852" spans="9:21" x14ac:dyDescent="0.35">
      <c r="I852" s="1"/>
      <c r="J852" s="1"/>
      <c r="K852" s="1"/>
      <c r="L852" s="1"/>
      <c r="U852" s="34">
        <f t="shared" si="66"/>
        <v>14.35732075304591</v>
      </c>
    </row>
    <row r="853" spans="9:21" x14ac:dyDescent="0.35">
      <c r="I853" s="1"/>
      <c r="J853" s="1"/>
      <c r="K853" s="1"/>
      <c r="L853" s="1"/>
      <c r="U853" s="34">
        <f t="shared" si="66"/>
        <v>14.402393277800666</v>
      </c>
    </row>
    <row r="854" spans="9:21" x14ac:dyDescent="0.35">
      <c r="I854" s="1"/>
      <c r="J854" s="1"/>
      <c r="K854" s="1"/>
      <c r="L854" s="1"/>
      <c r="U854" s="34">
        <f t="shared" si="66"/>
        <v>14.447607300577422</v>
      </c>
    </row>
    <row r="855" spans="9:21" x14ac:dyDescent="0.35">
      <c r="I855" s="1"/>
      <c r="J855" s="1"/>
      <c r="K855" s="1"/>
      <c r="L855" s="1"/>
      <c r="U855" s="34">
        <f t="shared" si="66"/>
        <v>14.49296326558671</v>
      </c>
    </row>
    <row r="856" spans="9:21" x14ac:dyDescent="0.35">
      <c r="I856" s="1"/>
      <c r="J856" s="1"/>
      <c r="K856" s="1"/>
      <c r="L856" s="1"/>
      <c r="U856" s="34">
        <f t="shared" si="66"/>
        <v>14.53846161843359</v>
      </c>
    </row>
    <row r="857" spans="9:21" x14ac:dyDescent="0.35">
      <c r="I857" s="1"/>
      <c r="J857" s="1"/>
      <c r="K857" s="1"/>
      <c r="L857" s="1"/>
      <c r="U857" s="34">
        <f t="shared" si="66"/>
        <v>14.584102806122031</v>
      </c>
    </row>
    <row r="858" spans="9:21" x14ac:dyDescent="0.35">
      <c r="I858" s="1"/>
      <c r="J858" s="1"/>
      <c r="K858" s="1"/>
      <c r="L858" s="1"/>
      <c r="U858" s="34">
        <f t="shared" si="66"/>
        <v>14.629887277059298</v>
      </c>
    </row>
    <row r="859" spans="9:21" x14ac:dyDescent="0.35">
      <c r="I859" s="1"/>
      <c r="J859" s="1"/>
      <c r="K859" s="1"/>
      <c r="L859" s="1"/>
      <c r="U859" s="34">
        <f t="shared" si="66"/>
        <v>14.675815481060358</v>
      </c>
    </row>
    <row r="860" spans="9:21" x14ac:dyDescent="0.35">
      <c r="I860" s="1"/>
      <c r="J860" s="1"/>
      <c r="K860" s="1"/>
      <c r="L860" s="1"/>
      <c r="U860" s="34">
        <f t="shared" si="66"/>
        <v>14.721887869352303</v>
      </c>
    </row>
    <row r="861" spans="9:21" x14ac:dyDescent="0.35">
      <c r="I861" s="1"/>
      <c r="J861" s="1"/>
      <c r="K861" s="1"/>
      <c r="L861" s="1"/>
      <c r="U861" s="34">
        <f t="shared" si="66"/>
        <v>14.768104894578778</v>
      </c>
    </row>
    <row r="862" spans="9:21" x14ac:dyDescent="0.35">
      <c r="I862" s="1"/>
      <c r="J862" s="1"/>
      <c r="K862" s="1"/>
      <c r="L862" s="1"/>
      <c r="U862" s="34">
        <f t="shared" si="66"/>
        <v>14.814467010804435</v>
      </c>
    </row>
    <row r="863" spans="9:21" x14ac:dyDescent="0.35">
      <c r="I863" s="1"/>
      <c r="J863" s="1"/>
      <c r="K863" s="1"/>
      <c r="L863" s="1"/>
      <c r="U863" s="34">
        <f t="shared" si="66"/>
        <v>14.860974673519385</v>
      </c>
    </row>
    <row r="864" spans="9:21" x14ac:dyDescent="0.35">
      <c r="I864" s="1"/>
      <c r="J864" s="1"/>
      <c r="K864" s="1"/>
      <c r="L864" s="1"/>
      <c r="U864" s="34">
        <f t="shared" si="66"/>
        <v>14.907628339643679</v>
      </c>
    </row>
    <row r="865" spans="9:21" x14ac:dyDescent="0.35">
      <c r="I865" s="1"/>
      <c r="J865" s="1"/>
      <c r="K865" s="1"/>
      <c r="L865" s="1"/>
      <c r="U865" s="34">
        <f t="shared" si="66"/>
        <v>14.954428467531798</v>
      </c>
    </row>
    <row r="866" spans="9:21" x14ac:dyDescent="0.35">
      <c r="I866" s="1"/>
      <c r="J866" s="1"/>
      <c r="K866" s="1"/>
      <c r="L866" s="1"/>
      <c r="U866" s="34">
        <f t="shared" si="66"/>
        <v>15.001375516977152</v>
      </c>
    </row>
    <row r="867" spans="9:21" x14ac:dyDescent="0.35">
      <c r="I867" s="1"/>
      <c r="J867" s="1"/>
      <c r="K867" s="1"/>
      <c r="L867" s="1"/>
      <c r="U867" s="34">
        <f t="shared" si="66"/>
        <v>15.048469949216601</v>
      </c>
    </row>
    <row r="868" spans="9:21" x14ac:dyDescent="0.35">
      <c r="I868" s="1"/>
      <c r="J868" s="1"/>
      <c r="K868" s="1"/>
      <c r="L868" s="1"/>
      <c r="U868" s="34">
        <f t="shared" si="66"/>
        <v>15.095712226934982</v>
      </c>
    </row>
    <row r="869" spans="9:21" x14ac:dyDescent="0.35">
      <c r="I869" s="1"/>
      <c r="J869" s="1"/>
      <c r="K869" s="1"/>
      <c r="L869" s="1"/>
      <c r="U869" s="34">
        <f t="shared" si="66"/>
        <v>15.143102814269659</v>
      </c>
    </row>
    <row r="870" spans="9:21" x14ac:dyDescent="0.35">
      <c r="I870" s="1"/>
      <c r="J870" s="1"/>
      <c r="K870" s="1"/>
      <c r="L870" s="1"/>
      <c r="U870" s="34">
        <f t="shared" si="66"/>
        <v>15.190642176815082</v>
      </c>
    </row>
    <row r="871" spans="9:21" x14ac:dyDescent="0.35">
      <c r="I871" s="1"/>
      <c r="J871" s="1"/>
      <c r="K871" s="1"/>
      <c r="L871" s="1"/>
      <c r="U871" s="34">
        <f t="shared" si="66"/>
        <v>15.238330781627361</v>
      </c>
    </row>
    <row r="872" spans="9:21" x14ac:dyDescent="0.35">
      <c r="I872" s="1"/>
      <c r="J872" s="1"/>
      <c r="K872" s="1"/>
      <c r="L872" s="1"/>
      <c r="U872" s="34">
        <f t="shared" si="66"/>
        <v>15.286169097228854</v>
      </c>
    </row>
    <row r="873" spans="9:21" x14ac:dyDescent="0.35">
      <c r="I873" s="1"/>
      <c r="J873" s="1"/>
      <c r="K873" s="1"/>
      <c r="L873" s="1"/>
      <c r="U873" s="34">
        <f t="shared" si="66"/>
        <v>15.334157593612767</v>
      </c>
    </row>
    <row r="874" spans="9:21" x14ac:dyDescent="0.35">
      <c r="I874" s="1"/>
      <c r="J874" s="1"/>
      <c r="K874" s="1"/>
      <c r="L874" s="1"/>
      <c r="U874" s="34">
        <f t="shared" si="66"/>
        <v>15.382296742247782</v>
      </c>
    </row>
    <row r="875" spans="9:21" x14ac:dyDescent="0.35">
      <c r="I875" s="1"/>
      <c r="J875" s="1"/>
      <c r="K875" s="1"/>
      <c r="L875" s="1"/>
      <c r="U875" s="34">
        <f t="shared" si="66"/>
        <v>15.430587016082674</v>
      </c>
    </row>
    <row r="876" spans="9:21" x14ac:dyDescent="0.35">
      <c r="I876" s="1"/>
      <c r="J876" s="1"/>
      <c r="K876" s="1"/>
      <c r="L876" s="1"/>
      <c r="U876" s="34">
        <f t="shared" si="66"/>
        <v>15.479028889550971</v>
      </c>
    </row>
    <row r="877" spans="9:21" x14ac:dyDescent="0.35">
      <c r="I877" s="1"/>
      <c r="J877" s="1"/>
      <c r="K877" s="1"/>
      <c r="L877" s="1"/>
      <c r="U877" s="34">
        <f t="shared" si="66"/>
        <v>15.527622838575608</v>
      </c>
    </row>
    <row r="878" spans="9:21" x14ac:dyDescent="0.35">
      <c r="I878" s="1"/>
      <c r="J878" s="1"/>
      <c r="K878" s="1"/>
      <c r="L878" s="1"/>
      <c r="U878" s="34">
        <f t="shared" si="66"/>
        <v>15.576369340573605</v>
      </c>
    </row>
    <row r="879" spans="9:21" x14ac:dyDescent="0.35">
      <c r="I879" s="1"/>
      <c r="J879" s="1"/>
      <c r="K879" s="1"/>
      <c r="L879" s="1"/>
      <c r="U879" s="34">
        <f t="shared" si="66"/>
        <v>15.625268874460753</v>
      </c>
    </row>
    <row r="880" spans="9:21" x14ac:dyDescent="0.35">
      <c r="I880" s="1"/>
      <c r="J880" s="1"/>
      <c r="K880" s="1"/>
      <c r="L880" s="1"/>
      <c r="U880" s="34">
        <f t="shared" si="66"/>
        <v>15.674321920656329</v>
      </c>
    </row>
    <row r="881" spans="9:21" x14ac:dyDescent="0.35">
      <c r="I881" s="1"/>
      <c r="J881" s="1"/>
      <c r="K881" s="1"/>
      <c r="L881" s="1"/>
      <c r="U881" s="34">
        <f t="shared" si="66"/>
        <v>15.723528961087805</v>
      </c>
    </row>
    <row r="882" spans="9:21" x14ac:dyDescent="0.35">
      <c r="I882" s="1"/>
      <c r="J882" s="1"/>
      <c r="K882" s="1"/>
      <c r="L882" s="1"/>
      <c r="U882" s="34">
        <f t="shared" si="66"/>
        <v>15.77289047919559</v>
      </c>
    </row>
    <row r="883" spans="9:21" x14ac:dyDescent="0.35">
      <c r="I883" s="1"/>
      <c r="J883" s="1"/>
      <c r="K883" s="1"/>
      <c r="L883" s="1"/>
      <c r="U883" s="34">
        <f t="shared" si="66"/>
        <v>15.822406959937778</v>
      </c>
    </row>
    <row r="884" spans="9:21" x14ac:dyDescent="0.35">
      <c r="I884" s="1"/>
      <c r="J884" s="1"/>
      <c r="K884" s="1"/>
      <c r="L884" s="1"/>
      <c r="U884" s="34">
        <f t="shared" si="66"/>
        <v>15.872078889794908</v>
      </c>
    </row>
    <row r="885" spans="9:21" x14ac:dyDescent="0.35">
      <c r="I885" s="1"/>
      <c r="J885" s="1"/>
      <c r="K885" s="1"/>
      <c r="L885" s="1"/>
      <c r="U885" s="34">
        <f t="shared" si="66"/>
        <v>15.921906756774751</v>
      </c>
    </row>
    <row r="886" spans="9:21" x14ac:dyDescent="0.35">
      <c r="I886" s="1"/>
      <c r="J886" s="1"/>
      <c r="K886" s="1"/>
      <c r="L886" s="1"/>
      <c r="U886" s="34">
        <f t="shared" si="66"/>
        <v>15.971891050417101</v>
      </c>
    </row>
    <row r="887" spans="9:21" x14ac:dyDescent="0.35">
      <c r="I887" s="1"/>
      <c r="J887" s="1"/>
      <c r="K887" s="1"/>
      <c r="L887" s="1"/>
      <c r="U887" s="34">
        <f t="shared" si="66"/>
        <v>16.022032261798582</v>
      </c>
    </row>
    <row r="888" spans="9:21" x14ac:dyDescent="0.35">
      <c r="I888" s="1"/>
      <c r="J888" s="1"/>
      <c r="K888" s="1"/>
      <c r="L888" s="1"/>
      <c r="U888" s="34">
        <f t="shared" si="66"/>
        <v>16.072330883537475</v>
      </c>
    </row>
    <row r="889" spans="9:21" x14ac:dyDescent="0.35">
      <c r="I889" s="1"/>
      <c r="J889" s="1"/>
      <c r="K889" s="1"/>
      <c r="L889" s="1"/>
      <c r="U889" s="34">
        <f t="shared" si="66"/>
        <v>16.122787409798558</v>
      </c>
    </row>
    <row r="890" spans="9:21" x14ac:dyDescent="0.35">
      <c r="I890" s="1"/>
      <c r="J890" s="1"/>
      <c r="K890" s="1"/>
      <c r="L890" s="1"/>
      <c r="U890" s="34">
        <f t="shared" si="66"/>
        <v>16.173402336297965</v>
      </c>
    </row>
    <row r="891" spans="9:21" x14ac:dyDescent="0.35">
      <c r="I891" s="1"/>
      <c r="J891" s="1"/>
      <c r="K891" s="1"/>
      <c r="L891" s="1"/>
      <c r="U891" s="34">
        <f t="shared" si="66"/>
        <v>16.224176160308044</v>
      </c>
    </row>
    <row r="892" spans="9:21" x14ac:dyDescent="0.35">
      <c r="I892" s="1"/>
      <c r="J892" s="1"/>
      <c r="K892" s="1"/>
      <c r="L892" s="1"/>
      <c r="U892" s="34">
        <f t="shared" si="66"/>
        <v>16.275109380662258</v>
      </c>
    </row>
    <row r="893" spans="9:21" x14ac:dyDescent="0.35">
      <c r="I893" s="1"/>
      <c r="J893" s="1"/>
      <c r="K893" s="1"/>
      <c r="L893" s="1"/>
      <c r="U893" s="34">
        <f t="shared" si="66"/>
        <v>16.326202497760072</v>
      </c>
    </row>
    <row r="894" spans="9:21" x14ac:dyDescent="0.35">
      <c r="I894" s="1"/>
      <c r="J894" s="1"/>
      <c r="K894" s="1"/>
      <c r="L894" s="1"/>
      <c r="U894" s="34">
        <f t="shared" si="66"/>
        <v>16.37745601357188</v>
      </c>
    </row>
    <row r="895" spans="9:21" x14ac:dyDescent="0.35">
      <c r="I895" s="1"/>
      <c r="J895" s="1"/>
      <c r="K895" s="1"/>
      <c r="L895" s="1"/>
      <c r="U895" s="34">
        <f t="shared" si="66"/>
        <v>16.428870431643933</v>
      </c>
    </row>
    <row r="896" spans="9:21" x14ac:dyDescent="0.35">
      <c r="I896" s="1"/>
      <c r="J896" s="1"/>
      <c r="K896" s="1"/>
      <c r="L896" s="1"/>
      <c r="U896" s="34">
        <f t="shared" si="66"/>
        <v>16.480446257103278</v>
      </c>
    </row>
    <row r="897" spans="9:21" x14ac:dyDescent="0.35">
      <c r="I897" s="1"/>
      <c r="J897" s="1"/>
      <c r="K897" s="1"/>
      <c r="L897" s="1"/>
      <c r="U897" s="34">
        <f t="shared" si="66"/>
        <v>16.532183996662738</v>
      </c>
    </row>
    <row r="898" spans="9:21" x14ac:dyDescent="0.35">
      <c r="I898" s="1"/>
      <c r="J898" s="1"/>
      <c r="K898" s="1"/>
      <c r="L898" s="1"/>
      <c r="U898" s="34">
        <f t="shared" si="66"/>
        <v>16.584084158625874</v>
      </c>
    </row>
    <row r="899" spans="9:21" x14ac:dyDescent="0.35">
      <c r="I899" s="1"/>
      <c r="J899" s="1"/>
      <c r="K899" s="1"/>
      <c r="L899" s="1"/>
      <c r="U899" s="34">
        <f t="shared" ref="U899:U962" si="67">U898*EXP($T$3)</f>
        <v>16.636147252891984</v>
      </c>
    </row>
    <row r="900" spans="9:21" x14ac:dyDescent="0.35">
      <c r="I900" s="1"/>
      <c r="J900" s="1"/>
      <c r="K900" s="1"/>
      <c r="L900" s="1"/>
      <c r="U900" s="34">
        <f t="shared" si="67"/>
        <v>16.688373790961119</v>
      </c>
    </row>
    <row r="901" spans="9:21" x14ac:dyDescent="0.35">
      <c r="I901" s="1"/>
      <c r="J901" s="1"/>
      <c r="K901" s="1"/>
      <c r="L901" s="1"/>
      <c r="U901" s="34">
        <f t="shared" si="67"/>
        <v>16.7407642859391</v>
      </c>
    </row>
    <row r="902" spans="9:21" x14ac:dyDescent="0.35">
      <c r="I902" s="1"/>
      <c r="J902" s="1"/>
      <c r="K902" s="1"/>
      <c r="L902" s="1"/>
      <c r="U902" s="34">
        <f t="shared" si="67"/>
        <v>16.793319252542563</v>
      </c>
    </row>
    <row r="903" spans="9:21" x14ac:dyDescent="0.35">
      <c r="I903" s="1"/>
      <c r="J903" s="1"/>
      <c r="K903" s="1"/>
      <c r="L903" s="1"/>
      <c r="U903" s="34">
        <f t="shared" si="67"/>
        <v>16.846039207104013</v>
      </c>
    </row>
    <row r="904" spans="9:21" x14ac:dyDescent="0.35">
      <c r="I904" s="1"/>
      <c r="J904" s="1"/>
      <c r="K904" s="1"/>
      <c r="L904" s="1"/>
      <c r="U904" s="34">
        <f t="shared" si="67"/>
        <v>16.898924667576903</v>
      </c>
    </row>
    <row r="905" spans="9:21" x14ac:dyDescent="0.35">
      <c r="I905" s="1"/>
      <c r="J905" s="1"/>
      <c r="K905" s="1"/>
      <c r="L905" s="1"/>
      <c r="U905" s="34">
        <f t="shared" si="67"/>
        <v>16.951976153540713</v>
      </c>
    </row>
    <row r="906" spans="9:21" x14ac:dyDescent="0.35">
      <c r="I906" s="1"/>
      <c r="J906" s="1"/>
      <c r="K906" s="1"/>
      <c r="L906" s="1"/>
      <c r="U906" s="34">
        <f t="shared" si="67"/>
        <v>17.005194186206062</v>
      </c>
    </row>
    <row r="907" spans="9:21" x14ac:dyDescent="0.35">
      <c r="I907" s="1"/>
      <c r="J907" s="1"/>
      <c r="K907" s="1"/>
      <c r="L907" s="1"/>
      <c r="U907" s="34">
        <f t="shared" si="67"/>
        <v>17.058579288419828</v>
      </c>
    </row>
    <row r="908" spans="9:21" x14ac:dyDescent="0.35">
      <c r="I908" s="1"/>
      <c r="J908" s="1"/>
      <c r="K908" s="1"/>
      <c r="L908" s="1"/>
      <c r="U908" s="34">
        <f t="shared" si="67"/>
        <v>17.112131984670288</v>
      </c>
    </row>
    <row r="909" spans="9:21" x14ac:dyDescent="0.35">
      <c r="I909" s="1"/>
      <c r="J909" s="1"/>
      <c r="K909" s="1"/>
      <c r="L909" s="1"/>
      <c r="U909" s="34">
        <f t="shared" si="67"/>
        <v>17.165852801092257</v>
      </c>
    </row>
    <row r="910" spans="9:21" x14ac:dyDescent="0.35">
      <c r="I910" s="1"/>
      <c r="J910" s="1"/>
      <c r="K910" s="1"/>
      <c r="L910" s="1"/>
      <c r="U910" s="34">
        <f t="shared" si="67"/>
        <v>17.219742265472274</v>
      </c>
    </row>
    <row r="911" spans="9:21" x14ac:dyDescent="0.35">
      <c r="I911" s="1"/>
      <c r="J911" s="1"/>
      <c r="K911" s="1"/>
      <c r="L911" s="1"/>
      <c r="U911" s="34">
        <f t="shared" si="67"/>
        <v>17.273800907253776</v>
      </c>
    </row>
    <row r="912" spans="9:21" x14ac:dyDescent="0.35">
      <c r="I912" s="1"/>
      <c r="J912" s="1"/>
      <c r="K912" s="1"/>
      <c r="L912" s="1"/>
      <c r="U912" s="34">
        <f t="shared" si="67"/>
        <v>17.328029257542305</v>
      </c>
    </row>
    <row r="913" spans="9:21" x14ac:dyDescent="0.35">
      <c r="I913" s="1"/>
      <c r="J913" s="1"/>
      <c r="K913" s="1"/>
      <c r="L913" s="1"/>
      <c r="U913" s="34">
        <f t="shared" si="67"/>
        <v>17.382427849110723</v>
      </c>
    </row>
    <row r="914" spans="9:21" x14ac:dyDescent="0.35">
      <c r="I914" s="1"/>
      <c r="J914" s="1"/>
      <c r="K914" s="1"/>
      <c r="L914" s="1"/>
      <c r="U914" s="34">
        <f t="shared" si="67"/>
        <v>17.43699721640445</v>
      </c>
    </row>
    <row r="915" spans="9:21" x14ac:dyDescent="0.35">
      <c r="I915" s="1"/>
      <c r="J915" s="1"/>
      <c r="K915" s="1"/>
      <c r="L915" s="1"/>
      <c r="U915" s="34">
        <f t="shared" si="67"/>
        <v>17.491737895546709</v>
      </c>
    </row>
    <row r="916" spans="9:21" x14ac:dyDescent="0.35">
      <c r="I916" s="1"/>
      <c r="J916" s="1"/>
      <c r="K916" s="1"/>
      <c r="L916" s="1"/>
      <c r="U916" s="34">
        <f t="shared" si="67"/>
        <v>17.546650424343802</v>
      </c>
    </row>
    <row r="917" spans="9:21" x14ac:dyDescent="0.35">
      <c r="I917" s="1"/>
      <c r="J917" s="1"/>
      <c r="K917" s="1"/>
      <c r="L917" s="1"/>
      <c r="U917" s="34">
        <f t="shared" si="67"/>
        <v>17.601735342290382</v>
      </c>
    </row>
    <row r="918" spans="9:21" x14ac:dyDescent="0.35">
      <c r="I918" s="1"/>
      <c r="J918" s="1"/>
      <c r="K918" s="1"/>
      <c r="L918" s="1"/>
      <c r="U918" s="34">
        <f t="shared" si="67"/>
        <v>17.656993190574767</v>
      </c>
    </row>
    <row r="919" spans="9:21" x14ac:dyDescent="0.35">
      <c r="I919" s="1"/>
      <c r="J919" s="1"/>
      <c r="K919" s="1"/>
      <c r="L919" s="1"/>
      <c r="U919" s="34">
        <f t="shared" si="67"/>
        <v>17.71242451208424</v>
      </c>
    </row>
    <row r="920" spans="9:21" x14ac:dyDescent="0.35">
      <c r="I920" s="1"/>
      <c r="J920" s="1"/>
      <c r="K920" s="1"/>
      <c r="L920" s="1"/>
      <c r="U920" s="34">
        <f t="shared" si="67"/>
        <v>17.768029851410404</v>
      </c>
    </row>
    <row r="921" spans="9:21" x14ac:dyDescent="0.35">
      <c r="I921" s="1"/>
      <c r="J921" s="1"/>
      <c r="K921" s="1"/>
      <c r="L921" s="1"/>
      <c r="U921" s="34">
        <f t="shared" si="67"/>
        <v>17.823809754854508</v>
      </c>
    </row>
    <row r="922" spans="9:21" x14ac:dyDescent="0.35">
      <c r="I922" s="1"/>
      <c r="J922" s="1"/>
      <c r="K922" s="1"/>
      <c r="L922" s="1"/>
      <c r="U922" s="34">
        <f t="shared" si="67"/>
        <v>17.879764770432836</v>
      </c>
    </row>
    <row r="923" spans="9:21" x14ac:dyDescent="0.35">
      <c r="I923" s="1"/>
      <c r="J923" s="1"/>
      <c r="K923" s="1"/>
      <c r="L923" s="1"/>
      <c r="U923" s="34">
        <f t="shared" si="67"/>
        <v>17.935895447882078</v>
      </c>
    </row>
    <row r="924" spans="9:21" x14ac:dyDescent="0.35">
      <c r="I924" s="1"/>
      <c r="J924" s="1"/>
      <c r="K924" s="1"/>
      <c r="L924" s="1"/>
      <c r="U924" s="34">
        <f t="shared" si="67"/>
        <v>17.99220233866474</v>
      </c>
    </row>
    <row r="925" spans="9:21" x14ac:dyDescent="0.35">
      <c r="I925" s="1"/>
      <c r="J925" s="1"/>
      <c r="K925" s="1"/>
      <c r="L925" s="1"/>
      <c r="U925" s="34">
        <f t="shared" si="67"/>
        <v>18.048685995974548</v>
      </c>
    </row>
    <row r="926" spans="9:21" x14ac:dyDescent="0.35">
      <c r="I926" s="1"/>
      <c r="J926" s="1"/>
      <c r="K926" s="1"/>
      <c r="L926" s="1"/>
      <c r="U926" s="34">
        <f t="shared" si="67"/>
        <v>18.105346974741899</v>
      </c>
    </row>
    <row r="927" spans="9:21" x14ac:dyDescent="0.35">
      <c r="I927" s="1"/>
      <c r="J927" s="1"/>
      <c r="K927" s="1"/>
      <c r="L927" s="1"/>
      <c r="U927" s="34">
        <f t="shared" si="67"/>
        <v>18.162185831639302</v>
      </c>
    </row>
    <row r="928" spans="9:21" x14ac:dyDescent="0.35">
      <c r="I928" s="1"/>
      <c r="J928" s="1"/>
      <c r="K928" s="1"/>
      <c r="L928" s="1"/>
      <c r="U928" s="34">
        <f t="shared" si="67"/>
        <v>18.219203125086853</v>
      </c>
    </row>
    <row r="929" spans="9:21" x14ac:dyDescent="0.35">
      <c r="I929" s="1"/>
      <c r="J929" s="1"/>
      <c r="K929" s="1"/>
      <c r="L929" s="1"/>
      <c r="U929" s="34">
        <f t="shared" si="67"/>
        <v>18.276399415257718</v>
      </c>
    </row>
    <row r="930" spans="9:21" x14ac:dyDescent="0.35">
      <c r="I930" s="1"/>
      <c r="J930" s="1"/>
      <c r="K930" s="1"/>
      <c r="L930" s="1"/>
      <c r="U930" s="34">
        <f t="shared" si="67"/>
        <v>18.333775264083638</v>
      </c>
    </row>
    <row r="931" spans="9:21" x14ac:dyDescent="0.35">
      <c r="I931" s="1"/>
      <c r="J931" s="1"/>
      <c r="K931" s="1"/>
      <c r="L931" s="1"/>
      <c r="U931" s="34">
        <f t="shared" si="67"/>
        <v>18.391331235260449</v>
      </c>
    </row>
    <row r="932" spans="9:21" x14ac:dyDescent="0.35">
      <c r="I932" s="1"/>
      <c r="J932" s="1"/>
      <c r="K932" s="1"/>
      <c r="L932" s="1"/>
      <c r="U932" s="34">
        <f t="shared" si="67"/>
        <v>18.44906789425362</v>
      </c>
    </row>
    <row r="933" spans="9:21" x14ac:dyDescent="0.35">
      <c r="I933" s="1"/>
      <c r="J933" s="1"/>
      <c r="K933" s="1"/>
      <c r="L933" s="1"/>
      <c r="U933" s="34">
        <f t="shared" si="67"/>
        <v>18.50698580830381</v>
      </c>
    </row>
    <row r="934" spans="9:21" x14ac:dyDescent="0.35">
      <c r="I934" s="1"/>
      <c r="J934" s="1"/>
      <c r="K934" s="1"/>
      <c r="L934" s="1"/>
      <c r="U934" s="34">
        <f t="shared" si="67"/>
        <v>18.565085546432439</v>
      </c>
    </row>
    <row r="935" spans="9:21" x14ac:dyDescent="0.35">
      <c r="I935" s="1"/>
      <c r="J935" s="1"/>
      <c r="K935" s="1"/>
      <c r="L935" s="1"/>
      <c r="U935" s="34">
        <f t="shared" si="67"/>
        <v>18.623367679447277</v>
      </c>
    </row>
    <row r="936" spans="9:21" x14ac:dyDescent="0.35">
      <c r="I936" s="1"/>
      <c r="J936" s="1"/>
      <c r="K936" s="1"/>
      <c r="L936" s="1"/>
      <c r="U936" s="34">
        <f t="shared" si="67"/>
        <v>18.68183277994806</v>
      </c>
    </row>
    <row r="937" spans="9:21" x14ac:dyDescent="0.35">
      <c r="I937" s="1"/>
      <c r="J937" s="1"/>
      <c r="K937" s="1"/>
      <c r="L937" s="1"/>
      <c r="U937" s="34">
        <f t="shared" si="67"/>
        <v>18.740481422332106</v>
      </c>
    </row>
    <row r="938" spans="9:21" x14ac:dyDescent="0.35">
      <c r="I938" s="1"/>
      <c r="J938" s="1"/>
      <c r="K938" s="1"/>
      <c r="L938" s="1"/>
      <c r="U938" s="34">
        <f t="shared" si="67"/>
        <v>18.799314182799961</v>
      </c>
    </row>
    <row r="939" spans="9:21" x14ac:dyDescent="0.35">
      <c r="I939" s="1"/>
      <c r="J939" s="1"/>
      <c r="K939" s="1"/>
      <c r="L939" s="1"/>
      <c r="U939" s="34">
        <f t="shared" si="67"/>
        <v>18.858331639361062</v>
      </c>
    </row>
    <row r="940" spans="9:21" x14ac:dyDescent="0.35">
      <c r="I940" s="1"/>
      <c r="J940" s="1"/>
      <c r="K940" s="1"/>
      <c r="L940" s="1"/>
      <c r="U940" s="34">
        <f t="shared" si="67"/>
        <v>18.917534371839416</v>
      </c>
    </row>
    <row r="941" spans="9:21" x14ac:dyDescent="0.35">
      <c r="I941" s="1"/>
      <c r="J941" s="1"/>
      <c r="K941" s="1"/>
      <c r="L941" s="1"/>
      <c r="U941" s="34">
        <f t="shared" si="67"/>
        <v>18.976922961879293</v>
      </c>
    </row>
    <row r="942" spans="9:21" x14ac:dyDescent="0.35">
      <c r="I942" s="1"/>
      <c r="J942" s="1"/>
      <c r="K942" s="1"/>
      <c r="L942" s="1"/>
      <c r="U942" s="34">
        <f t="shared" si="67"/>
        <v>19.036497992950945</v>
      </c>
    </row>
    <row r="943" spans="9:21" x14ac:dyDescent="0.35">
      <c r="I943" s="1"/>
      <c r="J943" s="1"/>
      <c r="K943" s="1"/>
      <c r="L943" s="1"/>
      <c r="U943" s="34">
        <f t="shared" si="67"/>
        <v>19.096260050356335</v>
      </c>
    </row>
    <row r="944" spans="9:21" x14ac:dyDescent="0.35">
      <c r="I944" s="1"/>
      <c r="J944" s="1"/>
      <c r="K944" s="1"/>
      <c r="L944" s="1"/>
      <c r="U944" s="34">
        <f t="shared" si="67"/>
        <v>19.156209721234891</v>
      </c>
    </row>
    <row r="945" spans="9:21" x14ac:dyDescent="0.35">
      <c r="I945" s="1"/>
      <c r="J945" s="1"/>
      <c r="K945" s="1"/>
      <c r="L945" s="1"/>
      <c r="U945" s="34">
        <f t="shared" si="67"/>
        <v>19.216347594569264</v>
      </c>
    </row>
    <row r="946" spans="9:21" x14ac:dyDescent="0.35">
      <c r="I946" s="1"/>
      <c r="J946" s="1"/>
      <c r="K946" s="1"/>
      <c r="L946" s="1"/>
      <c r="U946" s="34">
        <f t="shared" si="67"/>
        <v>19.276674261191133</v>
      </c>
    </row>
    <row r="947" spans="9:21" x14ac:dyDescent="0.35">
      <c r="I947" s="1"/>
      <c r="J947" s="1"/>
      <c r="K947" s="1"/>
      <c r="L947" s="1"/>
      <c r="U947" s="34">
        <f t="shared" si="67"/>
        <v>19.337190313786991</v>
      </c>
    </row>
    <row r="948" spans="9:21" x14ac:dyDescent="0.35">
      <c r="I948" s="1"/>
      <c r="J948" s="1"/>
      <c r="K948" s="1"/>
      <c r="L948" s="1"/>
      <c r="U948" s="34">
        <f t="shared" si="67"/>
        <v>19.397896346903977</v>
      </c>
    </row>
    <row r="949" spans="9:21" x14ac:dyDescent="0.35">
      <c r="I949" s="1"/>
      <c r="J949" s="1"/>
      <c r="K949" s="1"/>
      <c r="L949" s="1"/>
      <c r="U949" s="34">
        <f t="shared" si="67"/>
        <v>19.458792956955719</v>
      </c>
    </row>
    <row r="950" spans="9:21" x14ac:dyDescent="0.35">
      <c r="I950" s="1"/>
      <c r="J950" s="1"/>
      <c r="K950" s="1"/>
      <c r="L950" s="1"/>
      <c r="U950" s="34">
        <f t="shared" si="67"/>
        <v>19.519880742228189</v>
      </c>
    </row>
    <row r="951" spans="9:21" x14ac:dyDescent="0.35">
      <c r="I951" s="1"/>
      <c r="J951" s="1"/>
      <c r="K951" s="1"/>
      <c r="L951" s="1"/>
      <c r="U951" s="34">
        <f t="shared" si="67"/>
        <v>19.581160302885586</v>
      </c>
    </row>
    <row r="952" spans="9:21" x14ac:dyDescent="0.35">
      <c r="I952" s="1"/>
      <c r="J952" s="1"/>
      <c r="K952" s="1"/>
      <c r="L952" s="1"/>
      <c r="U952" s="34">
        <f t="shared" si="67"/>
        <v>19.642632240976223</v>
      </c>
    </row>
    <row r="953" spans="9:21" x14ac:dyDescent="0.35">
      <c r="I953" s="1"/>
      <c r="J953" s="1"/>
      <c r="K953" s="1"/>
      <c r="L953" s="1"/>
      <c r="U953" s="34">
        <f t="shared" si="67"/>
        <v>19.704297160438454</v>
      </c>
    </row>
    <row r="954" spans="9:21" x14ac:dyDescent="0.35">
      <c r="I954" s="1"/>
      <c r="J954" s="1"/>
      <c r="K954" s="1"/>
      <c r="L954" s="1"/>
      <c r="U954" s="34">
        <f t="shared" si="67"/>
        <v>19.766155667106595</v>
      </c>
    </row>
    <row r="955" spans="9:21" x14ac:dyDescent="0.35">
      <c r="I955" s="1"/>
      <c r="J955" s="1"/>
      <c r="K955" s="1"/>
      <c r="L955" s="1"/>
      <c r="U955" s="34">
        <f t="shared" si="67"/>
        <v>19.82820836871689</v>
      </c>
    </row>
    <row r="956" spans="9:21" x14ac:dyDescent="0.35">
      <c r="I956" s="1"/>
      <c r="J956" s="1"/>
      <c r="K956" s="1"/>
      <c r="L956" s="1"/>
      <c r="U956" s="34">
        <f t="shared" si="67"/>
        <v>19.890455874913467</v>
      </c>
    </row>
    <row r="957" spans="9:21" x14ac:dyDescent="0.35">
      <c r="I957" s="1"/>
      <c r="J957" s="1"/>
      <c r="K957" s="1"/>
      <c r="L957" s="1"/>
      <c r="U957" s="34">
        <f t="shared" si="67"/>
        <v>19.952898797254338</v>
      </c>
    </row>
    <row r="958" spans="9:21" x14ac:dyDescent="0.35">
      <c r="I958" s="1"/>
      <c r="J958" s="1"/>
      <c r="K958" s="1"/>
      <c r="L958" s="1"/>
      <c r="U958" s="34">
        <f t="shared" si="67"/>
        <v>20.015537749217405</v>
      </c>
    </row>
    <row r="959" spans="9:21" x14ac:dyDescent="0.35">
      <c r="I959" s="1"/>
      <c r="J959" s="1"/>
      <c r="K959" s="1"/>
      <c r="L959" s="1"/>
      <c r="U959" s="34">
        <f t="shared" si="67"/>
        <v>20.078373346206487</v>
      </c>
    </row>
    <row r="960" spans="9:21" x14ac:dyDescent="0.35">
      <c r="I960" s="1"/>
      <c r="J960" s="1"/>
      <c r="K960" s="1"/>
      <c r="L960" s="1"/>
      <c r="U960" s="34">
        <f t="shared" si="67"/>
        <v>20.141406205557359</v>
      </c>
    </row>
    <row r="961" spans="9:21" x14ac:dyDescent="0.35">
      <c r="I961" s="1"/>
      <c r="J961" s="1"/>
      <c r="K961" s="1"/>
      <c r="L961" s="1"/>
      <c r="U961" s="34">
        <f t="shared" si="67"/>
        <v>20.204636946543832</v>
      </c>
    </row>
    <row r="962" spans="9:21" x14ac:dyDescent="0.35">
      <c r="I962" s="1"/>
      <c r="J962" s="1"/>
      <c r="K962" s="1"/>
      <c r="L962" s="1"/>
      <c r="U962" s="34">
        <f t="shared" si="67"/>
        <v>20.268066190383827</v>
      </c>
    </row>
    <row r="963" spans="9:21" x14ac:dyDescent="0.35">
      <c r="I963" s="1"/>
      <c r="J963" s="1"/>
      <c r="K963" s="1"/>
      <c r="L963" s="1"/>
      <c r="U963" s="34">
        <f t="shared" ref="U963:U1001" si="68">U962*EXP($T$3)</f>
        <v>20.331694560245474</v>
      </c>
    </row>
    <row r="964" spans="9:21" x14ac:dyDescent="0.35">
      <c r="I964" s="1"/>
      <c r="J964" s="1"/>
      <c r="K964" s="1"/>
      <c r="L964" s="1"/>
      <c r="U964" s="34">
        <f t="shared" si="68"/>
        <v>20.395522681253244</v>
      </c>
    </row>
    <row r="965" spans="9:21" x14ac:dyDescent="0.35">
      <c r="I965" s="1"/>
      <c r="J965" s="1"/>
      <c r="K965" s="1"/>
      <c r="L965" s="1"/>
      <c r="U965" s="34">
        <f t="shared" si="68"/>
        <v>20.459551180494088</v>
      </c>
    </row>
    <row r="966" spans="9:21" x14ac:dyDescent="0.35">
      <c r="I966" s="1"/>
      <c r="J966" s="1"/>
      <c r="K966" s="1"/>
      <c r="L966" s="1"/>
      <c r="U966" s="34">
        <f t="shared" si="68"/>
        <v>20.523780687023599</v>
      </c>
    </row>
    <row r="967" spans="9:21" x14ac:dyDescent="0.35">
      <c r="I967" s="1"/>
      <c r="J967" s="1"/>
      <c r="K967" s="1"/>
      <c r="L967" s="1"/>
      <c r="U967" s="34">
        <f t="shared" si="68"/>
        <v>20.588211831872183</v>
      </c>
    </row>
    <row r="968" spans="9:21" x14ac:dyDescent="0.35">
      <c r="I968" s="1"/>
      <c r="J968" s="1"/>
      <c r="K968" s="1"/>
      <c r="L968" s="1"/>
      <c r="U968" s="34">
        <f t="shared" si="68"/>
        <v>20.652845248051268</v>
      </c>
    </row>
    <row r="969" spans="9:21" x14ac:dyDescent="0.35">
      <c r="I969" s="1"/>
      <c r="J969" s="1"/>
      <c r="K969" s="1"/>
      <c r="L969" s="1"/>
      <c r="U969" s="34">
        <f t="shared" si="68"/>
        <v>20.71768157055952</v>
      </c>
    </row>
    <row r="970" spans="9:21" x14ac:dyDescent="0.35">
      <c r="I970" s="1"/>
      <c r="J970" s="1"/>
      <c r="K970" s="1"/>
      <c r="L970" s="1"/>
      <c r="U970" s="34">
        <f t="shared" si="68"/>
        <v>20.782721436389089</v>
      </c>
    </row>
    <row r="971" spans="9:21" x14ac:dyDescent="0.35">
      <c r="I971" s="1"/>
      <c r="J971" s="1"/>
      <c r="K971" s="1"/>
      <c r="L971" s="1"/>
      <c r="U971" s="34">
        <f t="shared" si="68"/>
        <v>20.847965484531855</v>
      </c>
    </row>
    <row r="972" spans="9:21" x14ac:dyDescent="0.35">
      <c r="I972" s="1"/>
      <c r="J972" s="1"/>
      <c r="K972" s="1"/>
      <c r="L972" s="1"/>
      <c r="U972" s="34">
        <f t="shared" si="68"/>
        <v>20.913414355985712</v>
      </c>
    </row>
    <row r="973" spans="9:21" x14ac:dyDescent="0.35">
      <c r="I973" s="1"/>
      <c r="J973" s="1"/>
      <c r="K973" s="1"/>
      <c r="L973" s="1"/>
      <c r="U973" s="34">
        <f t="shared" si="68"/>
        <v>20.979068693760862</v>
      </c>
    </row>
    <row r="974" spans="9:21" x14ac:dyDescent="0.35">
      <c r="I974" s="1"/>
      <c r="J974" s="1"/>
      <c r="K974" s="1"/>
      <c r="L974" s="1"/>
      <c r="U974" s="34">
        <f t="shared" si="68"/>
        <v>21.04492914288614</v>
      </c>
    </row>
    <row r="975" spans="9:21" x14ac:dyDescent="0.35">
      <c r="I975" s="1"/>
      <c r="J975" s="1"/>
      <c r="K975" s="1"/>
      <c r="L975" s="1"/>
      <c r="U975" s="34">
        <f t="shared" si="68"/>
        <v>21.110996350415345</v>
      </c>
    </row>
    <row r="976" spans="9:21" x14ac:dyDescent="0.35">
      <c r="I976" s="1"/>
      <c r="J976" s="1"/>
      <c r="K976" s="1"/>
      <c r="L976" s="1"/>
      <c r="U976" s="34">
        <f t="shared" si="68"/>
        <v>21.177270965433596</v>
      </c>
    </row>
    <row r="977" spans="9:21" x14ac:dyDescent="0.35">
      <c r="I977" s="1"/>
      <c r="J977" s="1"/>
      <c r="K977" s="1"/>
      <c r="L977" s="1"/>
      <c r="U977" s="34">
        <f t="shared" si="68"/>
        <v>21.243753639063716</v>
      </c>
    </row>
    <row r="978" spans="9:21" x14ac:dyDescent="0.35">
      <c r="I978" s="1"/>
      <c r="J978" s="1"/>
      <c r="K978" s="1"/>
      <c r="L978" s="1"/>
      <c r="U978" s="34">
        <f t="shared" si="68"/>
        <v>21.310445024472621</v>
      </c>
    </row>
    <row r="979" spans="9:21" x14ac:dyDescent="0.35">
      <c r="I979" s="1"/>
      <c r="J979" s="1"/>
      <c r="K979" s="1"/>
      <c r="L979" s="1"/>
      <c r="U979" s="34">
        <f t="shared" si="68"/>
        <v>21.377345776877739</v>
      </c>
    </row>
    <row r="980" spans="9:21" x14ac:dyDescent="0.35">
      <c r="I980" s="1"/>
      <c r="J980" s="1"/>
      <c r="K980" s="1"/>
      <c r="L980" s="1"/>
      <c r="U980" s="34">
        <f t="shared" si="68"/>
        <v>21.444456553553458</v>
      </c>
    </row>
    <row r="981" spans="9:21" x14ac:dyDescent="0.35">
      <c r="I981" s="1"/>
      <c r="J981" s="1"/>
      <c r="K981" s="1"/>
      <c r="L981" s="1"/>
      <c r="U981" s="34">
        <f t="shared" si="68"/>
        <v>21.511778013837564</v>
      </c>
    </row>
    <row r="982" spans="9:21" x14ac:dyDescent="0.35">
      <c r="I982" s="1"/>
      <c r="J982" s="1"/>
      <c r="K982" s="1"/>
      <c r="L982" s="1"/>
      <c r="U982" s="34">
        <f t="shared" si="68"/>
        <v>21.579310819137731</v>
      </c>
    </row>
    <row r="983" spans="9:21" x14ac:dyDescent="0.35">
      <c r="I983" s="1"/>
      <c r="J983" s="1"/>
      <c r="K983" s="1"/>
      <c r="L983" s="1"/>
      <c r="U983" s="34">
        <f t="shared" si="68"/>
        <v>21.647055632938024</v>
      </c>
    </row>
    <row r="984" spans="9:21" x14ac:dyDescent="0.35">
      <c r="I984" s="1"/>
      <c r="J984" s="1"/>
      <c r="K984" s="1"/>
      <c r="L984" s="1"/>
      <c r="U984" s="34">
        <f t="shared" si="68"/>
        <v>21.715013120805402</v>
      </c>
    </row>
    <row r="985" spans="9:21" x14ac:dyDescent="0.35">
      <c r="I985" s="1"/>
      <c r="J985" s="1"/>
      <c r="K985" s="1"/>
      <c r="L985" s="1"/>
      <c r="U985" s="34">
        <f t="shared" si="68"/>
        <v>21.783183950396271</v>
      </c>
    </row>
    <row r="986" spans="9:21" x14ac:dyDescent="0.35">
      <c r="I986" s="1"/>
      <c r="J986" s="1"/>
      <c r="K986" s="1"/>
      <c r="L986" s="1"/>
      <c r="U986" s="34">
        <f t="shared" si="68"/>
        <v>21.851568791463038</v>
      </c>
    </row>
    <row r="987" spans="9:21" x14ac:dyDescent="0.35">
      <c r="I987" s="1"/>
      <c r="J987" s="1"/>
      <c r="K987" s="1"/>
      <c r="L987" s="1"/>
      <c r="U987" s="34">
        <f t="shared" si="68"/>
        <v>21.920168315860689</v>
      </c>
    </row>
    <row r="988" spans="9:21" x14ac:dyDescent="0.35">
      <c r="I988" s="1"/>
      <c r="J988" s="1"/>
      <c r="K988" s="1"/>
      <c r="L988" s="1"/>
      <c r="U988" s="34">
        <f t="shared" si="68"/>
        <v>21.988983197553392</v>
      </c>
    </row>
    <row r="989" spans="9:21" x14ac:dyDescent="0.35">
      <c r="I989" s="1"/>
      <c r="J989" s="1"/>
      <c r="K989" s="1"/>
      <c r="L989" s="1"/>
      <c r="U989" s="34">
        <f t="shared" si="68"/>
        <v>22.05801411262112</v>
      </c>
    </row>
    <row r="990" spans="9:21" x14ac:dyDescent="0.35">
      <c r="I990" s="1"/>
      <c r="J990" s="1"/>
      <c r="K990" s="1"/>
      <c r="L990" s="1"/>
      <c r="U990" s="34">
        <f t="shared" si="68"/>
        <v>22.127261739266288</v>
      </c>
    </row>
    <row r="991" spans="9:21" x14ac:dyDescent="0.35">
      <c r="I991" s="1"/>
      <c r="J991" s="1"/>
      <c r="K991" s="1"/>
      <c r="L991" s="1"/>
      <c r="U991" s="34">
        <f t="shared" si="68"/>
        <v>22.196726757820425</v>
      </c>
    </row>
    <row r="992" spans="9:21" x14ac:dyDescent="0.35">
      <c r="I992" s="1"/>
      <c r="J992" s="1"/>
      <c r="K992" s="1"/>
      <c r="L992" s="1"/>
      <c r="U992" s="34">
        <f t="shared" si="68"/>
        <v>22.266409850750851</v>
      </c>
    </row>
    <row r="993" spans="9:21" x14ac:dyDescent="0.35">
      <c r="I993" s="1"/>
      <c r="J993" s="1"/>
      <c r="K993" s="1"/>
      <c r="L993" s="1"/>
      <c r="U993" s="34">
        <f t="shared" si="68"/>
        <v>22.336311702667381</v>
      </c>
    </row>
    <row r="994" spans="9:21" x14ac:dyDescent="0.35">
      <c r="I994" s="1"/>
      <c r="J994" s="1"/>
      <c r="K994" s="1"/>
      <c r="L994" s="1"/>
      <c r="U994" s="34">
        <f t="shared" si="68"/>
        <v>22.406433000329052</v>
      </c>
    </row>
    <row r="995" spans="9:21" x14ac:dyDescent="0.35">
      <c r="I995" s="1"/>
      <c r="J995" s="1"/>
      <c r="K995" s="1"/>
      <c r="L995" s="1"/>
      <c r="U995" s="34">
        <f t="shared" si="68"/>
        <v>22.476774432650878</v>
      </c>
    </row>
    <row r="996" spans="9:21" x14ac:dyDescent="0.35">
      <c r="I996" s="1"/>
      <c r="J996" s="1"/>
      <c r="K996" s="1"/>
      <c r="L996" s="1"/>
      <c r="U996" s="34">
        <f t="shared" si="68"/>
        <v>22.547336690710605</v>
      </c>
    </row>
    <row r="997" spans="9:21" x14ac:dyDescent="0.35">
      <c r="I997" s="1"/>
      <c r="J997" s="1"/>
      <c r="K997" s="1"/>
      <c r="L997" s="1"/>
      <c r="U997" s="34">
        <f t="shared" si="68"/>
        <v>22.618120467755517</v>
      </c>
    </row>
    <row r="998" spans="9:21" x14ac:dyDescent="0.35">
      <c r="I998" s="1"/>
      <c r="J998" s="1"/>
      <c r="K998" s="1"/>
      <c r="L998" s="1"/>
      <c r="U998" s="34">
        <f t="shared" si="68"/>
        <v>22.689126459209227</v>
      </c>
    </row>
    <row r="999" spans="9:21" x14ac:dyDescent="0.35">
      <c r="I999" s="1"/>
      <c r="J999" s="1"/>
      <c r="K999" s="1"/>
      <c r="L999" s="1"/>
      <c r="U999" s="34">
        <f t="shared" si="68"/>
        <v>22.760355362678528</v>
      </c>
    </row>
    <row r="1000" spans="9:21" x14ac:dyDescent="0.35">
      <c r="I1000" s="1"/>
      <c r="J1000" s="1"/>
      <c r="K1000" s="1"/>
      <c r="L1000" s="1"/>
      <c r="U1000" s="34">
        <f t="shared" si="68"/>
        <v>22.831807877960234</v>
      </c>
    </row>
    <row r="1001" spans="9:21" x14ac:dyDescent="0.35">
      <c r="I1001" s="1"/>
      <c r="J1001" s="1"/>
      <c r="K1001" s="1"/>
      <c r="L1001" s="1"/>
      <c r="U1001" s="34">
        <f t="shared" si="68"/>
        <v>22.903484707048062</v>
      </c>
    </row>
    <row r="1002" spans="9:21" x14ac:dyDescent="0.35">
      <c r="I1002" s="1"/>
      <c r="J1002" s="1"/>
      <c r="K1002" s="1"/>
      <c r="L1002" s="1"/>
      <c r="U1002" s="34"/>
    </row>
    <row r="1003" spans="9:21" x14ac:dyDescent="0.35">
      <c r="I1003" s="1"/>
      <c r="J1003" s="1"/>
      <c r="K1003" s="1"/>
      <c r="L1003" s="1"/>
      <c r="U1003" s="34"/>
    </row>
    <row r="1004" spans="9:21" x14ac:dyDescent="0.35">
      <c r="I1004" s="1"/>
      <c r="J1004" s="1"/>
      <c r="K1004" s="1"/>
      <c r="L1004" s="1"/>
      <c r="U1004" s="34"/>
    </row>
    <row r="1005" spans="9:21" x14ac:dyDescent="0.35">
      <c r="I1005" s="1"/>
      <c r="J1005" s="1"/>
      <c r="K1005" s="1"/>
      <c r="L1005" s="1"/>
      <c r="U1005" s="34"/>
    </row>
    <row r="1006" spans="9:21" x14ac:dyDescent="0.35">
      <c r="I1006" s="1"/>
      <c r="J1006" s="1"/>
      <c r="K1006" s="1"/>
      <c r="L1006" s="1"/>
      <c r="U1006" s="34"/>
    </row>
    <row r="1007" spans="9:21" x14ac:dyDescent="0.35">
      <c r="I1007" s="1"/>
      <c r="J1007" s="1"/>
      <c r="K1007" s="1"/>
      <c r="L1007" s="1"/>
      <c r="U1007" s="34"/>
    </row>
    <row r="1008" spans="9:21" x14ac:dyDescent="0.35">
      <c r="I1008" s="1"/>
      <c r="J1008" s="1"/>
      <c r="K1008" s="1"/>
      <c r="L1008" s="1"/>
      <c r="U1008" s="34"/>
    </row>
    <row r="1009" spans="9:21" x14ac:dyDescent="0.35">
      <c r="I1009" s="1"/>
      <c r="J1009" s="1"/>
      <c r="K1009" s="1"/>
      <c r="L1009" s="1"/>
      <c r="U1009" s="34"/>
    </row>
    <row r="1010" spans="9:21" x14ac:dyDescent="0.35">
      <c r="I1010" s="1"/>
      <c r="J1010" s="1"/>
      <c r="K1010" s="1"/>
      <c r="L1010" s="1"/>
      <c r="U1010" s="34"/>
    </row>
    <row r="1011" spans="9:21" x14ac:dyDescent="0.35">
      <c r="I1011" s="1"/>
      <c r="J1011" s="1"/>
      <c r="K1011" s="1"/>
      <c r="L1011" s="1"/>
      <c r="U1011" s="34"/>
    </row>
    <row r="1012" spans="9:21" x14ac:dyDescent="0.35">
      <c r="I1012" s="1"/>
      <c r="J1012" s="1"/>
      <c r="K1012" s="1"/>
      <c r="L1012" s="1"/>
      <c r="U1012" s="34"/>
    </row>
    <row r="1013" spans="9:21" x14ac:dyDescent="0.35">
      <c r="I1013" s="1"/>
      <c r="J1013" s="1"/>
      <c r="K1013" s="1"/>
      <c r="L1013" s="1"/>
      <c r="U1013" s="34"/>
    </row>
    <row r="1014" spans="9:21" x14ac:dyDescent="0.35">
      <c r="I1014" s="1"/>
      <c r="J1014" s="1"/>
      <c r="K1014" s="1"/>
      <c r="L1014" s="1"/>
      <c r="U1014" s="34"/>
    </row>
    <row r="1015" spans="9:21" x14ac:dyDescent="0.35">
      <c r="I1015" s="1"/>
      <c r="J1015" s="1"/>
      <c r="K1015" s="1"/>
      <c r="L1015" s="1"/>
      <c r="U1015" s="34"/>
    </row>
    <row r="1016" spans="9:21" x14ac:dyDescent="0.35">
      <c r="I1016" s="1"/>
      <c r="J1016" s="1"/>
      <c r="K1016" s="1"/>
      <c r="L1016" s="1"/>
      <c r="U1016" s="34"/>
    </row>
    <row r="1017" spans="9:21" x14ac:dyDescent="0.35">
      <c r="I1017" s="1"/>
      <c r="J1017" s="1"/>
      <c r="K1017" s="1"/>
      <c r="L1017" s="1"/>
      <c r="U1017" s="34"/>
    </row>
    <row r="1018" spans="9:21" x14ac:dyDescent="0.35">
      <c r="I1018" s="1"/>
      <c r="J1018" s="1"/>
      <c r="K1018" s="1"/>
      <c r="L1018" s="1"/>
      <c r="U1018" s="34"/>
    </row>
    <row r="1019" spans="9:21" x14ac:dyDescent="0.35">
      <c r="I1019" s="1"/>
      <c r="J1019" s="1"/>
      <c r="K1019" s="1"/>
      <c r="L1019" s="1"/>
      <c r="U1019" s="34"/>
    </row>
    <row r="1020" spans="9:21" x14ac:dyDescent="0.35">
      <c r="I1020" s="1"/>
      <c r="J1020" s="1"/>
      <c r="K1020" s="1"/>
      <c r="L1020" s="1"/>
      <c r="U1020" s="34"/>
    </row>
    <row r="1021" spans="9:21" x14ac:dyDescent="0.35">
      <c r="I1021" s="1"/>
      <c r="J1021" s="1"/>
      <c r="K1021" s="1"/>
      <c r="L1021" s="1"/>
      <c r="U1021" s="34"/>
    </row>
    <row r="1022" spans="9:21" x14ac:dyDescent="0.35">
      <c r="I1022" s="1"/>
      <c r="J1022" s="1"/>
      <c r="K1022" s="1"/>
      <c r="L1022" s="1"/>
      <c r="U1022" s="34"/>
    </row>
    <row r="1023" spans="9:21" x14ac:dyDescent="0.35">
      <c r="I1023" s="1"/>
      <c r="J1023" s="1"/>
      <c r="K1023" s="1"/>
      <c r="L1023" s="1"/>
      <c r="U1023" s="34"/>
    </row>
    <row r="1024" spans="9:21" x14ac:dyDescent="0.35">
      <c r="I1024" s="1"/>
      <c r="J1024" s="1"/>
      <c r="K1024" s="1"/>
      <c r="L1024" s="1"/>
      <c r="U1024" s="34"/>
    </row>
    <row r="1025" spans="9:21" x14ac:dyDescent="0.35">
      <c r="I1025" s="1"/>
      <c r="J1025" s="1"/>
      <c r="K1025" s="1"/>
      <c r="L1025" s="1"/>
      <c r="U1025" s="34"/>
    </row>
    <row r="1026" spans="9:21" x14ac:dyDescent="0.35">
      <c r="I1026" s="1"/>
      <c r="J1026" s="1"/>
      <c r="K1026" s="1"/>
      <c r="L1026" s="1"/>
      <c r="U1026" s="34"/>
    </row>
    <row r="1027" spans="9:21" x14ac:dyDescent="0.35">
      <c r="I1027" s="1"/>
      <c r="J1027" s="1"/>
      <c r="K1027" s="1"/>
      <c r="L1027" s="1"/>
      <c r="U1027" s="34"/>
    </row>
    <row r="1028" spans="9:21" x14ac:dyDescent="0.35">
      <c r="I1028" s="1"/>
      <c r="J1028" s="1"/>
      <c r="K1028" s="1"/>
      <c r="L1028" s="1"/>
      <c r="U1028" s="34"/>
    </row>
    <row r="1029" spans="9:21" x14ac:dyDescent="0.35">
      <c r="I1029" s="1"/>
      <c r="J1029" s="1"/>
      <c r="K1029" s="1"/>
      <c r="L1029" s="1"/>
      <c r="U1029" s="34"/>
    </row>
    <row r="1030" spans="9:21" x14ac:dyDescent="0.35">
      <c r="I1030" s="1"/>
      <c r="J1030" s="1"/>
      <c r="K1030" s="1"/>
      <c r="L1030" s="1"/>
      <c r="U1030" s="34"/>
    </row>
    <row r="1031" spans="9:21" x14ac:dyDescent="0.35">
      <c r="I1031" s="1"/>
      <c r="J1031" s="1"/>
      <c r="K1031" s="1"/>
      <c r="L1031" s="1"/>
      <c r="U1031" s="34"/>
    </row>
    <row r="1032" spans="9:21" x14ac:dyDescent="0.35">
      <c r="I1032" s="1"/>
      <c r="J1032" s="1"/>
      <c r="K1032" s="1"/>
      <c r="L1032" s="1"/>
      <c r="U1032" s="34"/>
    </row>
    <row r="1033" spans="9:21" x14ac:dyDescent="0.35">
      <c r="I1033" s="1"/>
      <c r="J1033" s="1"/>
      <c r="K1033" s="1"/>
      <c r="L1033" s="1"/>
      <c r="U1033" s="34"/>
    </row>
    <row r="1034" spans="9:21" x14ac:dyDescent="0.35">
      <c r="I1034" s="1"/>
      <c r="J1034" s="1"/>
      <c r="K1034" s="1"/>
      <c r="L1034" s="1"/>
      <c r="U1034" s="34"/>
    </row>
    <row r="1035" spans="9:21" x14ac:dyDescent="0.35">
      <c r="I1035" s="1"/>
      <c r="J1035" s="1"/>
      <c r="K1035" s="1"/>
      <c r="L1035" s="1"/>
      <c r="U1035" s="34"/>
    </row>
    <row r="1036" spans="9:21" x14ac:dyDescent="0.35">
      <c r="I1036" s="1"/>
      <c r="J1036" s="1"/>
      <c r="K1036" s="1"/>
      <c r="L1036" s="1"/>
      <c r="U1036" s="34"/>
    </row>
    <row r="1037" spans="9:21" x14ac:dyDescent="0.35">
      <c r="I1037" s="1"/>
      <c r="J1037" s="1"/>
      <c r="K1037" s="1"/>
      <c r="L1037" s="1"/>
      <c r="U1037" s="34"/>
    </row>
    <row r="1038" spans="9:21" x14ac:dyDescent="0.35">
      <c r="I1038" s="1"/>
      <c r="J1038" s="1"/>
      <c r="K1038" s="1"/>
      <c r="L1038" s="1"/>
      <c r="U1038" s="34"/>
    </row>
    <row r="1039" spans="9:21" x14ac:dyDescent="0.35">
      <c r="I1039" s="1"/>
      <c r="J1039" s="1"/>
      <c r="K1039" s="1"/>
      <c r="L1039" s="1"/>
      <c r="U1039" s="34"/>
    </row>
    <row r="1040" spans="9:21" x14ac:dyDescent="0.35">
      <c r="I1040" s="1"/>
      <c r="J1040" s="1"/>
      <c r="K1040" s="1"/>
      <c r="L1040" s="1"/>
      <c r="U1040" s="34"/>
    </row>
    <row r="1041" spans="9:21" x14ac:dyDescent="0.35">
      <c r="I1041" s="1"/>
      <c r="J1041" s="1"/>
      <c r="K1041" s="1"/>
      <c r="L1041" s="1"/>
      <c r="U1041" s="34"/>
    </row>
    <row r="1042" spans="9:21" x14ac:dyDescent="0.35">
      <c r="I1042" s="1"/>
      <c r="J1042" s="1"/>
      <c r="K1042" s="1"/>
      <c r="L1042" s="1"/>
      <c r="U1042" s="34"/>
    </row>
    <row r="1043" spans="9:21" x14ac:dyDescent="0.35">
      <c r="I1043" s="1"/>
      <c r="J1043" s="1"/>
      <c r="K1043" s="1"/>
      <c r="L1043" s="1"/>
      <c r="U1043" s="34"/>
    </row>
    <row r="1044" spans="9:21" x14ac:dyDescent="0.35">
      <c r="I1044" s="1"/>
      <c r="J1044" s="1"/>
      <c r="K1044" s="1"/>
      <c r="L1044" s="1"/>
      <c r="U1044" s="34"/>
    </row>
    <row r="1045" spans="9:21" x14ac:dyDescent="0.35">
      <c r="I1045" s="1"/>
      <c r="J1045" s="1"/>
      <c r="K1045" s="1"/>
      <c r="L1045" s="1"/>
      <c r="U1045" s="34"/>
    </row>
    <row r="1046" spans="9:21" x14ac:dyDescent="0.35">
      <c r="I1046" s="1"/>
      <c r="J1046" s="1"/>
      <c r="K1046" s="1"/>
      <c r="L1046" s="1"/>
      <c r="U1046" s="34"/>
    </row>
    <row r="1047" spans="9:21" x14ac:dyDescent="0.35">
      <c r="I1047" s="1"/>
      <c r="J1047" s="1"/>
      <c r="K1047" s="1"/>
      <c r="L1047" s="1"/>
      <c r="U1047" s="34"/>
    </row>
    <row r="1048" spans="9:21" x14ac:dyDescent="0.35">
      <c r="I1048" s="1"/>
      <c r="J1048" s="1"/>
      <c r="K1048" s="1"/>
      <c r="L1048" s="1"/>
      <c r="U1048" s="34"/>
    </row>
    <row r="1049" spans="9:21" x14ac:dyDescent="0.35">
      <c r="I1049" s="1"/>
      <c r="J1049" s="1"/>
      <c r="K1049" s="1"/>
      <c r="L1049" s="1"/>
      <c r="U1049" s="34"/>
    </row>
    <row r="1050" spans="9:21" x14ac:dyDescent="0.35">
      <c r="I1050" s="1"/>
      <c r="J1050" s="1"/>
      <c r="K1050" s="1"/>
      <c r="L1050" s="1"/>
      <c r="U1050" s="34"/>
    </row>
    <row r="1051" spans="9:21" x14ac:dyDescent="0.35">
      <c r="I1051" s="1"/>
      <c r="J1051" s="1"/>
      <c r="K1051" s="1"/>
      <c r="L1051" s="1"/>
      <c r="U1051" s="34"/>
    </row>
    <row r="1052" spans="9:21" x14ac:dyDescent="0.35">
      <c r="I1052" s="1"/>
      <c r="J1052" s="1"/>
      <c r="K1052" s="1"/>
      <c r="L1052" s="1"/>
      <c r="U1052" s="34"/>
    </row>
    <row r="1053" spans="9:21" x14ac:dyDescent="0.35">
      <c r="I1053" s="1"/>
      <c r="J1053" s="1"/>
      <c r="K1053" s="1"/>
      <c r="L1053" s="1"/>
      <c r="U1053" s="34"/>
    </row>
    <row r="1054" spans="9:21" x14ac:dyDescent="0.35">
      <c r="I1054" s="1"/>
      <c r="J1054" s="1"/>
      <c r="K1054" s="1"/>
      <c r="L1054" s="1"/>
      <c r="U1054" s="34"/>
    </row>
    <row r="1055" spans="9:21" x14ac:dyDescent="0.35">
      <c r="I1055" s="1"/>
      <c r="J1055" s="1"/>
      <c r="K1055" s="1"/>
      <c r="L1055" s="1"/>
      <c r="U1055" s="34"/>
    </row>
    <row r="1056" spans="9:21" x14ac:dyDescent="0.35">
      <c r="I1056" s="1"/>
      <c r="J1056" s="1"/>
      <c r="K1056" s="1"/>
      <c r="L1056" s="1"/>
      <c r="U1056" s="34"/>
    </row>
    <row r="1057" spans="9:21" x14ac:dyDescent="0.35">
      <c r="I1057" s="1"/>
      <c r="J1057" s="1"/>
      <c r="K1057" s="1"/>
      <c r="L1057" s="1"/>
      <c r="U1057" s="34"/>
    </row>
    <row r="1058" spans="9:21" x14ac:dyDescent="0.35">
      <c r="I1058" s="1"/>
      <c r="J1058" s="1"/>
      <c r="K1058" s="1"/>
      <c r="L1058" s="1"/>
      <c r="U1058" s="34"/>
    </row>
    <row r="1059" spans="9:21" x14ac:dyDescent="0.35">
      <c r="I1059" s="1"/>
      <c r="J1059" s="1"/>
      <c r="K1059" s="1"/>
      <c r="L1059" s="1"/>
      <c r="U1059" s="34"/>
    </row>
    <row r="1060" spans="9:21" x14ac:dyDescent="0.35">
      <c r="I1060" s="1"/>
      <c r="J1060" s="1"/>
      <c r="K1060" s="1"/>
      <c r="L1060" s="1"/>
      <c r="U1060" s="34"/>
    </row>
    <row r="1061" spans="9:21" x14ac:dyDescent="0.35">
      <c r="I1061" s="1"/>
      <c r="J1061" s="1"/>
      <c r="K1061" s="1"/>
      <c r="L1061" s="1"/>
      <c r="U1061" s="34"/>
    </row>
    <row r="1062" spans="9:21" x14ac:dyDescent="0.35">
      <c r="I1062" s="1"/>
      <c r="J1062" s="1"/>
      <c r="K1062" s="1"/>
      <c r="L1062" s="1"/>
      <c r="U1062" s="34"/>
    </row>
    <row r="1063" spans="9:21" x14ac:dyDescent="0.35">
      <c r="I1063" s="1"/>
      <c r="J1063" s="1"/>
      <c r="K1063" s="1"/>
      <c r="L1063" s="1"/>
      <c r="U1063" s="34"/>
    </row>
    <row r="1064" spans="9:21" x14ac:dyDescent="0.35">
      <c r="I1064" s="1"/>
      <c r="J1064" s="1"/>
      <c r="K1064" s="1"/>
      <c r="L1064" s="1"/>
      <c r="U1064" s="34"/>
    </row>
    <row r="1065" spans="9:21" x14ac:dyDescent="0.35">
      <c r="I1065" s="1"/>
      <c r="J1065" s="1"/>
      <c r="K1065" s="1"/>
      <c r="L1065" s="1"/>
      <c r="U1065" s="34"/>
    </row>
    <row r="1066" spans="9:21" x14ac:dyDescent="0.35">
      <c r="I1066" s="1"/>
      <c r="J1066" s="1"/>
      <c r="K1066" s="1"/>
      <c r="L1066" s="1"/>
      <c r="U1066" s="34"/>
    </row>
    <row r="1067" spans="9:21" x14ac:dyDescent="0.35">
      <c r="I1067" s="1"/>
      <c r="J1067" s="1"/>
      <c r="K1067" s="1"/>
      <c r="L1067" s="1"/>
      <c r="U1067" s="34"/>
    </row>
    <row r="1068" spans="9:21" x14ac:dyDescent="0.35">
      <c r="I1068" s="1"/>
      <c r="J1068" s="1"/>
      <c r="K1068" s="1"/>
      <c r="L1068" s="1"/>
      <c r="U1068" s="34"/>
    </row>
    <row r="1069" spans="9:21" x14ac:dyDescent="0.35">
      <c r="I1069" s="1"/>
      <c r="J1069" s="1"/>
      <c r="K1069" s="1"/>
      <c r="L1069" s="1"/>
      <c r="U1069" s="34"/>
    </row>
    <row r="1070" spans="9:21" x14ac:dyDescent="0.35">
      <c r="I1070" s="1"/>
      <c r="J1070" s="1"/>
      <c r="K1070" s="1"/>
      <c r="L1070" s="1"/>
      <c r="U1070" s="34"/>
    </row>
    <row r="1071" spans="9:21" x14ac:dyDescent="0.35">
      <c r="I1071" s="1"/>
      <c r="J1071" s="1"/>
      <c r="K1071" s="1"/>
      <c r="L1071" s="1"/>
      <c r="U1071" s="34"/>
    </row>
    <row r="1072" spans="9:21" x14ac:dyDescent="0.35">
      <c r="I1072" s="1"/>
      <c r="J1072" s="1"/>
      <c r="K1072" s="1"/>
      <c r="L1072" s="1"/>
      <c r="U1072" s="34"/>
    </row>
    <row r="1073" spans="9:21" x14ac:dyDescent="0.35">
      <c r="I1073" s="1"/>
      <c r="J1073" s="1"/>
      <c r="K1073" s="1"/>
      <c r="L1073" s="1"/>
      <c r="U1073" s="34"/>
    </row>
    <row r="1074" spans="9:21" x14ac:dyDescent="0.35">
      <c r="I1074" s="1"/>
      <c r="J1074" s="1"/>
      <c r="K1074" s="1"/>
      <c r="L1074" s="1"/>
      <c r="U1074" s="34"/>
    </row>
    <row r="1075" spans="9:21" x14ac:dyDescent="0.35">
      <c r="I1075" s="1"/>
      <c r="J1075" s="1"/>
      <c r="K1075" s="1"/>
      <c r="L1075" s="1"/>
      <c r="U1075" s="34"/>
    </row>
    <row r="1076" spans="9:21" x14ac:dyDescent="0.35">
      <c r="I1076" s="1"/>
      <c r="J1076" s="1"/>
      <c r="K1076" s="1"/>
      <c r="L1076" s="1"/>
      <c r="U1076" s="34"/>
    </row>
    <row r="1077" spans="9:21" x14ac:dyDescent="0.35">
      <c r="I1077" s="1"/>
      <c r="J1077" s="1"/>
      <c r="K1077" s="1"/>
      <c r="L1077" s="1"/>
      <c r="U1077" s="34"/>
    </row>
    <row r="1078" spans="9:21" x14ac:dyDescent="0.35">
      <c r="I1078" s="1"/>
      <c r="J1078" s="1"/>
      <c r="K1078" s="1"/>
      <c r="L1078" s="1"/>
      <c r="U1078" s="34"/>
    </row>
    <row r="1079" spans="9:21" x14ac:dyDescent="0.35">
      <c r="I1079" s="1"/>
      <c r="J1079" s="1"/>
      <c r="K1079" s="1"/>
      <c r="L1079" s="1"/>
      <c r="U1079" s="34"/>
    </row>
    <row r="1080" spans="9:21" x14ac:dyDescent="0.35">
      <c r="I1080" s="1"/>
      <c r="J1080" s="1"/>
      <c r="K1080" s="1"/>
      <c r="L1080" s="1"/>
      <c r="U1080" s="34"/>
    </row>
    <row r="1081" spans="9:21" x14ac:dyDescent="0.35">
      <c r="I1081" s="1"/>
      <c r="J1081" s="1"/>
      <c r="K1081" s="1"/>
      <c r="L1081" s="1"/>
      <c r="U1081" s="34"/>
    </row>
    <row r="1082" spans="9:21" x14ac:dyDescent="0.35">
      <c r="I1082" s="1"/>
      <c r="J1082" s="1"/>
      <c r="K1082" s="1"/>
      <c r="L1082" s="1"/>
      <c r="U1082" s="34"/>
    </row>
    <row r="1083" spans="9:21" x14ac:dyDescent="0.35">
      <c r="I1083" s="1"/>
      <c r="J1083" s="1"/>
      <c r="K1083" s="1"/>
      <c r="L1083" s="1"/>
      <c r="U1083" s="34"/>
    </row>
    <row r="1084" spans="9:21" x14ac:dyDescent="0.35">
      <c r="I1084" s="1"/>
      <c r="J1084" s="1"/>
      <c r="K1084" s="1"/>
      <c r="L1084" s="1"/>
      <c r="U1084" s="34"/>
    </row>
    <row r="1085" spans="9:21" x14ac:dyDescent="0.35">
      <c r="I1085" s="1"/>
      <c r="J1085" s="1"/>
      <c r="K1085" s="1"/>
      <c r="L1085" s="1"/>
      <c r="U1085" s="34"/>
    </row>
    <row r="1086" spans="9:21" x14ac:dyDescent="0.35">
      <c r="I1086" s="1"/>
      <c r="J1086" s="1"/>
      <c r="K1086" s="1"/>
      <c r="L1086" s="1"/>
      <c r="U1086" s="34"/>
    </row>
    <row r="1087" spans="9:21" x14ac:dyDescent="0.35">
      <c r="I1087" s="1"/>
      <c r="J1087" s="1"/>
      <c r="K1087" s="1"/>
      <c r="L1087" s="1"/>
      <c r="U1087" s="34"/>
    </row>
    <row r="1088" spans="9:21" x14ac:dyDescent="0.35">
      <c r="I1088" s="1"/>
      <c r="J1088" s="1"/>
      <c r="K1088" s="1"/>
      <c r="L1088" s="1"/>
      <c r="U1088" s="34"/>
    </row>
    <row r="1089" spans="9:21" x14ac:dyDescent="0.35">
      <c r="I1089" s="1"/>
      <c r="J1089" s="1"/>
      <c r="K1089" s="1"/>
      <c r="L1089" s="1"/>
      <c r="U1089" s="34"/>
    </row>
    <row r="1090" spans="9:21" x14ac:dyDescent="0.35">
      <c r="I1090" s="1"/>
      <c r="J1090" s="1"/>
      <c r="K1090" s="1"/>
      <c r="L1090" s="1"/>
      <c r="U1090" s="34"/>
    </row>
    <row r="1091" spans="9:21" x14ac:dyDescent="0.35">
      <c r="I1091" s="1"/>
      <c r="J1091" s="1"/>
      <c r="K1091" s="1"/>
      <c r="L1091" s="1"/>
      <c r="U1091" s="34"/>
    </row>
    <row r="1092" spans="9:21" x14ac:dyDescent="0.35">
      <c r="I1092" s="1"/>
      <c r="J1092" s="1"/>
      <c r="K1092" s="1"/>
      <c r="L1092" s="1"/>
      <c r="U1092" s="34"/>
    </row>
    <row r="1093" spans="9:21" x14ac:dyDescent="0.35">
      <c r="I1093" s="1"/>
      <c r="J1093" s="1"/>
      <c r="K1093" s="1"/>
      <c r="L1093" s="1"/>
      <c r="U1093" s="34"/>
    </row>
    <row r="1094" spans="9:21" x14ac:dyDescent="0.35">
      <c r="I1094" s="1"/>
      <c r="J1094" s="1"/>
      <c r="K1094" s="1"/>
      <c r="L1094" s="1"/>
      <c r="U1094" s="34"/>
    </row>
    <row r="1095" spans="9:21" x14ac:dyDescent="0.35">
      <c r="I1095" s="1"/>
      <c r="J1095" s="1"/>
      <c r="K1095" s="1"/>
      <c r="L1095" s="1"/>
      <c r="U1095" s="34"/>
    </row>
    <row r="1096" spans="9:21" x14ac:dyDescent="0.35">
      <c r="I1096" s="1"/>
      <c r="J1096" s="1"/>
      <c r="K1096" s="1"/>
      <c r="L1096" s="1"/>
      <c r="U1096" s="34"/>
    </row>
    <row r="1097" spans="9:21" x14ac:dyDescent="0.35">
      <c r="I1097" s="1"/>
      <c r="J1097" s="1"/>
      <c r="K1097" s="1"/>
      <c r="L1097" s="1"/>
      <c r="U1097" s="34"/>
    </row>
    <row r="1098" spans="9:21" x14ac:dyDescent="0.35">
      <c r="I1098" s="1"/>
      <c r="J1098" s="1"/>
      <c r="K1098" s="1"/>
      <c r="L1098" s="1"/>
      <c r="U1098" s="34"/>
    </row>
    <row r="1099" spans="9:21" x14ac:dyDescent="0.35">
      <c r="I1099" s="1"/>
      <c r="J1099" s="1"/>
      <c r="K1099" s="1"/>
      <c r="L1099" s="1"/>
      <c r="U1099" s="34"/>
    </row>
    <row r="1100" spans="9:21" x14ac:dyDescent="0.35">
      <c r="I1100" s="1"/>
      <c r="J1100" s="1"/>
      <c r="K1100" s="1"/>
      <c r="L1100" s="1"/>
      <c r="U1100" s="34"/>
    </row>
    <row r="1101" spans="9:21" x14ac:dyDescent="0.35">
      <c r="I1101" s="1"/>
      <c r="J1101" s="1"/>
      <c r="K1101" s="1"/>
      <c r="L1101" s="1"/>
      <c r="U1101" s="34"/>
    </row>
    <row r="1102" spans="9:21" x14ac:dyDescent="0.35">
      <c r="I1102" s="1"/>
      <c r="J1102" s="1"/>
      <c r="K1102" s="1"/>
      <c r="L1102" s="1"/>
      <c r="U1102" s="34"/>
    </row>
    <row r="1103" spans="9:21" x14ac:dyDescent="0.35">
      <c r="I1103" s="1"/>
      <c r="J1103" s="1"/>
      <c r="K1103" s="1"/>
      <c r="L1103" s="1"/>
      <c r="U1103" s="34"/>
    </row>
    <row r="1104" spans="9:21" x14ac:dyDescent="0.35">
      <c r="I1104" s="1"/>
      <c r="J1104" s="1"/>
      <c r="K1104" s="1"/>
      <c r="L1104" s="1"/>
      <c r="U1104" s="34"/>
    </row>
    <row r="1105" spans="9:21" x14ac:dyDescent="0.35">
      <c r="I1105" s="1"/>
      <c r="J1105" s="1"/>
      <c r="K1105" s="1"/>
      <c r="L1105" s="1"/>
      <c r="U1105" s="34"/>
    </row>
    <row r="1106" spans="9:21" x14ac:dyDescent="0.35">
      <c r="I1106" s="1"/>
      <c r="J1106" s="1"/>
      <c r="K1106" s="1"/>
      <c r="L1106" s="1"/>
      <c r="U1106" s="34"/>
    </row>
    <row r="1107" spans="9:21" x14ac:dyDescent="0.35">
      <c r="I1107" s="1"/>
      <c r="J1107" s="1"/>
      <c r="K1107" s="1"/>
      <c r="L1107" s="1"/>
      <c r="U1107" s="34"/>
    </row>
    <row r="1108" spans="9:21" x14ac:dyDescent="0.35">
      <c r="I1108" s="1"/>
      <c r="J1108" s="1"/>
      <c r="K1108" s="1"/>
      <c r="L1108" s="1"/>
      <c r="U1108" s="34"/>
    </row>
    <row r="1109" spans="9:21" x14ac:dyDescent="0.35">
      <c r="I1109" s="1"/>
      <c r="J1109" s="1"/>
      <c r="K1109" s="1"/>
      <c r="L1109" s="1"/>
      <c r="U1109" s="34"/>
    </row>
    <row r="1110" spans="9:21" x14ac:dyDescent="0.35">
      <c r="I1110" s="1"/>
      <c r="J1110" s="1"/>
      <c r="K1110" s="1"/>
      <c r="L1110" s="1"/>
      <c r="U1110" s="34"/>
    </row>
    <row r="1111" spans="9:21" x14ac:dyDescent="0.35">
      <c r="I1111" s="1"/>
      <c r="J1111" s="1"/>
      <c r="K1111" s="1"/>
      <c r="L1111" s="1"/>
      <c r="U1111" s="34"/>
    </row>
    <row r="1112" spans="9:21" x14ac:dyDescent="0.35">
      <c r="I1112" s="1"/>
      <c r="J1112" s="1"/>
      <c r="K1112" s="1"/>
      <c r="L1112" s="1"/>
      <c r="U1112" s="34"/>
    </row>
    <row r="1113" spans="9:21" x14ac:dyDescent="0.35">
      <c r="I1113" s="1"/>
      <c r="J1113" s="1"/>
      <c r="K1113" s="1"/>
      <c r="L1113" s="1"/>
      <c r="U1113" s="34"/>
    </row>
    <row r="1114" spans="9:21" x14ac:dyDescent="0.35">
      <c r="I1114" s="1"/>
      <c r="J1114" s="1"/>
      <c r="K1114" s="1"/>
      <c r="L1114" s="1"/>
      <c r="U1114" s="34"/>
    </row>
    <row r="1115" spans="9:21" x14ac:dyDescent="0.35">
      <c r="I1115" s="1"/>
      <c r="J1115" s="1"/>
      <c r="K1115" s="1"/>
      <c r="L1115" s="1"/>
      <c r="U1115" s="34"/>
    </row>
    <row r="1116" spans="9:21" x14ac:dyDescent="0.35">
      <c r="I1116" s="1"/>
      <c r="J1116" s="1"/>
      <c r="K1116" s="1"/>
      <c r="L1116" s="1"/>
      <c r="U1116" s="34"/>
    </row>
    <row r="1117" spans="9:21" x14ac:dyDescent="0.35">
      <c r="I1117" s="1"/>
      <c r="J1117" s="1"/>
      <c r="K1117" s="1"/>
      <c r="L1117" s="1"/>
      <c r="U1117" s="34"/>
    </row>
    <row r="1118" spans="9:21" x14ac:dyDescent="0.35">
      <c r="I1118" s="1"/>
      <c r="J1118" s="1"/>
      <c r="K1118" s="1"/>
      <c r="L1118" s="1"/>
      <c r="U1118" s="34"/>
    </row>
    <row r="1119" spans="9:21" x14ac:dyDescent="0.35">
      <c r="I1119" s="1"/>
      <c r="J1119" s="1"/>
      <c r="K1119" s="1"/>
      <c r="L1119" s="1"/>
      <c r="U1119" s="34"/>
    </row>
    <row r="1120" spans="9:21" x14ac:dyDescent="0.35">
      <c r="I1120" s="1"/>
      <c r="J1120" s="1"/>
      <c r="K1120" s="1"/>
      <c r="L1120" s="1"/>
      <c r="U1120" s="34"/>
    </row>
    <row r="1121" spans="9:21" x14ac:dyDescent="0.35">
      <c r="I1121" s="1"/>
      <c r="J1121" s="1"/>
      <c r="K1121" s="1"/>
      <c r="L1121" s="1"/>
      <c r="U1121" s="34"/>
    </row>
    <row r="1122" spans="9:21" x14ac:dyDescent="0.35">
      <c r="I1122" s="1"/>
      <c r="J1122" s="1"/>
      <c r="K1122" s="1"/>
      <c r="L1122" s="1"/>
      <c r="U1122" s="34"/>
    </row>
    <row r="1123" spans="9:21" x14ac:dyDescent="0.35">
      <c r="I1123" s="1"/>
      <c r="J1123" s="1"/>
      <c r="K1123" s="1"/>
      <c r="L1123" s="1"/>
      <c r="U1123" s="34"/>
    </row>
    <row r="1124" spans="9:21" x14ac:dyDescent="0.35">
      <c r="I1124" s="1"/>
      <c r="J1124" s="1"/>
      <c r="K1124" s="1"/>
      <c r="L1124" s="1"/>
      <c r="U1124" s="34"/>
    </row>
    <row r="1125" spans="9:21" x14ac:dyDescent="0.35">
      <c r="I1125" s="1"/>
      <c r="J1125" s="1"/>
      <c r="K1125" s="1"/>
      <c r="L1125" s="1"/>
      <c r="U1125" s="34"/>
    </row>
    <row r="1126" spans="9:21" x14ac:dyDescent="0.35">
      <c r="I1126" s="1"/>
      <c r="J1126" s="1"/>
      <c r="K1126" s="1"/>
      <c r="L1126" s="1"/>
      <c r="U1126" s="34"/>
    </row>
    <row r="1127" spans="9:21" x14ac:dyDescent="0.35">
      <c r="I1127" s="1"/>
      <c r="J1127" s="1"/>
      <c r="K1127" s="1"/>
      <c r="L1127" s="1"/>
      <c r="U1127" s="34"/>
    </row>
    <row r="1128" spans="9:21" x14ac:dyDescent="0.35">
      <c r="I1128" s="1"/>
      <c r="J1128" s="1"/>
      <c r="K1128" s="1"/>
      <c r="L1128" s="1"/>
      <c r="U1128" s="34"/>
    </row>
    <row r="1129" spans="9:21" x14ac:dyDescent="0.35">
      <c r="I1129" s="1"/>
      <c r="J1129" s="1"/>
      <c r="K1129" s="1"/>
      <c r="L1129" s="1"/>
      <c r="U1129" s="34"/>
    </row>
    <row r="1130" spans="9:21" x14ac:dyDescent="0.35">
      <c r="I1130" s="1"/>
      <c r="J1130" s="1"/>
      <c r="K1130" s="1"/>
      <c r="L1130" s="1"/>
      <c r="U1130" s="34"/>
    </row>
    <row r="1131" spans="9:21" x14ac:dyDescent="0.35">
      <c r="I1131" s="1"/>
      <c r="J1131" s="1"/>
      <c r="K1131" s="1"/>
      <c r="L1131" s="1"/>
      <c r="U1131" s="34"/>
    </row>
    <row r="1132" spans="9:21" x14ac:dyDescent="0.35">
      <c r="I1132" s="1"/>
      <c r="J1132" s="1"/>
      <c r="K1132" s="1"/>
      <c r="L1132" s="1"/>
      <c r="U1132" s="34"/>
    </row>
    <row r="1133" spans="9:21" x14ac:dyDescent="0.35">
      <c r="I1133" s="1"/>
      <c r="J1133" s="1"/>
      <c r="K1133" s="1"/>
      <c r="L1133" s="1"/>
      <c r="U1133" s="34"/>
    </row>
    <row r="1134" spans="9:21" x14ac:dyDescent="0.35">
      <c r="I1134" s="1"/>
      <c r="J1134" s="1"/>
      <c r="K1134" s="1"/>
      <c r="L1134" s="1"/>
      <c r="U1134" s="34"/>
    </row>
    <row r="1135" spans="9:21" x14ac:dyDescent="0.35">
      <c r="I1135" s="1"/>
      <c r="J1135" s="1"/>
      <c r="K1135" s="1"/>
      <c r="L1135" s="1"/>
      <c r="U1135" s="34"/>
    </row>
    <row r="1136" spans="9:21" x14ac:dyDescent="0.35">
      <c r="I1136" s="1"/>
      <c r="J1136" s="1"/>
      <c r="K1136" s="1"/>
      <c r="L1136" s="1"/>
      <c r="U1136" s="34"/>
    </row>
    <row r="1137" spans="9:21" x14ac:dyDescent="0.35">
      <c r="I1137" s="1"/>
      <c r="J1137" s="1"/>
      <c r="K1137" s="1"/>
      <c r="L1137" s="1"/>
      <c r="U1137" s="34"/>
    </row>
    <row r="1138" spans="9:21" x14ac:dyDescent="0.35">
      <c r="I1138" s="1"/>
      <c r="J1138" s="1"/>
      <c r="K1138" s="1"/>
      <c r="L1138" s="1"/>
      <c r="U1138" s="34"/>
    </row>
    <row r="1139" spans="9:21" x14ac:dyDescent="0.35">
      <c r="I1139" s="1"/>
      <c r="J1139" s="1"/>
      <c r="K1139" s="1"/>
      <c r="L1139" s="1"/>
      <c r="U1139" s="34"/>
    </row>
    <row r="1140" spans="9:21" x14ac:dyDescent="0.35">
      <c r="I1140" s="1"/>
      <c r="J1140" s="1"/>
      <c r="K1140" s="1"/>
      <c r="L1140" s="1"/>
      <c r="U1140" s="34"/>
    </row>
    <row r="1141" spans="9:21" x14ac:dyDescent="0.35">
      <c r="I1141" s="1"/>
      <c r="J1141" s="1"/>
      <c r="K1141" s="1"/>
      <c r="L1141" s="1"/>
      <c r="U1141" s="34"/>
    </row>
    <row r="1142" spans="9:21" x14ac:dyDescent="0.35">
      <c r="I1142" s="1"/>
      <c r="J1142" s="1"/>
      <c r="K1142" s="1"/>
      <c r="L1142" s="1"/>
      <c r="U1142" s="34"/>
    </row>
    <row r="1143" spans="9:21" x14ac:dyDescent="0.35">
      <c r="I1143" s="1"/>
      <c r="J1143" s="1"/>
      <c r="K1143" s="1"/>
      <c r="L1143" s="1"/>
      <c r="U1143" s="34"/>
    </row>
    <row r="1144" spans="9:21" x14ac:dyDescent="0.35">
      <c r="I1144" s="1"/>
      <c r="J1144" s="1"/>
      <c r="K1144" s="1"/>
      <c r="L1144" s="1"/>
      <c r="U1144" s="34"/>
    </row>
    <row r="1145" spans="9:21" x14ac:dyDescent="0.35">
      <c r="I1145" s="1"/>
      <c r="J1145" s="1"/>
      <c r="K1145" s="1"/>
      <c r="L1145" s="1"/>
      <c r="U1145" s="34"/>
    </row>
    <row r="1146" spans="9:21" x14ac:dyDescent="0.35">
      <c r="I1146" s="1"/>
      <c r="J1146" s="1"/>
      <c r="K1146" s="1"/>
      <c r="L1146" s="1"/>
      <c r="U1146" s="34"/>
    </row>
    <row r="1147" spans="9:21" x14ac:dyDescent="0.35">
      <c r="I1147" s="1"/>
      <c r="J1147" s="1"/>
      <c r="K1147" s="1"/>
      <c r="L1147" s="1"/>
      <c r="U1147" s="34"/>
    </row>
    <row r="1148" spans="9:21" x14ac:dyDescent="0.35">
      <c r="I1148" s="1"/>
      <c r="J1148" s="1"/>
      <c r="K1148" s="1"/>
      <c r="L1148" s="1"/>
      <c r="U1148" s="34"/>
    </row>
    <row r="1149" spans="9:21" x14ac:dyDescent="0.35">
      <c r="I1149" s="1"/>
      <c r="J1149" s="1"/>
      <c r="K1149" s="1"/>
      <c r="L1149" s="1"/>
      <c r="U1149" s="34"/>
    </row>
    <row r="1150" spans="9:21" x14ac:dyDescent="0.35">
      <c r="I1150" s="1"/>
      <c r="J1150" s="1"/>
      <c r="K1150" s="1"/>
      <c r="L1150" s="1"/>
      <c r="U1150" s="34"/>
    </row>
    <row r="1151" spans="9:21" x14ac:dyDescent="0.35">
      <c r="I1151" s="1"/>
      <c r="J1151" s="1"/>
      <c r="K1151" s="1"/>
      <c r="L1151" s="1"/>
      <c r="U1151" s="34"/>
    </row>
    <row r="1152" spans="9:21" x14ac:dyDescent="0.35">
      <c r="I1152" s="1"/>
      <c r="J1152" s="1"/>
      <c r="K1152" s="1"/>
      <c r="L1152" s="1"/>
      <c r="U1152" s="34"/>
    </row>
    <row r="1153" spans="9:21" x14ac:dyDescent="0.35">
      <c r="I1153" s="1"/>
      <c r="J1153" s="1"/>
      <c r="K1153" s="1"/>
      <c r="L1153" s="1"/>
      <c r="U1153" s="34"/>
    </row>
    <row r="1154" spans="9:21" x14ac:dyDescent="0.35">
      <c r="I1154" s="1"/>
      <c r="J1154" s="1"/>
      <c r="K1154" s="1"/>
      <c r="L1154" s="1"/>
      <c r="U1154" s="34"/>
    </row>
    <row r="1155" spans="9:21" x14ac:dyDescent="0.35">
      <c r="I1155" s="1"/>
      <c r="J1155" s="1"/>
      <c r="K1155" s="1"/>
      <c r="L1155" s="1"/>
      <c r="U1155" s="34"/>
    </row>
    <row r="1156" spans="9:21" x14ac:dyDescent="0.35">
      <c r="I1156" s="1"/>
      <c r="J1156" s="1"/>
      <c r="K1156" s="1"/>
      <c r="L1156" s="1"/>
      <c r="U1156" s="34"/>
    </row>
    <row r="1157" spans="9:21" x14ac:dyDescent="0.35">
      <c r="I1157" s="1"/>
      <c r="J1157" s="1"/>
      <c r="K1157" s="1"/>
      <c r="L1157" s="1"/>
      <c r="U1157" s="34"/>
    </row>
    <row r="1158" spans="9:21" x14ac:dyDescent="0.35">
      <c r="I1158" s="1"/>
      <c r="J1158" s="1"/>
      <c r="K1158" s="1"/>
      <c r="L1158" s="1"/>
      <c r="U1158" s="34"/>
    </row>
    <row r="1159" spans="9:21" x14ac:dyDescent="0.35">
      <c r="I1159" s="1"/>
      <c r="J1159" s="1"/>
      <c r="K1159" s="1"/>
      <c r="L1159" s="1"/>
      <c r="U1159" s="34"/>
    </row>
    <row r="1160" spans="9:21" x14ac:dyDescent="0.35">
      <c r="I1160" s="1"/>
      <c r="J1160" s="1"/>
      <c r="K1160" s="1"/>
      <c r="L1160" s="1"/>
      <c r="U1160" s="34"/>
    </row>
    <row r="1161" spans="9:21" x14ac:dyDescent="0.35">
      <c r="I1161" s="1"/>
      <c r="J1161" s="1"/>
      <c r="K1161" s="1"/>
      <c r="L1161" s="1"/>
      <c r="U1161" s="34"/>
    </row>
    <row r="1162" spans="9:21" x14ac:dyDescent="0.35">
      <c r="I1162" s="1"/>
      <c r="J1162" s="1"/>
      <c r="K1162" s="1"/>
      <c r="L1162" s="1"/>
      <c r="U1162" s="34"/>
    </row>
    <row r="1163" spans="9:21" x14ac:dyDescent="0.35">
      <c r="I1163" s="1"/>
      <c r="J1163" s="1"/>
      <c r="K1163" s="1"/>
      <c r="L1163" s="1"/>
      <c r="U1163" s="34"/>
    </row>
    <row r="1164" spans="9:21" x14ac:dyDescent="0.35">
      <c r="I1164" s="1"/>
      <c r="J1164" s="1"/>
      <c r="K1164" s="1"/>
      <c r="L1164" s="1"/>
      <c r="U1164" s="34"/>
    </row>
    <row r="1165" spans="9:21" x14ac:dyDescent="0.35">
      <c r="I1165" s="1"/>
      <c r="J1165" s="1"/>
      <c r="K1165" s="1"/>
      <c r="L1165" s="1"/>
      <c r="U1165" s="34"/>
    </row>
    <row r="1166" spans="9:21" x14ac:dyDescent="0.35">
      <c r="I1166" s="1"/>
      <c r="J1166" s="1"/>
      <c r="K1166" s="1"/>
      <c r="L1166" s="1"/>
      <c r="U1166" s="34"/>
    </row>
    <row r="1167" spans="9:21" x14ac:dyDescent="0.35">
      <c r="I1167" s="1"/>
      <c r="J1167" s="1"/>
      <c r="K1167" s="1"/>
      <c r="L1167" s="1"/>
      <c r="U1167" s="34"/>
    </row>
    <row r="1168" spans="9:21" x14ac:dyDescent="0.35">
      <c r="I1168" s="1"/>
      <c r="J1168" s="1"/>
      <c r="K1168" s="1"/>
      <c r="L1168" s="1"/>
      <c r="U1168" s="34"/>
    </row>
    <row r="1169" spans="9:21" x14ac:dyDescent="0.35">
      <c r="I1169" s="1"/>
      <c r="J1169" s="1"/>
      <c r="K1169" s="1"/>
      <c r="L1169" s="1"/>
      <c r="U1169" s="34"/>
    </row>
    <row r="1170" spans="9:21" x14ac:dyDescent="0.35">
      <c r="I1170" s="1"/>
      <c r="J1170" s="1"/>
      <c r="K1170" s="1"/>
      <c r="L1170" s="1"/>
      <c r="U1170" s="34"/>
    </row>
    <row r="1171" spans="9:21" x14ac:dyDescent="0.35">
      <c r="I1171" s="1"/>
      <c r="J1171" s="1"/>
      <c r="K1171" s="1"/>
      <c r="L1171" s="1"/>
      <c r="U1171" s="34"/>
    </row>
    <row r="1172" spans="9:21" x14ac:dyDescent="0.35">
      <c r="I1172" s="1"/>
      <c r="J1172" s="1"/>
      <c r="K1172" s="1"/>
      <c r="L1172" s="1"/>
      <c r="U1172" s="34"/>
    </row>
    <row r="1173" spans="9:21" x14ac:dyDescent="0.35">
      <c r="I1173" s="1"/>
      <c r="J1173" s="1"/>
      <c r="K1173" s="1"/>
      <c r="L1173" s="1"/>
      <c r="U1173" s="34"/>
    </row>
    <row r="1174" spans="9:21" x14ac:dyDescent="0.35">
      <c r="I1174" s="1"/>
      <c r="J1174" s="1"/>
      <c r="K1174" s="1"/>
      <c r="L1174" s="1"/>
      <c r="U1174" s="34"/>
    </row>
    <row r="1175" spans="9:21" x14ac:dyDescent="0.35">
      <c r="I1175" s="1"/>
      <c r="J1175" s="1"/>
      <c r="K1175" s="1"/>
      <c r="L1175" s="1"/>
      <c r="U1175" s="34"/>
    </row>
    <row r="1176" spans="9:21" x14ac:dyDescent="0.35">
      <c r="I1176" s="1"/>
      <c r="J1176" s="1"/>
      <c r="K1176" s="1"/>
      <c r="L1176" s="1"/>
      <c r="U1176" s="34"/>
    </row>
    <row r="1177" spans="9:21" x14ac:dyDescent="0.35">
      <c r="I1177" s="1"/>
      <c r="J1177" s="1"/>
      <c r="K1177" s="1"/>
      <c r="L1177" s="1"/>
      <c r="U1177" s="34"/>
    </row>
    <row r="1178" spans="9:21" x14ac:dyDescent="0.35">
      <c r="I1178" s="1"/>
      <c r="J1178" s="1"/>
      <c r="K1178" s="1"/>
      <c r="L1178" s="1"/>
      <c r="U1178" s="34"/>
    </row>
    <row r="1179" spans="9:21" x14ac:dyDescent="0.35">
      <c r="I1179" s="1"/>
      <c r="J1179" s="1"/>
      <c r="K1179" s="1"/>
      <c r="L1179" s="1"/>
      <c r="U1179" s="34"/>
    </row>
    <row r="1180" spans="9:21" x14ac:dyDescent="0.35">
      <c r="I1180" s="1"/>
      <c r="J1180" s="1"/>
      <c r="K1180" s="1"/>
      <c r="L1180" s="1"/>
      <c r="U1180" s="34"/>
    </row>
    <row r="1181" spans="9:21" x14ac:dyDescent="0.35">
      <c r="I1181" s="1"/>
      <c r="J1181" s="1"/>
      <c r="K1181" s="1"/>
      <c r="L1181" s="1"/>
      <c r="U1181" s="34"/>
    </row>
    <row r="1182" spans="9:21" x14ac:dyDescent="0.35">
      <c r="I1182" s="1"/>
      <c r="J1182" s="1"/>
      <c r="K1182" s="1"/>
      <c r="L1182" s="1"/>
      <c r="U1182" s="34"/>
    </row>
    <row r="1183" spans="9:21" x14ac:dyDescent="0.35">
      <c r="I1183" s="1"/>
      <c r="J1183" s="1"/>
      <c r="K1183" s="1"/>
      <c r="L1183" s="1"/>
      <c r="U1183" s="34"/>
    </row>
    <row r="1184" spans="9:21" x14ac:dyDescent="0.35">
      <c r="I1184" s="1"/>
      <c r="J1184" s="1"/>
      <c r="K1184" s="1"/>
      <c r="L1184" s="1"/>
      <c r="U1184" s="34"/>
    </row>
    <row r="1185" spans="9:21" x14ac:dyDescent="0.35">
      <c r="I1185" s="1"/>
      <c r="J1185" s="1"/>
      <c r="K1185" s="1"/>
      <c r="L1185" s="1"/>
      <c r="U1185" s="34"/>
    </row>
    <row r="1186" spans="9:21" x14ac:dyDescent="0.35">
      <c r="I1186" s="1"/>
      <c r="J1186" s="1"/>
      <c r="K1186" s="1"/>
      <c r="L1186" s="1"/>
      <c r="U1186" s="34"/>
    </row>
    <row r="1187" spans="9:21" x14ac:dyDescent="0.35">
      <c r="I1187" s="1"/>
      <c r="J1187" s="1"/>
      <c r="K1187" s="1"/>
      <c r="L1187" s="1"/>
    </row>
    <row r="1188" spans="9:21" x14ac:dyDescent="0.35">
      <c r="I1188" s="1"/>
      <c r="J1188" s="1"/>
      <c r="K1188" s="1"/>
      <c r="L1188" s="1"/>
    </row>
    <row r="1189" spans="9:21" x14ac:dyDescent="0.35">
      <c r="I1189" s="1"/>
      <c r="J1189" s="1"/>
      <c r="K1189" s="1"/>
      <c r="L1189" s="1"/>
    </row>
    <row r="1190" spans="9:21" x14ac:dyDescent="0.35">
      <c r="I1190" s="1"/>
      <c r="J1190" s="1"/>
      <c r="K1190" s="1"/>
      <c r="L1190" s="1"/>
    </row>
    <row r="1191" spans="9:21" x14ac:dyDescent="0.35">
      <c r="I1191" s="1"/>
      <c r="J1191" s="1"/>
      <c r="K1191" s="1"/>
      <c r="L1191" s="1"/>
    </row>
    <row r="1192" spans="9:21" x14ac:dyDescent="0.35">
      <c r="I1192" s="1"/>
      <c r="J1192" s="1"/>
      <c r="K1192" s="1"/>
      <c r="L1192" s="1"/>
    </row>
    <row r="1193" spans="9:21" x14ac:dyDescent="0.35">
      <c r="I1193" s="1"/>
      <c r="J1193" s="1"/>
      <c r="K1193" s="1"/>
      <c r="L1193" s="1"/>
    </row>
    <row r="1194" spans="9:21" x14ac:dyDescent="0.35">
      <c r="I1194" s="1"/>
      <c r="J1194" s="1"/>
      <c r="K1194" s="1"/>
      <c r="L1194" s="1"/>
    </row>
    <row r="1195" spans="9:21" x14ac:dyDescent="0.35">
      <c r="I1195" s="1"/>
      <c r="J1195" s="1"/>
      <c r="K1195" s="1"/>
      <c r="L1195" s="1"/>
    </row>
    <row r="1196" spans="9:21" x14ac:dyDescent="0.35">
      <c r="I1196" s="1"/>
      <c r="J1196" s="1"/>
      <c r="K1196" s="1"/>
      <c r="L1196" s="1"/>
    </row>
    <row r="1197" spans="9:21" x14ac:dyDescent="0.35">
      <c r="I1197" s="1"/>
      <c r="J1197" s="1"/>
      <c r="K1197" s="1"/>
      <c r="L1197" s="1"/>
    </row>
    <row r="1198" spans="9:21" x14ac:dyDescent="0.35">
      <c r="I1198" s="1"/>
      <c r="J1198" s="1"/>
      <c r="K1198" s="1"/>
      <c r="L1198" s="1"/>
    </row>
    <row r="1199" spans="9:21" x14ac:dyDescent="0.35">
      <c r="I1199" s="1"/>
      <c r="J1199" s="1"/>
      <c r="K1199" s="1"/>
      <c r="L1199" s="1"/>
    </row>
    <row r="1200" spans="9:21" x14ac:dyDescent="0.35">
      <c r="I1200" s="1"/>
      <c r="J1200" s="1"/>
      <c r="K1200" s="1"/>
      <c r="L1200" s="1"/>
    </row>
    <row r="1201" spans="10:12" x14ac:dyDescent="0.35">
      <c r="J1201" s="1"/>
      <c r="K1201" s="1"/>
      <c r="L1201" s="1"/>
    </row>
    <row r="1202" spans="10:12" x14ac:dyDescent="0.35">
      <c r="J1202" s="1"/>
      <c r="K1202" s="1"/>
      <c r="L1202" s="1"/>
    </row>
    <row r="1203" spans="10:12" x14ac:dyDescent="0.35">
      <c r="K1203" s="1"/>
      <c r="L1203" s="1"/>
    </row>
    <row r="1204" spans="10:12" x14ac:dyDescent="0.35">
      <c r="K1204" s="1"/>
      <c r="L1204" s="1"/>
    </row>
    <row r="1205" spans="10:12" x14ac:dyDescent="0.35">
      <c r="K1205" s="1"/>
      <c r="L1205" s="1"/>
    </row>
    <row r="1206" spans="10:12" x14ac:dyDescent="0.35">
      <c r="K1206" s="1"/>
      <c r="L1206" s="1"/>
    </row>
    <row r="1207" spans="10:12" x14ac:dyDescent="0.35">
      <c r="K1207" s="1"/>
      <c r="L1207" s="1"/>
    </row>
    <row r="1208" spans="10:12" x14ac:dyDescent="0.35">
      <c r="K1208" s="1"/>
      <c r="L1208" s="1"/>
    </row>
    <row r="1209" spans="10:12" x14ac:dyDescent="0.35">
      <c r="K1209" s="1"/>
      <c r="L1209" s="1"/>
    </row>
    <row r="1210" spans="10:12" x14ac:dyDescent="0.35">
      <c r="K1210" s="1"/>
      <c r="L1210" s="1"/>
    </row>
    <row r="1211" spans="10:12" x14ac:dyDescent="0.35">
      <c r="K1211" s="1"/>
      <c r="L1211" s="1"/>
    </row>
    <row r="1212" spans="10:12" x14ac:dyDescent="0.35">
      <c r="K1212" s="1"/>
      <c r="L1212" s="1"/>
    </row>
    <row r="1213" spans="10:12" x14ac:dyDescent="0.35">
      <c r="K1213" s="1"/>
      <c r="L1213" s="1"/>
    </row>
    <row r="1214" spans="10:12" x14ac:dyDescent="0.35">
      <c r="K1214" s="1"/>
      <c r="L1214" s="1"/>
    </row>
    <row r="1215" spans="10:12" x14ac:dyDescent="0.35">
      <c r="K1215" s="1"/>
      <c r="L1215" s="1"/>
    </row>
    <row r="1216" spans="10:12" x14ac:dyDescent="0.35">
      <c r="K1216" s="1"/>
      <c r="L1216" s="1"/>
    </row>
    <row r="1217" spans="11:12" x14ac:dyDescent="0.35">
      <c r="K1217" s="1"/>
      <c r="L1217" s="1"/>
    </row>
    <row r="1218" spans="11:12" x14ac:dyDescent="0.35">
      <c r="K1218" s="1"/>
      <c r="L1218" s="1"/>
    </row>
    <row r="1219" spans="11:12" x14ac:dyDescent="0.35">
      <c r="K1219" s="1"/>
      <c r="L1219" s="1"/>
    </row>
    <row r="1220" spans="11:12" x14ac:dyDescent="0.35">
      <c r="K1220" s="1"/>
      <c r="L1220" s="1"/>
    </row>
    <row r="1221" spans="11:12" x14ac:dyDescent="0.35">
      <c r="K1221" s="1"/>
      <c r="L1221" s="1"/>
    </row>
    <row r="1222" spans="11:12" x14ac:dyDescent="0.35">
      <c r="K1222" s="1"/>
      <c r="L1222" s="1"/>
    </row>
    <row r="1223" spans="11:12" x14ac:dyDescent="0.35">
      <c r="K1223" s="1"/>
      <c r="L1223" s="1"/>
    </row>
    <row r="1224" spans="11:12" x14ac:dyDescent="0.35">
      <c r="K1224" s="1"/>
      <c r="L1224" s="1"/>
    </row>
    <row r="1225" spans="11:12" x14ac:dyDescent="0.35">
      <c r="K1225" s="1"/>
      <c r="L1225" s="1"/>
    </row>
    <row r="1226" spans="11:12" x14ac:dyDescent="0.35">
      <c r="K1226" s="1"/>
      <c r="L1226" s="1"/>
    </row>
    <row r="1227" spans="11:12" x14ac:dyDescent="0.35">
      <c r="K1227" s="1"/>
      <c r="L1227" s="1"/>
    </row>
    <row r="1228" spans="11:12" x14ac:dyDescent="0.35">
      <c r="K1228" s="1"/>
      <c r="L1228" s="1"/>
    </row>
    <row r="1229" spans="11:12" x14ac:dyDescent="0.35">
      <c r="K1229" s="1"/>
      <c r="L1229" s="1"/>
    </row>
    <row r="1230" spans="11:12" x14ac:dyDescent="0.35">
      <c r="K1230" s="1"/>
      <c r="L1230" s="1"/>
    </row>
    <row r="1231" spans="11:12" x14ac:dyDescent="0.35">
      <c r="K1231" s="1"/>
      <c r="L1231" s="1"/>
    </row>
    <row r="1232" spans="11:12" x14ac:dyDescent="0.35">
      <c r="K1232" s="1"/>
      <c r="L1232" s="1"/>
    </row>
    <row r="1233" spans="11:12" x14ac:dyDescent="0.35">
      <c r="K1233" s="1"/>
      <c r="L1233" s="1"/>
    </row>
    <row r="1234" spans="11:12" x14ac:dyDescent="0.35">
      <c r="K1234" s="1"/>
      <c r="L1234" s="1"/>
    </row>
    <row r="1235" spans="11:12" x14ac:dyDescent="0.35">
      <c r="K1235" s="1"/>
      <c r="L1235" s="1"/>
    </row>
    <row r="1236" spans="11:12" x14ac:dyDescent="0.35">
      <c r="K1236" s="1"/>
      <c r="L1236" s="1"/>
    </row>
    <row r="1237" spans="11:12" x14ac:dyDescent="0.35">
      <c r="K1237" s="1"/>
      <c r="L1237" s="1"/>
    </row>
    <row r="1238" spans="11:12" x14ac:dyDescent="0.35">
      <c r="K1238" s="1"/>
      <c r="L1238" s="1"/>
    </row>
    <row r="1239" spans="11:12" x14ac:dyDescent="0.35">
      <c r="K1239" s="1"/>
      <c r="L1239" s="1"/>
    </row>
    <row r="1240" spans="11:12" x14ac:dyDescent="0.35">
      <c r="K1240" s="1"/>
      <c r="L1240" s="1"/>
    </row>
    <row r="1241" spans="11:12" x14ac:dyDescent="0.35">
      <c r="K1241" s="1"/>
      <c r="L1241" s="1"/>
    </row>
    <row r="1242" spans="11:12" x14ac:dyDescent="0.35">
      <c r="K1242" s="1"/>
      <c r="L1242" s="1"/>
    </row>
    <row r="1243" spans="11:12" x14ac:dyDescent="0.35">
      <c r="K1243" s="1"/>
      <c r="L1243" s="1"/>
    </row>
    <row r="1244" spans="11:12" x14ac:dyDescent="0.35">
      <c r="K1244" s="1"/>
      <c r="L1244" s="1"/>
    </row>
    <row r="1245" spans="11:12" x14ac:dyDescent="0.35">
      <c r="K1245" s="1"/>
      <c r="L1245" s="1"/>
    </row>
    <row r="1246" spans="11:12" x14ac:dyDescent="0.35">
      <c r="K1246" s="1"/>
      <c r="L1246" s="1"/>
    </row>
    <row r="1247" spans="11:12" x14ac:dyDescent="0.35">
      <c r="K1247" s="1"/>
      <c r="L1247" s="1"/>
    </row>
    <row r="1248" spans="11:12" x14ac:dyDescent="0.35">
      <c r="K1248" s="1"/>
      <c r="L1248" s="1"/>
    </row>
    <row r="1249" spans="11:12" x14ac:dyDescent="0.35">
      <c r="K1249" s="1"/>
      <c r="L1249" s="1"/>
    </row>
    <row r="1250" spans="11:12" x14ac:dyDescent="0.35">
      <c r="K1250" s="1"/>
      <c r="L1250" s="1"/>
    </row>
    <row r="1251" spans="11:12" x14ac:dyDescent="0.35">
      <c r="K1251" s="1"/>
      <c r="L1251" s="1"/>
    </row>
    <row r="1252" spans="11:12" x14ac:dyDescent="0.35">
      <c r="K1252" s="1"/>
      <c r="L1252" s="1"/>
    </row>
    <row r="1253" spans="11:12" x14ac:dyDescent="0.35">
      <c r="K1253" s="1"/>
      <c r="L1253" s="1"/>
    </row>
    <row r="1254" spans="11:12" x14ac:dyDescent="0.35">
      <c r="K1254" s="1"/>
      <c r="L1254" s="1"/>
    </row>
    <row r="1255" spans="11:12" x14ac:dyDescent="0.35">
      <c r="K1255" s="1"/>
      <c r="L1255" s="1"/>
    </row>
    <row r="1256" spans="11:12" x14ac:dyDescent="0.35">
      <c r="K1256" s="1"/>
      <c r="L1256" s="1"/>
    </row>
    <row r="1257" spans="11:12" x14ac:dyDescent="0.35">
      <c r="K1257" s="1"/>
      <c r="L1257" s="1"/>
    </row>
    <row r="1258" spans="11:12" x14ac:dyDescent="0.35">
      <c r="K1258" s="1"/>
      <c r="L1258" s="1"/>
    </row>
    <row r="1259" spans="11:12" x14ac:dyDescent="0.35">
      <c r="K1259" s="1"/>
      <c r="L1259" s="1"/>
    </row>
    <row r="1260" spans="11:12" x14ac:dyDescent="0.35">
      <c r="K1260" s="1"/>
      <c r="L1260" s="1"/>
    </row>
    <row r="1261" spans="11:12" x14ac:dyDescent="0.35">
      <c r="K1261" s="1"/>
      <c r="L1261" s="1"/>
    </row>
    <row r="1262" spans="11:12" x14ac:dyDescent="0.35">
      <c r="K1262" s="1"/>
      <c r="L1262" s="1"/>
    </row>
    <row r="1263" spans="11:12" x14ac:dyDescent="0.35">
      <c r="K1263" s="1"/>
      <c r="L1263" s="1"/>
    </row>
    <row r="1264" spans="11:12" x14ac:dyDescent="0.35">
      <c r="K1264" s="1"/>
      <c r="L1264" s="1"/>
    </row>
    <row r="1265" spans="11:12" x14ac:dyDescent="0.35">
      <c r="K1265" s="1"/>
      <c r="L1265" s="1"/>
    </row>
    <row r="1266" spans="11:12" x14ac:dyDescent="0.35">
      <c r="K1266" s="1"/>
      <c r="L1266" s="1"/>
    </row>
    <row r="1267" spans="11:12" x14ac:dyDescent="0.35">
      <c r="K1267" s="1"/>
      <c r="L1267" s="1"/>
    </row>
    <row r="1268" spans="11:12" x14ac:dyDescent="0.35">
      <c r="K1268" s="1"/>
      <c r="L1268" s="1"/>
    </row>
    <row r="1269" spans="11:12" x14ac:dyDescent="0.35">
      <c r="K1269" s="1"/>
      <c r="L1269" s="1"/>
    </row>
    <row r="1270" spans="11:12" x14ac:dyDescent="0.35">
      <c r="K1270" s="1"/>
      <c r="L1270" s="1"/>
    </row>
    <row r="1271" spans="11:12" x14ac:dyDescent="0.35">
      <c r="K1271" s="1"/>
      <c r="L1271" s="1"/>
    </row>
    <row r="1272" spans="11:12" x14ac:dyDescent="0.35">
      <c r="K1272" s="1"/>
      <c r="L1272" s="1"/>
    </row>
    <row r="1273" spans="11:12" x14ac:dyDescent="0.35">
      <c r="K1273" s="1"/>
      <c r="L1273" s="1"/>
    </row>
    <row r="1274" spans="11:12" x14ac:dyDescent="0.35">
      <c r="K1274" s="1"/>
      <c r="L1274" s="1"/>
    </row>
    <row r="1275" spans="11:12" x14ac:dyDescent="0.35">
      <c r="K1275" s="1"/>
      <c r="L1275" s="1"/>
    </row>
    <row r="1276" spans="11:12" x14ac:dyDescent="0.35">
      <c r="K1276" s="1"/>
      <c r="L1276" s="1"/>
    </row>
    <row r="1277" spans="11:12" x14ac:dyDescent="0.35">
      <c r="K1277" s="1"/>
      <c r="L1277" s="1"/>
    </row>
    <row r="1278" spans="11:12" x14ac:dyDescent="0.35">
      <c r="K1278" s="1"/>
      <c r="L1278" s="1"/>
    </row>
    <row r="1279" spans="11:12" x14ac:dyDescent="0.35">
      <c r="K1279" s="1"/>
      <c r="L1279" s="1"/>
    </row>
    <row r="1280" spans="11:12" x14ac:dyDescent="0.35">
      <c r="K1280" s="1"/>
      <c r="L1280" s="1"/>
    </row>
    <row r="1281" spans="11:12" x14ac:dyDescent="0.35">
      <c r="K1281" s="1"/>
      <c r="L1281" s="1"/>
    </row>
    <row r="1282" spans="11:12" x14ac:dyDescent="0.35">
      <c r="K1282" s="1"/>
      <c r="L1282" s="1"/>
    </row>
    <row r="1283" spans="11:12" x14ac:dyDescent="0.35">
      <c r="K1283" s="1"/>
      <c r="L1283" s="1"/>
    </row>
    <row r="1284" spans="11:12" x14ac:dyDescent="0.35">
      <c r="K1284" s="1"/>
      <c r="L1284" s="1"/>
    </row>
    <row r="1285" spans="11:12" x14ac:dyDescent="0.35">
      <c r="K1285" s="1"/>
      <c r="L1285" s="1"/>
    </row>
    <row r="1286" spans="11:12" x14ac:dyDescent="0.35">
      <c r="K1286" s="1"/>
      <c r="L1286" s="1"/>
    </row>
    <row r="1287" spans="11:12" x14ac:dyDescent="0.35">
      <c r="K1287" s="1"/>
      <c r="L1287" s="1"/>
    </row>
    <row r="1288" spans="11:12" x14ac:dyDescent="0.35">
      <c r="K1288" s="1"/>
      <c r="L1288" s="1"/>
    </row>
    <row r="1289" spans="11:12" x14ac:dyDescent="0.35">
      <c r="K1289" s="1"/>
      <c r="L1289" s="1"/>
    </row>
    <row r="1290" spans="11:12" x14ac:dyDescent="0.35">
      <c r="K1290" s="1"/>
      <c r="L1290" s="1"/>
    </row>
    <row r="1291" spans="11:12" x14ac:dyDescent="0.35">
      <c r="K1291" s="1"/>
      <c r="L1291" s="1"/>
    </row>
    <row r="1292" spans="11:12" x14ac:dyDescent="0.35">
      <c r="K1292" s="1"/>
      <c r="L1292" s="1"/>
    </row>
    <row r="1293" spans="11:12" x14ac:dyDescent="0.35">
      <c r="K1293" s="1"/>
      <c r="L1293" s="1"/>
    </row>
    <row r="1294" spans="11:12" x14ac:dyDescent="0.35">
      <c r="K1294" s="1"/>
      <c r="L1294" s="1"/>
    </row>
    <row r="1295" spans="11:12" x14ac:dyDescent="0.35">
      <c r="K1295" s="1"/>
      <c r="L1295" s="1"/>
    </row>
    <row r="1296" spans="11:12" x14ac:dyDescent="0.35">
      <c r="K1296" s="1"/>
      <c r="L1296" s="1"/>
    </row>
    <row r="1297" spans="11:12" x14ac:dyDescent="0.35">
      <c r="K1297" s="1"/>
      <c r="L1297" s="1"/>
    </row>
    <row r="1298" spans="11:12" x14ac:dyDescent="0.35">
      <c r="K1298" s="1"/>
      <c r="L1298" s="1"/>
    </row>
    <row r="1299" spans="11:12" x14ac:dyDescent="0.35">
      <c r="K1299" s="1"/>
      <c r="L1299" s="1"/>
    </row>
    <row r="1300" spans="11:12" x14ac:dyDescent="0.35">
      <c r="K1300" s="1"/>
      <c r="L1300" s="1"/>
    </row>
    <row r="1301" spans="11:12" x14ac:dyDescent="0.35">
      <c r="K1301" s="1"/>
      <c r="L1301" s="1"/>
    </row>
    <row r="1302" spans="11:12" x14ac:dyDescent="0.35">
      <c r="K1302" s="1"/>
      <c r="L1302" s="1"/>
    </row>
    <row r="1303" spans="11:12" x14ac:dyDescent="0.35">
      <c r="K1303" s="1"/>
      <c r="L1303" s="1"/>
    </row>
    <row r="1304" spans="11:12" x14ac:dyDescent="0.35">
      <c r="K1304" s="1"/>
      <c r="L1304" s="1"/>
    </row>
    <row r="1305" spans="11:12" x14ac:dyDescent="0.35">
      <c r="K1305" s="1"/>
      <c r="L1305" s="1"/>
    </row>
    <row r="1306" spans="11:12" x14ac:dyDescent="0.35">
      <c r="K1306" s="1"/>
      <c r="L1306" s="1"/>
    </row>
    <row r="1307" spans="11:12" x14ac:dyDescent="0.35">
      <c r="K1307" s="1"/>
      <c r="L1307" s="1"/>
    </row>
    <row r="1308" spans="11:12" x14ac:dyDescent="0.35">
      <c r="K1308" s="1"/>
      <c r="L1308" s="1"/>
    </row>
    <row r="1309" spans="11:12" x14ac:dyDescent="0.35">
      <c r="K1309" s="1"/>
      <c r="L1309" s="1"/>
    </row>
    <row r="1310" spans="11:12" x14ac:dyDescent="0.35">
      <c r="K1310" s="1"/>
      <c r="L1310" s="1"/>
    </row>
    <row r="1311" spans="11:12" x14ac:dyDescent="0.35">
      <c r="K1311" s="1"/>
      <c r="L1311" s="1"/>
    </row>
    <row r="1312" spans="11:12" x14ac:dyDescent="0.35">
      <c r="K1312" s="1"/>
      <c r="L1312" s="1"/>
    </row>
    <row r="1313" spans="11:12" x14ac:dyDescent="0.35">
      <c r="K1313" s="1"/>
      <c r="L1313" s="1"/>
    </row>
    <row r="1314" spans="11:12" x14ac:dyDescent="0.35">
      <c r="K1314" s="1"/>
      <c r="L1314" s="1"/>
    </row>
    <row r="1315" spans="11:12" x14ac:dyDescent="0.35">
      <c r="K1315" s="1"/>
      <c r="L1315" s="1"/>
    </row>
    <row r="1316" spans="11:12" x14ac:dyDescent="0.35">
      <c r="K1316" s="1"/>
      <c r="L1316" s="1"/>
    </row>
    <row r="1317" spans="11:12" x14ac:dyDescent="0.35">
      <c r="K1317" s="1"/>
      <c r="L1317" s="1"/>
    </row>
    <row r="1318" spans="11:12" x14ac:dyDescent="0.35">
      <c r="K1318" s="1"/>
      <c r="L1318" s="1"/>
    </row>
    <row r="1319" spans="11:12" x14ac:dyDescent="0.35">
      <c r="K1319" s="1"/>
      <c r="L1319" s="1"/>
    </row>
    <row r="1320" spans="11:12" x14ac:dyDescent="0.35">
      <c r="K1320" s="1"/>
      <c r="L1320" s="1"/>
    </row>
    <row r="1321" spans="11:12" x14ac:dyDescent="0.35">
      <c r="K1321" s="1"/>
      <c r="L1321" s="1"/>
    </row>
    <row r="1322" spans="11:12" x14ac:dyDescent="0.35">
      <c r="K1322" s="1"/>
      <c r="L1322" s="1"/>
    </row>
    <row r="1323" spans="11:12" x14ac:dyDescent="0.35">
      <c r="K1323" s="1"/>
      <c r="L1323" s="1"/>
    </row>
    <row r="1324" spans="11:12" x14ac:dyDescent="0.35">
      <c r="K1324" s="1"/>
      <c r="L1324" s="1"/>
    </row>
    <row r="1325" spans="11:12" x14ac:dyDescent="0.35">
      <c r="K1325" s="1"/>
      <c r="L1325" s="1"/>
    </row>
    <row r="1326" spans="11:12" x14ac:dyDescent="0.35">
      <c r="K1326" s="1"/>
      <c r="L1326" s="1"/>
    </row>
    <row r="1327" spans="11:12" x14ac:dyDescent="0.35">
      <c r="K1327" s="1"/>
      <c r="L1327" s="1"/>
    </row>
    <row r="1328" spans="11:12" x14ac:dyDescent="0.35">
      <c r="K1328" s="1"/>
      <c r="L1328" s="1"/>
    </row>
    <row r="1329" spans="11:12" x14ac:dyDescent="0.35">
      <c r="K1329" s="1"/>
      <c r="L1329" s="1"/>
    </row>
    <row r="1330" spans="11:12" x14ac:dyDescent="0.35">
      <c r="K1330" s="1"/>
      <c r="L1330" s="1"/>
    </row>
    <row r="1331" spans="11:12" x14ac:dyDescent="0.35">
      <c r="K1331" s="1"/>
      <c r="L1331" s="1"/>
    </row>
    <row r="1332" spans="11:12" x14ac:dyDescent="0.35">
      <c r="K1332" s="1"/>
      <c r="L1332" s="1"/>
    </row>
    <row r="1333" spans="11:12" x14ac:dyDescent="0.35">
      <c r="K1333" s="1"/>
      <c r="L1333" s="1"/>
    </row>
    <row r="1334" spans="11:12" x14ac:dyDescent="0.35">
      <c r="K1334" s="1"/>
      <c r="L1334" s="1"/>
    </row>
    <row r="1335" spans="11:12" x14ac:dyDescent="0.35">
      <c r="K1335" s="1"/>
      <c r="L1335" s="1"/>
    </row>
    <row r="1336" spans="11:12" x14ac:dyDescent="0.35">
      <c r="K1336" s="1"/>
      <c r="L1336" s="1"/>
    </row>
    <row r="1337" spans="11:12" x14ac:dyDescent="0.35">
      <c r="K1337" s="1"/>
      <c r="L1337" s="1"/>
    </row>
    <row r="1338" spans="11:12" x14ac:dyDescent="0.35">
      <c r="K1338" s="1"/>
      <c r="L1338" s="1"/>
    </row>
    <row r="1339" spans="11:12" x14ac:dyDescent="0.35">
      <c r="K1339" s="1"/>
      <c r="L1339" s="1"/>
    </row>
    <row r="1340" spans="11:12" x14ac:dyDescent="0.35">
      <c r="K1340" s="1"/>
      <c r="L1340" s="1"/>
    </row>
    <row r="1341" spans="11:12" x14ac:dyDescent="0.35">
      <c r="K1341" s="1"/>
      <c r="L1341" s="1"/>
    </row>
    <row r="1342" spans="11:12" x14ac:dyDescent="0.35">
      <c r="K1342" s="1"/>
      <c r="L1342" s="1"/>
    </row>
    <row r="1343" spans="11:12" x14ac:dyDescent="0.35">
      <c r="K1343" s="1"/>
      <c r="L1343" s="1"/>
    </row>
    <row r="1344" spans="11:12" x14ac:dyDescent="0.35">
      <c r="K1344" s="1"/>
      <c r="L1344" s="1"/>
    </row>
    <row r="1345" spans="11:12" x14ac:dyDescent="0.35">
      <c r="K1345" s="1"/>
      <c r="L1345" s="1"/>
    </row>
    <row r="1346" spans="11:12" x14ac:dyDescent="0.35">
      <c r="K1346" s="1"/>
      <c r="L1346" s="1"/>
    </row>
    <row r="1347" spans="11:12" x14ac:dyDescent="0.35">
      <c r="K1347" s="1"/>
      <c r="L1347" s="1"/>
    </row>
    <row r="1348" spans="11:12" x14ac:dyDescent="0.35">
      <c r="K1348" s="1"/>
      <c r="L1348" s="1"/>
    </row>
    <row r="1349" spans="11:12" x14ac:dyDescent="0.35">
      <c r="K1349" s="1"/>
      <c r="L1349" s="1"/>
    </row>
    <row r="1350" spans="11:12" x14ac:dyDescent="0.35">
      <c r="K1350" s="1"/>
      <c r="L1350" s="1"/>
    </row>
    <row r="1351" spans="11:12" x14ac:dyDescent="0.35">
      <c r="K1351" s="1"/>
      <c r="L1351" s="1"/>
    </row>
    <row r="1352" spans="11:12" x14ac:dyDescent="0.35">
      <c r="K1352" s="1"/>
      <c r="L1352" s="1"/>
    </row>
    <row r="1353" spans="11:12" x14ac:dyDescent="0.35">
      <c r="K1353" s="1"/>
      <c r="L1353" s="1"/>
    </row>
    <row r="1354" spans="11:12" x14ac:dyDescent="0.35">
      <c r="K1354" s="1"/>
      <c r="L1354" s="1"/>
    </row>
    <row r="1355" spans="11:12" x14ac:dyDescent="0.35">
      <c r="K1355" s="1"/>
      <c r="L1355" s="1"/>
    </row>
    <row r="1356" spans="11:12" x14ac:dyDescent="0.35">
      <c r="K1356" s="1"/>
      <c r="L1356" s="1"/>
    </row>
    <row r="1357" spans="11:12" x14ac:dyDescent="0.35">
      <c r="K1357" s="1"/>
      <c r="L1357" s="1"/>
    </row>
    <row r="1358" spans="11:12" x14ac:dyDescent="0.35">
      <c r="K1358" s="1"/>
      <c r="L1358" s="1"/>
    </row>
    <row r="1359" spans="11:12" x14ac:dyDescent="0.35">
      <c r="K1359" s="1"/>
      <c r="L1359" s="1"/>
    </row>
    <row r="1360" spans="11:12" x14ac:dyDescent="0.35">
      <c r="K1360" s="1"/>
      <c r="L1360" s="1"/>
    </row>
    <row r="1361" spans="11:12" x14ac:dyDescent="0.35">
      <c r="K1361" s="1"/>
      <c r="L1361" s="1"/>
    </row>
    <row r="1362" spans="11:12" x14ac:dyDescent="0.35">
      <c r="K1362" s="1"/>
      <c r="L1362" s="1"/>
    </row>
    <row r="1363" spans="11:12" x14ac:dyDescent="0.35">
      <c r="K1363" s="1"/>
      <c r="L1363" s="1"/>
    </row>
    <row r="1364" spans="11:12" x14ac:dyDescent="0.35">
      <c r="K1364" s="1"/>
      <c r="L1364" s="1"/>
    </row>
    <row r="1365" spans="11:12" x14ac:dyDescent="0.35">
      <c r="K1365" s="1"/>
      <c r="L1365" s="1"/>
    </row>
    <row r="1366" spans="11:12" x14ac:dyDescent="0.35">
      <c r="K1366" s="1"/>
      <c r="L1366" s="1"/>
    </row>
    <row r="1367" spans="11:12" x14ac:dyDescent="0.35">
      <c r="K1367" s="1"/>
      <c r="L1367" s="1"/>
    </row>
    <row r="1368" spans="11:12" x14ac:dyDescent="0.35">
      <c r="K1368" s="1"/>
      <c r="L1368" s="1"/>
    </row>
    <row r="1369" spans="11:12" x14ac:dyDescent="0.35">
      <c r="K1369" s="1"/>
      <c r="L1369" s="1"/>
    </row>
    <row r="1370" spans="11:12" x14ac:dyDescent="0.35">
      <c r="K1370" s="1"/>
      <c r="L1370" s="1"/>
    </row>
    <row r="1371" spans="11:12" x14ac:dyDescent="0.35">
      <c r="K1371" s="1"/>
      <c r="L1371" s="1"/>
    </row>
    <row r="1372" spans="11:12" x14ac:dyDescent="0.35">
      <c r="K1372" s="1"/>
      <c r="L1372" s="1"/>
    </row>
    <row r="1373" spans="11:12" x14ac:dyDescent="0.35">
      <c r="K1373" s="1"/>
      <c r="L1373" s="1"/>
    </row>
    <row r="1374" spans="11:12" x14ac:dyDescent="0.35">
      <c r="K1374" s="1"/>
      <c r="L1374" s="1"/>
    </row>
    <row r="1375" spans="11:12" x14ac:dyDescent="0.35">
      <c r="K1375" s="1"/>
      <c r="L1375" s="1"/>
    </row>
    <row r="1376" spans="11:12" x14ac:dyDescent="0.35">
      <c r="K1376" s="1"/>
      <c r="L1376" s="1"/>
    </row>
    <row r="1377" spans="11:12" x14ac:dyDescent="0.35">
      <c r="K1377" s="1"/>
      <c r="L1377" s="1"/>
    </row>
    <row r="1378" spans="11:12" x14ac:dyDescent="0.35">
      <c r="K1378" s="1"/>
      <c r="L1378" s="1"/>
    </row>
    <row r="1379" spans="11:12" x14ac:dyDescent="0.35">
      <c r="K1379" s="1"/>
      <c r="L1379" s="1"/>
    </row>
    <row r="1380" spans="11:12" x14ac:dyDescent="0.35">
      <c r="K1380" s="1"/>
      <c r="L1380" s="1"/>
    </row>
    <row r="1381" spans="11:12" x14ac:dyDescent="0.35">
      <c r="K1381" s="1"/>
      <c r="L1381" s="1"/>
    </row>
    <row r="1382" spans="11:12" x14ac:dyDescent="0.35">
      <c r="K1382" s="1"/>
      <c r="L1382" s="1"/>
    </row>
    <row r="1383" spans="11:12" x14ac:dyDescent="0.35">
      <c r="K1383" s="1"/>
      <c r="L1383" s="1"/>
    </row>
    <row r="1384" spans="11:12" x14ac:dyDescent="0.35">
      <c r="K1384" s="1"/>
      <c r="L1384" s="1"/>
    </row>
    <row r="1385" spans="11:12" x14ac:dyDescent="0.35">
      <c r="K1385" s="1"/>
      <c r="L1385" s="1"/>
    </row>
    <row r="1386" spans="11:12" x14ac:dyDescent="0.35">
      <c r="K1386" s="1"/>
      <c r="L1386" s="1"/>
    </row>
    <row r="1387" spans="11:12" x14ac:dyDescent="0.35">
      <c r="K1387" s="1"/>
      <c r="L1387" s="1"/>
    </row>
    <row r="1388" spans="11:12" x14ac:dyDescent="0.35">
      <c r="K1388" s="1"/>
      <c r="L1388" s="1"/>
    </row>
    <row r="1389" spans="11:12" x14ac:dyDescent="0.35">
      <c r="K1389" s="1"/>
      <c r="L1389" s="1"/>
    </row>
    <row r="1390" spans="11:12" x14ac:dyDescent="0.35">
      <c r="K1390" s="1"/>
      <c r="L1390" s="1"/>
    </row>
    <row r="1391" spans="11:12" x14ac:dyDescent="0.35">
      <c r="K1391" s="1"/>
      <c r="L1391" s="1"/>
    </row>
    <row r="1392" spans="11:12" x14ac:dyDescent="0.35">
      <c r="K1392" s="1"/>
      <c r="L1392" s="1"/>
    </row>
    <row r="1393" spans="11:12" x14ac:dyDescent="0.35">
      <c r="K1393" s="1"/>
      <c r="L1393" s="1"/>
    </row>
    <row r="1394" spans="11:12" x14ac:dyDescent="0.35">
      <c r="K1394" s="1"/>
      <c r="L1394" s="1"/>
    </row>
    <row r="1395" spans="11:12" x14ac:dyDescent="0.35">
      <c r="K1395" s="1"/>
      <c r="L1395" s="1"/>
    </row>
    <row r="1396" spans="11:12" x14ac:dyDescent="0.35">
      <c r="K1396" s="1"/>
      <c r="L1396" s="1"/>
    </row>
    <row r="1397" spans="11:12" x14ac:dyDescent="0.35">
      <c r="K1397" s="1"/>
      <c r="L1397" s="1"/>
    </row>
    <row r="1398" spans="11:12" x14ac:dyDescent="0.35">
      <c r="K1398" s="1"/>
      <c r="L1398" s="1"/>
    </row>
    <row r="1399" spans="11:12" x14ac:dyDescent="0.35">
      <c r="K1399" s="1"/>
      <c r="L1399" s="1"/>
    </row>
    <row r="1400" spans="11:12" x14ac:dyDescent="0.35">
      <c r="K1400" s="1"/>
      <c r="L1400" s="1"/>
    </row>
    <row r="1401" spans="11:12" x14ac:dyDescent="0.35">
      <c r="K1401" s="1"/>
      <c r="L1401" s="1"/>
    </row>
    <row r="1402" spans="11:12" x14ac:dyDescent="0.35">
      <c r="K1402" s="1"/>
      <c r="L1402" s="1"/>
    </row>
    <row r="1403" spans="11:12" x14ac:dyDescent="0.35">
      <c r="K1403" s="1"/>
      <c r="L1403" s="1"/>
    </row>
    <row r="1404" spans="11:12" x14ac:dyDescent="0.35">
      <c r="K1404" s="1"/>
      <c r="L1404" s="1"/>
    </row>
    <row r="1405" spans="11:12" x14ac:dyDescent="0.35">
      <c r="K1405" s="1"/>
      <c r="L1405" s="1"/>
    </row>
    <row r="1406" spans="11:12" x14ac:dyDescent="0.35">
      <c r="K1406" s="1"/>
      <c r="L1406" s="1"/>
    </row>
    <row r="1407" spans="11:12" x14ac:dyDescent="0.35">
      <c r="K1407" s="1"/>
      <c r="L1407" s="1"/>
    </row>
    <row r="1408" spans="11:12" x14ac:dyDescent="0.35">
      <c r="K1408" s="1"/>
      <c r="L1408" s="1"/>
    </row>
    <row r="1409" spans="11:12" x14ac:dyDescent="0.35">
      <c r="K1409" s="1"/>
      <c r="L1409" s="1"/>
    </row>
    <row r="1410" spans="11:12" x14ac:dyDescent="0.35">
      <c r="K1410" s="1"/>
      <c r="L1410" s="1"/>
    </row>
    <row r="1411" spans="11:12" x14ac:dyDescent="0.35">
      <c r="K1411" s="1"/>
      <c r="L1411" s="1"/>
    </row>
    <row r="1412" spans="11:12" x14ac:dyDescent="0.35">
      <c r="K1412" s="1"/>
      <c r="L1412" s="1"/>
    </row>
    <row r="1413" spans="11:12" x14ac:dyDescent="0.35">
      <c r="K1413" s="1"/>
      <c r="L1413" s="1"/>
    </row>
    <row r="1414" spans="11:12" x14ac:dyDescent="0.35">
      <c r="K1414" s="1"/>
      <c r="L1414" s="1"/>
    </row>
    <row r="1415" spans="11:12" x14ac:dyDescent="0.35">
      <c r="K1415" s="1"/>
      <c r="L1415" s="1"/>
    </row>
    <row r="1416" spans="11:12" x14ac:dyDescent="0.35">
      <c r="K1416" s="1"/>
      <c r="L1416" s="1"/>
    </row>
    <row r="1417" spans="11:12" x14ac:dyDescent="0.35">
      <c r="K1417" s="1"/>
      <c r="L1417" s="1"/>
    </row>
    <row r="1418" spans="11:12" x14ac:dyDescent="0.35">
      <c r="K1418" s="1"/>
      <c r="L1418" s="1"/>
    </row>
    <row r="1419" spans="11:12" x14ac:dyDescent="0.35">
      <c r="K1419" s="1"/>
      <c r="L1419" s="1"/>
    </row>
    <row r="1420" spans="11:12" x14ac:dyDescent="0.35">
      <c r="K1420" s="1"/>
      <c r="L1420" s="1"/>
    </row>
    <row r="1421" spans="11:12" x14ac:dyDescent="0.35">
      <c r="K1421" s="1"/>
      <c r="L1421" s="1"/>
    </row>
    <row r="1422" spans="11:12" x14ac:dyDescent="0.35">
      <c r="K1422" s="1"/>
      <c r="L1422" s="1"/>
    </row>
    <row r="1423" spans="11:12" x14ac:dyDescent="0.35">
      <c r="K1423" s="1"/>
      <c r="L1423" s="1"/>
    </row>
    <row r="1424" spans="11:12" x14ac:dyDescent="0.35">
      <c r="K1424" s="1"/>
      <c r="L1424" s="1"/>
    </row>
    <row r="1425" spans="11:12" x14ac:dyDescent="0.35">
      <c r="K1425" s="1"/>
      <c r="L1425" s="1"/>
    </row>
    <row r="1426" spans="11:12" x14ac:dyDescent="0.35">
      <c r="K1426" s="1"/>
      <c r="L1426" s="1"/>
    </row>
    <row r="1427" spans="11:12" x14ac:dyDescent="0.35">
      <c r="K1427" s="1"/>
      <c r="L1427" s="1"/>
    </row>
    <row r="1428" spans="11:12" x14ac:dyDescent="0.35">
      <c r="K1428" s="1"/>
      <c r="L1428" s="1"/>
    </row>
    <row r="1429" spans="11:12" x14ac:dyDescent="0.35">
      <c r="K1429" s="1"/>
      <c r="L1429" s="1"/>
    </row>
    <row r="1430" spans="11:12" x14ac:dyDescent="0.35">
      <c r="K1430" s="1"/>
      <c r="L1430" s="1"/>
    </row>
    <row r="1431" spans="11:12" x14ac:dyDescent="0.35">
      <c r="K1431" s="1"/>
      <c r="L1431" s="1"/>
    </row>
    <row r="1432" spans="11:12" x14ac:dyDescent="0.35">
      <c r="K1432" s="1"/>
      <c r="L1432" s="1"/>
    </row>
    <row r="1433" spans="11:12" x14ac:dyDescent="0.35">
      <c r="K1433" s="1"/>
      <c r="L1433" s="1"/>
    </row>
    <row r="1434" spans="11:12" x14ac:dyDescent="0.35">
      <c r="K1434" s="1"/>
      <c r="L1434" s="1"/>
    </row>
    <row r="1435" spans="11:12" x14ac:dyDescent="0.35">
      <c r="K1435" s="1"/>
      <c r="L1435" s="1"/>
    </row>
    <row r="1436" spans="11:12" x14ac:dyDescent="0.35">
      <c r="K1436" s="1"/>
      <c r="L1436" s="1"/>
    </row>
    <row r="1437" spans="11:12" x14ac:dyDescent="0.35">
      <c r="K1437" s="1"/>
      <c r="L1437" s="1"/>
    </row>
    <row r="1438" spans="11:12" x14ac:dyDescent="0.35">
      <c r="K1438" s="1"/>
      <c r="L1438" s="1"/>
    </row>
    <row r="1439" spans="11:12" x14ac:dyDescent="0.35">
      <c r="K1439" s="1"/>
      <c r="L1439" s="1"/>
    </row>
    <row r="1440" spans="11:12" x14ac:dyDescent="0.35">
      <c r="K1440" s="1"/>
      <c r="L1440" s="1"/>
    </row>
    <row r="1441" spans="11:12" x14ac:dyDescent="0.35">
      <c r="K1441" s="1"/>
      <c r="L1441" s="1"/>
    </row>
    <row r="1442" spans="11:12" x14ac:dyDescent="0.35">
      <c r="K1442" s="1"/>
      <c r="L1442" s="1"/>
    </row>
    <row r="1443" spans="11:12" x14ac:dyDescent="0.35">
      <c r="K1443" s="1"/>
      <c r="L1443" s="1"/>
    </row>
    <row r="1444" spans="11:12" x14ac:dyDescent="0.35">
      <c r="K1444" s="1"/>
      <c r="L1444" s="1"/>
    </row>
    <row r="1445" spans="11:12" x14ac:dyDescent="0.35">
      <c r="K1445" s="1"/>
      <c r="L1445" s="1"/>
    </row>
    <row r="1446" spans="11:12" x14ac:dyDescent="0.35">
      <c r="K1446" s="1"/>
      <c r="L1446" s="1"/>
    </row>
    <row r="1447" spans="11:12" x14ac:dyDescent="0.35">
      <c r="K1447" s="1"/>
      <c r="L1447" s="1"/>
    </row>
    <row r="1448" spans="11:12" x14ac:dyDescent="0.35">
      <c r="K1448" s="1"/>
      <c r="L1448" s="1"/>
    </row>
    <row r="1449" spans="11:12" x14ac:dyDescent="0.35">
      <c r="K1449" s="1"/>
      <c r="L1449" s="1"/>
    </row>
    <row r="1450" spans="11:12" x14ac:dyDescent="0.35">
      <c r="K1450" s="1"/>
      <c r="L1450" s="1"/>
    </row>
    <row r="1451" spans="11:12" x14ac:dyDescent="0.35">
      <c r="K1451" s="1"/>
      <c r="L1451" s="1"/>
    </row>
    <row r="1452" spans="11:12" x14ac:dyDescent="0.35">
      <c r="K1452" s="1"/>
      <c r="L1452" s="1"/>
    </row>
    <row r="1453" spans="11:12" x14ac:dyDescent="0.35">
      <c r="K1453" s="1"/>
      <c r="L1453" s="1"/>
    </row>
    <row r="1454" spans="11:12" x14ac:dyDescent="0.35">
      <c r="K1454" s="1"/>
      <c r="L1454" s="1"/>
    </row>
    <row r="1455" spans="11:12" x14ac:dyDescent="0.35">
      <c r="K1455" s="1"/>
      <c r="L1455" s="1"/>
    </row>
    <row r="1456" spans="11:12" x14ac:dyDescent="0.35">
      <c r="K1456" s="1"/>
      <c r="L1456" s="1"/>
    </row>
    <row r="1457" spans="11:12" x14ac:dyDescent="0.35">
      <c r="K1457" s="1"/>
      <c r="L1457" s="1"/>
    </row>
    <row r="1458" spans="11:12" x14ac:dyDescent="0.35">
      <c r="K1458" s="1"/>
      <c r="L1458" s="1"/>
    </row>
    <row r="1459" spans="11:12" x14ac:dyDescent="0.35">
      <c r="K1459" s="1"/>
      <c r="L1459" s="1"/>
    </row>
    <row r="1460" spans="11:12" x14ac:dyDescent="0.35">
      <c r="K1460" s="1"/>
      <c r="L1460" s="1"/>
    </row>
    <row r="1461" spans="11:12" x14ac:dyDescent="0.35">
      <c r="K1461" s="1"/>
      <c r="L1461" s="1"/>
    </row>
    <row r="1462" spans="11:12" x14ac:dyDescent="0.35">
      <c r="K1462" s="1"/>
      <c r="L1462" s="1"/>
    </row>
    <row r="1463" spans="11:12" x14ac:dyDescent="0.35">
      <c r="K1463" s="1"/>
      <c r="L1463" s="1"/>
    </row>
    <row r="1464" spans="11:12" x14ac:dyDescent="0.35">
      <c r="K1464" s="1"/>
      <c r="L1464" s="1"/>
    </row>
    <row r="1465" spans="11:12" x14ac:dyDescent="0.35">
      <c r="K1465" s="1"/>
      <c r="L1465" s="1"/>
    </row>
    <row r="1466" spans="11:12" x14ac:dyDescent="0.35">
      <c r="K1466" s="1"/>
      <c r="L1466" s="1"/>
    </row>
    <row r="1467" spans="11:12" x14ac:dyDescent="0.35">
      <c r="K1467" s="1"/>
      <c r="L1467" s="1"/>
    </row>
    <row r="1468" spans="11:12" x14ac:dyDescent="0.35">
      <c r="K1468" s="1"/>
      <c r="L1468" s="1"/>
    </row>
    <row r="1469" spans="11:12" x14ac:dyDescent="0.35">
      <c r="K1469" s="1"/>
      <c r="L1469" s="1"/>
    </row>
    <row r="1470" spans="11:12" x14ac:dyDescent="0.35">
      <c r="K1470" s="1"/>
      <c r="L1470" s="1"/>
    </row>
    <row r="1471" spans="11:12" x14ac:dyDescent="0.35">
      <c r="K1471" s="1"/>
      <c r="L1471" s="1"/>
    </row>
    <row r="1472" spans="11:12" x14ac:dyDescent="0.35">
      <c r="K1472" s="1"/>
      <c r="L1472" s="1"/>
    </row>
    <row r="1473" spans="11:12" x14ac:dyDescent="0.35">
      <c r="K1473" s="1"/>
      <c r="L1473" s="1"/>
    </row>
    <row r="1474" spans="11:12" x14ac:dyDescent="0.35">
      <c r="K1474" s="1"/>
      <c r="L1474" s="1"/>
    </row>
    <row r="1475" spans="11:12" x14ac:dyDescent="0.35">
      <c r="K1475" s="1"/>
      <c r="L1475" s="1"/>
    </row>
    <row r="1476" spans="11:12" x14ac:dyDescent="0.35">
      <c r="K1476" s="1"/>
      <c r="L1476" s="1"/>
    </row>
    <row r="1477" spans="11:12" x14ac:dyDescent="0.35">
      <c r="K1477" s="1"/>
      <c r="L1477" s="1"/>
    </row>
    <row r="1478" spans="11:12" x14ac:dyDescent="0.35">
      <c r="K1478" s="1"/>
      <c r="L1478" s="1"/>
    </row>
    <row r="1479" spans="11:12" x14ac:dyDescent="0.35">
      <c r="K1479" s="1"/>
      <c r="L1479" s="1"/>
    </row>
    <row r="1480" spans="11:12" x14ac:dyDescent="0.35">
      <c r="K1480" s="1"/>
      <c r="L1480" s="1"/>
    </row>
    <row r="1481" spans="11:12" x14ac:dyDescent="0.35">
      <c r="K1481" s="1"/>
      <c r="L1481" s="1"/>
    </row>
    <row r="1482" spans="11:12" x14ac:dyDescent="0.35">
      <c r="K1482" s="1"/>
      <c r="L1482" s="1"/>
    </row>
    <row r="1483" spans="11:12" x14ac:dyDescent="0.35">
      <c r="K1483" s="1"/>
      <c r="L1483" s="1"/>
    </row>
    <row r="1484" spans="11:12" x14ac:dyDescent="0.35">
      <c r="K1484" s="1"/>
      <c r="L1484" s="1"/>
    </row>
    <row r="1485" spans="11:12" x14ac:dyDescent="0.35">
      <c r="K1485" s="1"/>
      <c r="L1485" s="1"/>
    </row>
    <row r="1486" spans="11:12" x14ac:dyDescent="0.35">
      <c r="K1486" s="1"/>
      <c r="L1486" s="1"/>
    </row>
    <row r="1487" spans="11:12" x14ac:dyDescent="0.35">
      <c r="K1487" s="1"/>
      <c r="L1487" s="1"/>
    </row>
    <row r="1488" spans="11:12" x14ac:dyDescent="0.35">
      <c r="K1488" s="1"/>
      <c r="L1488" s="1"/>
    </row>
    <row r="1489" spans="11:12" x14ac:dyDescent="0.35">
      <c r="K1489" s="1"/>
      <c r="L1489" s="1"/>
    </row>
    <row r="1490" spans="11:12" x14ac:dyDescent="0.35">
      <c r="K1490" s="1"/>
      <c r="L1490" s="1"/>
    </row>
    <row r="1491" spans="11:12" x14ac:dyDescent="0.35">
      <c r="K1491" s="1"/>
      <c r="L1491" s="1"/>
    </row>
    <row r="1492" spans="11:12" x14ac:dyDescent="0.35">
      <c r="K1492" s="1"/>
      <c r="L1492" s="1"/>
    </row>
    <row r="1493" spans="11:12" x14ac:dyDescent="0.35">
      <c r="K1493" s="1"/>
      <c r="L1493" s="1"/>
    </row>
    <row r="1494" spans="11:12" x14ac:dyDescent="0.35">
      <c r="K1494" s="1"/>
      <c r="L1494" s="1"/>
    </row>
    <row r="1495" spans="11:12" x14ac:dyDescent="0.35">
      <c r="K1495" s="1"/>
      <c r="L1495" s="1"/>
    </row>
    <row r="1496" spans="11:12" x14ac:dyDescent="0.35">
      <c r="K1496" s="1"/>
      <c r="L1496" s="1"/>
    </row>
    <row r="1497" spans="11:12" x14ac:dyDescent="0.35">
      <c r="K1497" s="1"/>
      <c r="L1497" s="1"/>
    </row>
    <row r="1498" spans="11:12" x14ac:dyDescent="0.35">
      <c r="K1498" s="1"/>
      <c r="L1498" s="1"/>
    </row>
    <row r="1499" spans="11:12" x14ac:dyDescent="0.35">
      <c r="K1499" s="1"/>
      <c r="L1499" s="1"/>
    </row>
    <row r="1500" spans="11:12" x14ac:dyDescent="0.35">
      <c r="K1500" s="1"/>
      <c r="L1500" s="1"/>
    </row>
    <row r="1501" spans="11:12" x14ac:dyDescent="0.35">
      <c r="K1501" s="1"/>
      <c r="L1501" s="1"/>
    </row>
    <row r="1502" spans="11:12" x14ac:dyDescent="0.35">
      <c r="K1502" s="1"/>
      <c r="L1502" s="1"/>
    </row>
  </sheetData>
  <sortState xmlns:xlrd2="http://schemas.microsoft.com/office/spreadsheetml/2017/richdata2" ref="A28:B71">
    <sortCondition ref="A29"/>
  </sortState>
  <mergeCells count="7">
    <mergeCell ref="A1:B1"/>
    <mergeCell ref="I1:K1"/>
    <mergeCell ref="E27:F27"/>
    <mergeCell ref="E26:F26"/>
    <mergeCell ref="E25:F25"/>
    <mergeCell ref="E24:F24"/>
    <mergeCell ref="A27:B27"/>
  </mergeCells>
  <phoneticPr fontId="3" type="noConversion"/>
  <hyperlinks>
    <hyperlink ref="I1" r:id="rId1" xr:uid="{00000000-0004-0000-0000-000000000000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Equation.DSMT4" shapeId="1025" r:id="rId5">
          <objectPr defaultSize="0" autoPict="0" r:id="rId6">
            <anchor moveWithCells="1" sizeWithCells="1">
              <from>
                <xdr:col>5</xdr:col>
                <xdr:colOff>402771</xdr:colOff>
                <xdr:row>27</xdr:row>
                <xdr:rowOff>174171</xdr:rowOff>
              </from>
              <to>
                <xdr:col>7</xdr:col>
                <xdr:colOff>5443</xdr:colOff>
                <xdr:row>30</xdr:row>
                <xdr:rowOff>168729</xdr:rowOff>
              </to>
            </anchor>
          </objectPr>
        </oleObject>
      </mc:Choice>
      <mc:Fallback>
        <oleObject progId="Equation.DSMT4" shapeId="1025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3155"/>
  <sheetViews>
    <sheetView tabSelected="1" topLeftCell="B7" zoomScale="130" zoomScaleNormal="130" workbookViewId="0">
      <selection activeCell="H10" sqref="H10"/>
    </sheetView>
  </sheetViews>
  <sheetFormatPr defaultColWidth="9" defaultRowHeight="14.15" x14ac:dyDescent="0.35"/>
  <cols>
    <col min="3" max="3" width="12.78515625" customWidth="1"/>
    <col min="4" max="4" width="13.640625" customWidth="1"/>
    <col min="5" max="5" width="24.5" customWidth="1"/>
    <col min="6" max="6" width="20.42578125" style="8" customWidth="1"/>
    <col min="7" max="7" width="15.78515625" customWidth="1"/>
    <col min="8" max="8" width="12.85546875" customWidth="1"/>
    <col min="10" max="10" width="13.35546875" bestFit="1" customWidth="1"/>
    <col min="11" max="11" width="10.140625" bestFit="1" customWidth="1"/>
    <col min="14" max="14" width="12.35546875" bestFit="1" customWidth="1"/>
    <col min="23" max="23" width="12" style="38" bestFit="1" customWidth="1"/>
    <col min="24" max="24" width="9.42578125" style="38" customWidth="1"/>
    <col min="25" max="25" width="12.140625" style="38" bestFit="1" customWidth="1"/>
    <col min="26" max="26" width="12.78515625" style="38" bestFit="1" customWidth="1"/>
    <col min="27" max="27" width="10.85546875" style="38" bestFit="1" customWidth="1"/>
  </cols>
  <sheetData>
    <row r="1" spans="1:27" s="10" customFormat="1" ht="37.5" customHeight="1" x14ac:dyDescent="0.35">
      <c r="A1" s="12" t="s">
        <v>0</v>
      </c>
      <c r="B1" s="12" t="s">
        <v>23</v>
      </c>
      <c r="C1" s="12" t="s">
        <v>27</v>
      </c>
      <c r="D1" s="12" t="s">
        <v>24</v>
      </c>
      <c r="E1" s="12" t="s">
        <v>25</v>
      </c>
      <c r="F1" s="36" t="s">
        <v>26</v>
      </c>
      <c r="G1" s="10" t="s">
        <v>91</v>
      </c>
      <c r="H1" s="10" t="s">
        <v>92</v>
      </c>
      <c r="I1" s="10" t="s">
        <v>20</v>
      </c>
      <c r="J1" s="12"/>
      <c r="K1" s="13"/>
      <c r="L1" s="12"/>
      <c r="M1" s="12"/>
      <c r="N1" s="12"/>
      <c r="W1" s="37" t="s">
        <v>80</v>
      </c>
      <c r="X1" s="37" t="s">
        <v>81</v>
      </c>
      <c r="Y1" s="37" t="s">
        <v>82</v>
      </c>
      <c r="Z1" s="37" t="s">
        <v>83</v>
      </c>
      <c r="AA1" s="37" t="s">
        <v>83</v>
      </c>
    </row>
    <row r="2" spans="1:27" ht="15.45" customHeight="1" x14ac:dyDescent="0.35">
      <c r="A2" s="35">
        <v>0</v>
      </c>
      <c r="B2" s="35">
        <v>1450</v>
      </c>
      <c r="C2" s="35">
        <v>80</v>
      </c>
      <c r="D2" s="35">
        <v>1450</v>
      </c>
      <c r="E2" s="35">
        <v>25000</v>
      </c>
      <c r="F2" s="35">
        <v>0</v>
      </c>
      <c r="G2">
        <v>1450</v>
      </c>
      <c r="H2" s="35">
        <v>0.8</v>
      </c>
      <c r="J2">
        <v>14.5</v>
      </c>
      <c r="K2">
        <v>1</v>
      </c>
      <c r="L2">
        <v>14.5</v>
      </c>
      <c r="M2">
        <f t="shared" ref="M2:N2" si="0">((1/0.159))*5.615</f>
        <v>35.314465408805027</v>
      </c>
      <c r="N2">
        <f t="shared" si="0"/>
        <v>35.314465408805027</v>
      </c>
      <c r="O2">
        <v>5.6150000000000002</v>
      </c>
      <c r="S2">
        <v>0</v>
      </c>
      <c r="T2">
        <v>0</v>
      </c>
      <c r="U2">
        <v>0</v>
      </c>
      <c r="W2" s="38" t="s">
        <v>84</v>
      </c>
      <c r="X2" s="38">
        <v>100</v>
      </c>
      <c r="Y2" s="38" t="e">
        <f>EXP(-#REF!*(#REF!-X2))</f>
        <v>#REF!</v>
      </c>
      <c r="Z2" s="38" t="e">
        <f>EXP(-#REF!*(#REF!-X2))</f>
        <v>#REF!</v>
      </c>
      <c r="AA2" s="38" t="e">
        <f t="shared" ref="AA2" si="1">Z2</f>
        <v>#REF!</v>
      </c>
    </row>
    <row r="3" spans="1:27" x14ac:dyDescent="0.35">
      <c r="A3" s="35">
        <v>0.20832999999999999</v>
      </c>
      <c r="B3" s="35">
        <v>1450.0173339999999</v>
      </c>
      <c r="C3" s="35">
        <v>79.999992371000005</v>
      </c>
      <c r="D3" s="35">
        <v>1492.9782714999999</v>
      </c>
      <c r="E3" s="35">
        <v>25000</v>
      </c>
      <c r="F3" s="35">
        <v>5208.25</v>
      </c>
      <c r="G3">
        <v>1476.84160206916</v>
      </c>
      <c r="H3" s="35">
        <v>0.79879698516794695</v>
      </c>
    </row>
    <row r="4" spans="1:27" x14ac:dyDescent="0.35">
      <c r="A4" s="35">
        <v>0.41666999999999998</v>
      </c>
      <c r="B4" s="35">
        <v>1450.0347899999999</v>
      </c>
      <c r="C4" s="35">
        <v>79.999984741000006</v>
      </c>
      <c r="D4" s="35">
        <v>1493.9985352000001</v>
      </c>
      <c r="E4" s="35">
        <v>25000</v>
      </c>
      <c r="F4" s="35">
        <v>10416.75</v>
      </c>
      <c r="G4">
        <v>1467.92006140281</v>
      </c>
      <c r="H4" s="35">
        <v>0.79829403458655801</v>
      </c>
    </row>
    <row r="5" spans="1:27" x14ac:dyDescent="0.35">
      <c r="A5" s="35">
        <v>0.625</v>
      </c>
      <c r="B5" s="35">
        <v>1450.0522461</v>
      </c>
      <c r="C5" s="35">
        <v>79.999977111999996</v>
      </c>
      <c r="D5" s="35">
        <v>1494.4702147999999</v>
      </c>
      <c r="E5" s="35">
        <v>25000</v>
      </c>
      <c r="F5" s="35">
        <v>15624.999023</v>
      </c>
      <c r="G5">
        <v>1466.1454010615</v>
      </c>
      <c r="H5" s="35">
        <v>0.79790987479778697</v>
      </c>
    </row>
    <row r="6" spans="1:27" x14ac:dyDescent="0.35">
      <c r="A6" s="35">
        <v>0.83333000000000002</v>
      </c>
      <c r="B6" s="35">
        <v>1450.0694579999999</v>
      </c>
      <c r="C6" s="35">
        <v>79.999969481999997</v>
      </c>
      <c r="D6" s="35">
        <v>1494.8050536999999</v>
      </c>
      <c r="E6" s="35">
        <v>25000</v>
      </c>
      <c r="F6" s="35">
        <v>20833.25</v>
      </c>
      <c r="G6">
        <v>1465.38662064204</v>
      </c>
      <c r="H6" s="35">
        <v>0.79758640044565499</v>
      </c>
    </row>
    <row r="7" spans="1:27" x14ac:dyDescent="0.35">
      <c r="A7" s="35">
        <v>1.0416700000000001</v>
      </c>
      <c r="B7" s="35">
        <v>1450.0870361</v>
      </c>
      <c r="C7" s="35">
        <v>79.999961853000002</v>
      </c>
      <c r="D7" s="35">
        <v>1495.0544434000001</v>
      </c>
      <c r="E7" s="35">
        <v>25000</v>
      </c>
      <c r="F7" s="35">
        <v>26041.75</v>
      </c>
      <c r="G7">
        <v>1464.9645812963699</v>
      </c>
      <c r="H7" s="35">
        <v>0.79730159692090596</v>
      </c>
    </row>
    <row r="8" spans="1:27" x14ac:dyDescent="0.35">
      <c r="A8" s="35">
        <v>1.25</v>
      </c>
      <c r="B8" s="35">
        <v>1450.1043701000001</v>
      </c>
      <c r="C8" s="35">
        <v>79.999961853000002</v>
      </c>
      <c r="D8" s="35">
        <v>1495.2490233999999</v>
      </c>
      <c r="E8" s="35">
        <v>25000</v>
      </c>
      <c r="F8" s="35">
        <v>31249.998047000001</v>
      </c>
      <c r="G8">
        <v>1464.6962877098699</v>
      </c>
      <c r="H8" s="35">
        <v>0.79704425847138105</v>
      </c>
    </row>
    <row r="9" spans="1:27" x14ac:dyDescent="0.35">
      <c r="A9" s="35">
        <v>1.4583299999999999</v>
      </c>
      <c r="B9" s="35">
        <v>1450.1218262</v>
      </c>
      <c r="C9" s="35">
        <v>79.999954224000007</v>
      </c>
      <c r="D9" s="35">
        <v>1495.4050293</v>
      </c>
      <c r="E9" s="35">
        <v>25000</v>
      </c>
      <c r="F9" s="35">
        <v>36458.25</v>
      </c>
      <c r="G9">
        <v>1464.5106913336599</v>
      </c>
      <c r="H9" s="35">
        <v>0.79680770903410403</v>
      </c>
    </row>
    <row r="10" spans="1:27" x14ac:dyDescent="0.35">
      <c r="A10" s="35">
        <v>1.6666700000000001</v>
      </c>
      <c r="B10" s="35">
        <v>1450.1391602000001</v>
      </c>
      <c r="C10" s="35">
        <v>79.999946593999994</v>
      </c>
      <c r="D10" s="35">
        <v>1495.546875</v>
      </c>
      <c r="E10" s="35">
        <v>25000</v>
      </c>
      <c r="F10" s="35">
        <v>41666.75</v>
      </c>
      <c r="G10">
        <v>1464.3746704929299</v>
      </c>
      <c r="H10" s="35">
        <v>0.79658760268559803</v>
      </c>
    </row>
    <row r="11" spans="1:27" x14ac:dyDescent="0.35">
      <c r="A11" s="35">
        <v>1.875</v>
      </c>
      <c r="B11" s="35">
        <v>1450.1566161999999</v>
      </c>
      <c r="C11" s="35">
        <v>79.999938964999998</v>
      </c>
      <c r="D11" s="35">
        <v>1495.6597899999999</v>
      </c>
      <c r="E11" s="35">
        <v>25000</v>
      </c>
      <c r="F11" s="35">
        <v>46875</v>
      </c>
      <c r="G11">
        <v>1464.2707203136999</v>
      </c>
      <c r="H11" s="35">
        <v>0.79638095040482004</v>
      </c>
    </row>
    <row r="12" spans="1:27" x14ac:dyDescent="0.35">
      <c r="A12" s="35">
        <v>2.0833300000000001</v>
      </c>
      <c r="B12" s="35">
        <v>1450.1739502</v>
      </c>
      <c r="C12" s="35">
        <v>79.999931334999999</v>
      </c>
      <c r="D12" s="35">
        <v>1495.7700195</v>
      </c>
      <c r="E12" s="35">
        <v>25000</v>
      </c>
      <c r="F12" s="35">
        <v>52083.25</v>
      </c>
      <c r="G12">
        <v>1464.18869706644</v>
      </c>
      <c r="H12" s="35">
        <v>0.79618555065150698</v>
      </c>
    </row>
    <row r="13" spans="1:27" x14ac:dyDescent="0.35">
      <c r="A13" s="35">
        <v>2.2916699999999999</v>
      </c>
      <c r="B13" s="35">
        <v>1450.1915283000001</v>
      </c>
      <c r="C13" s="35">
        <v>79.999923706000004</v>
      </c>
      <c r="D13" s="35">
        <v>1495.8625488</v>
      </c>
      <c r="E13" s="35">
        <v>25000</v>
      </c>
      <c r="F13" s="35">
        <v>57291.75</v>
      </c>
      <c r="G13">
        <v>1464.1223260131201</v>
      </c>
      <c r="H13" s="35">
        <v>0.79599974146507801</v>
      </c>
    </row>
    <row r="14" spans="1:27" x14ac:dyDescent="0.35">
      <c r="A14" s="35">
        <v>2.5</v>
      </c>
      <c r="B14" s="35">
        <v>1450.2088623</v>
      </c>
      <c r="C14" s="35">
        <v>79.999916076999995</v>
      </c>
      <c r="D14" s="35">
        <v>1495.9454346</v>
      </c>
      <c r="E14" s="35">
        <v>25000</v>
      </c>
      <c r="F14" s="35">
        <v>62499.996094000002</v>
      </c>
      <c r="G14">
        <v>1464.06752386977</v>
      </c>
      <c r="H14" s="35">
        <v>0.79582225663712503</v>
      </c>
    </row>
    <row r="15" spans="1:27" x14ac:dyDescent="0.35">
      <c r="A15" s="35">
        <v>2.7083300000000001</v>
      </c>
      <c r="B15" s="35">
        <v>1450.2261963000001</v>
      </c>
      <c r="C15" s="35">
        <v>79.999908446999996</v>
      </c>
      <c r="D15" s="35">
        <v>1496.0196533000001</v>
      </c>
      <c r="E15" s="35">
        <v>25000</v>
      </c>
      <c r="F15" s="35">
        <v>67708.25</v>
      </c>
      <c r="G15">
        <v>1464.0215106048799</v>
      </c>
      <c r="H15" s="35">
        <v>0.79565206562688995</v>
      </c>
    </row>
    <row r="16" spans="1:27" x14ac:dyDescent="0.35">
      <c r="A16" s="35">
        <v>2.9166699999999999</v>
      </c>
      <c r="B16" s="35">
        <v>1450.2435303</v>
      </c>
      <c r="C16" s="35">
        <v>79.999908446999996</v>
      </c>
      <c r="D16" s="35">
        <v>1496.0876464999999</v>
      </c>
      <c r="E16" s="35">
        <v>25000</v>
      </c>
      <c r="F16" s="35">
        <v>72916.75</v>
      </c>
      <c r="G16">
        <v>1463.9823267971201</v>
      </c>
      <c r="H16" s="35">
        <v>0.79548833338175995</v>
      </c>
    </row>
    <row r="17" spans="1:8" x14ac:dyDescent="0.35">
      <c r="A17" s="35">
        <v>3.125</v>
      </c>
      <c r="B17" s="35">
        <v>1450.2609863</v>
      </c>
      <c r="C17" s="35">
        <v>79.999900818</v>
      </c>
      <c r="D17" s="35">
        <v>1496.1453856999999</v>
      </c>
      <c r="E17" s="35">
        <v>25000</v>
      </c>
      <c r="F17" s="35">
        <v>78125</v>
      </c>
      <c r="G17">
        <v>1463.9485617534201</v>
      </c>
      <c r="H17" s="35">
        <v>0.79533039337787903</v>
      </c>
    </row>
    <row r="18" spans="1:8" x14ac:dyDescent="0.35">
      <c r="A18" s="35">
        <v>3.3333300000000001</v>
      </c>
      <c r="B18" s="35">
        <v>1450.2784423999999</v>
      </c>
      <c r="C18" s="35">
        <v>79.999893188000001</v>
      </c>
      <c r="D18" s="35">
        <v>1496.2010498</v>
      </c>
      <c r="E18" s="35">
        <v>25000</v>
      </c>
      <c r="F18" s="35">
        <v>83333.25</v>
      </c>
      <c r="G18">
        <v>1463.91916373913</v>
      </c>
      <c r="H18" s="35">
        <v>0.79517766762455599</v>
      </c>
    </row>
    <row r="19" spans="1:8" x14ac:dyDescent="0.35">
      <c r="A19" s="35">
        <v>3.5416699999999999</v>
      </c>
      <c r="B19" s="35">
        <v>1450.2956543</v>
      </c>
      <c r="C19" s="35">
        <v>79.999885559000006</v>
      </c>
      <c r="D19" s="35">
        <v>1496.2561035000001</v>
      </c>
      <c r="E19" s="35">
        <v>25000</v>
      </c>
      <c r="F19" s="35">
        <v>88541.75</v>
      </c>
      <c r="G19">
        <v>1463.8933365656101</v>
      </c>
      <c r="H19" s="35">
        <v>0.79502966702726996</v>
      </c>
    </row>
    <row r="20" spans="1:8" x14ac:dyDescent="0.35">
      <c r="A20" s="35">
        <v>3.75</v>
      </c>
      <c r="B20" s="35">
        <v>1450.3132324000001</v>
      </c>
      <c r="C20" s="35">
        <v>79.999877929999997</v>
      </c>
      <c r="D20" s="35">
        <v>1496.3085937999999</v>
      </c>
      <c r="E20" s="35">
        <v>25000</v>
      </c>
      <c r="F20" s="35">
        <v>93750</v>
      </c>
      <c r="G20">
        <v>1463.87046954262</v>
      </c>
      <c r="H20" s="35">
        <v>0.79488599368881196</v>
      </c>
    </row>
    <row r="21" spans="1:8" x14ac:dyDescent="0.35">
      <c r="A21" s="35">
        <v>3.9583300000000001</v>
      </c>
      <c r="B21" s="35">
        <v>1450.3305664</v>
      </c>
      <c r="C21" s="35">
        <v>79.999870299999998</v>
      </c>
      <c r="D21" s="35">
        <v>1496.3544922000001</v>
      </c>
      <c r="E21" s="35">
        <v>25000</v>
      </c>
      <c r="F21" s="35">
        <v>98958.25</v>
      </c>
      <c r="G21">
        <v>1463.8500809070799</v>
      </c>
      <c r="H21" s="35">
        <v>0.79474628485893595</v>
      </c>
    </row>
    <row r="22" spans="1:8" x14ac:dyDescent="0.35">
      <c r="A22" s="35">
        <v>4.1666699999999999</v>
      </c>
      <c r="B22" s="35">
        <v>1450.3480225000001</v>
      </c>
      <c r="C22" s="35">
        <v>79.999862671000002</v>
      </c>
      <c r="D22" s="35">
        <v>1496.3973389</v>
      </c>
      <c r="E22" s="35">
        <v>25000</v>
      </c>
      <c r="F22" s="35">
        <v>104166.75</v>
      </c>
      <c r="G22">
        <v>1463.83178801705</v>
      </c>
      <c r="H22" s="35">
        <v>0.79461022480114696</v>
      </c>
    </row>
    <row r="23" spans="1:8" x14ac:dyDescent="0.35">
      <c r="A23" s="35">
        <v>4.375</v>
      </c>
      <c r="B23" s="35">
        <v>1450.3653564000001</v>
      </c>
      <c r="C23" s="35">
        <v>79.999855041999993</v>
      </c>
      <c r="D23" s="35">
        <v>1496.4398193</v>
      </c>
      <c r="E23" s="35">
        <v>25000</v>
      </c>
      <c r="F23" s="35">
        <v>109375</v>
      </c>
      <c r="G23">
        <v>1463.8152853777899</v>
      </c>
      <c r="H23" s="35">
        <v>0.79447755551687504</v>
      </c>
    </row>
    <row r="24" spans="1:8" x14ac:dyDescent="0.35">
      <c r="A24" s="35">
        <v>4.5833300000000001</v>
      </c>
      <c r="B24" s="35">
        <v>1450.3828125</v>
      </c>
      <c r="C24" s="35">
        <v>79.999855041999993</v>
      </c>
      <c r="D24" s="35">
        <v>1496.4807129000001</v>
      </c>
      <c r="E24" s="35">
        <v>25000</v>
      </c>
      <c r="F24" s="35">
        <v>114583.25</v>
      </c>
      <c r="G24">
        <v>1463.8003220395201</v>
      </c>
      <c r="H24" s="35">
        <v>0.79434803127192</v>
      </c>
    </row>
    <row r="25" spans="1:8" x14ac:dyDescent="0.35">
      <c r="A25" s="35">
        <v>4.7916699999999999</v>
      </c>
      <c r="B25" s="35">
        <v>1450.4001464999999</v>
      </c>
      <c r="C25" s="35">
        <v>79.999847411999994</v>
      </c>
      <c r="D25" s="35">
        <v>1496.5159911999999</v>
      </c>
      <c r="E25" s="35">
        <v>25000</v>
      </c>
      <c r="F25" s="35">
        <v>119791.75</v>
      </c>
      <c r="G25">
        <v>1463.7866918411501</v>
      </c>
      <c r="H25" s="35">
        <v>0.79422143383864197</v>
      </c>
    </row>
    <row r="26" spans="1:8" x14ac:dyDescent="0.35">
      <c r="A26" s="35">
        <v>5</v>
      </c>
      <c r="B26" s="35">
        <v>1450.4177245999999</v>
      </c>
      <c r="C26" s="35">
        <v>79.999839782999999</v>
      </c>
      <c r="D26" s="35">
        <v>1496.5527344</v>
      </c>
      <c r="E26" s="35">
        <v>25000</v>
      </c>
      <c r="F26" s="35">
        <v>124999.99219</v>
      </c>
      <c r="G26">
        <v>1463.77422471303</v>
      </c>
      <c r="H26" s="35">
        <v>0.79409758617104298</v>
      </c>
    </row>
    <row r="27" spans="1:8" x14ac:dyDescent="0.35">
      <c r="A27" s="35">
        <v>5.2083300000000001</v>
      </c>
      <c r="B27" s="35">
        <v>1450.4349365</v>
      </c>
      <c r="C27" s="35">
        <v>79.999832153</v>
      </c>
      <c r="D27" s="35">
        <v>1496.5871582</v>
      </c>
      <c r="E27" s="35">
        <v>25000</v>
      </c>
      <c r="F27" s="35">
        <v>130208.25781</v>
      </c>
      <c r="G27">
        <v>1463.7627807208801</v>
      </c>
      <c r="H27" s="35">
        <v>0.79397631156975401</v>
      </c>
    </row>
    <row r="28" spans="1:8" x14ac:dyDescent="0.35">
      <c r="A28" s="35">
        <v>5.4166699999999999</v>
      </c>
      <c r="B28" s="35">
        <v>1450.4523925999999</v>
      </c>
      <c r="C28" s="35">
        <v>79.999824524000005</v>
      </c>
      <c r="D28" s="35">
        <v>1496.6176757999999</v>
      </c>
      <c r="E28" s="35">
        <v>25000</v>
      </c>
      <c r="F28" s="35">
        <v>135416.75</v>
      </c>
      <c r="G28">
        <v>1463.7522340713499</v>
      </c>
      <c r="H28" s="35">
        <v>0.79385745246728101</v>
      </c>
    </row>
    <row r="29" spans="1:8" x14ac:dyDescent="0.35">
      <c r="A29" s="35">
        <v>5.625</v>
      </c>
      <c r="B29" s="35">
        <v>1450.4697266000001</v>
      </c>
      <c r="C29" s="35">
        <v>79.999816894999995</v>
      </c>
      <c r="D29" s="35">
        <v>1496.6495361</v>
      </c>
      <c r="E29" s="35">
        <v>25000</v>
      </c>
      <c r="F29" s="35">
        <v>140625</v>
      </c>
      <c r="G29">
        <v>1463.7424870325799</v>
      </c>
      <c r="H29" s="35">
        <v>0.793740881136902</v>
      </c>
    </row>
    <row r="30" spans="1:8" x14ac:dyDescent="0.35">
      <c r="A30" s="35">
        <v>5.8333300000000001</v>
      </c>
      <c r="B30" s="35">
        <v>1450.4871826000001</v>
      </c>
      <c r="C30" s="35">
        <v>79.999809264999996</v>
      </c>
      <c r="D30" s="35">
        <v>1496.6793213000001</v>
      </c>
      <c r="E30" s="35">
        <v>25000</v>
      </c>
      <c r="F30" s="35">
        <v>145833.25</v>
      </c>
      <c r="G30">
        <v>1463.73345102599</v>
      </c>
      <c r="H30" s="35">
        <v>0.79362646628971401</v>
      </c>
    </row>
    <row r="31" spans="1:8" x14ac:dyDescent="0.35">
      <c r="A31" s="35">
        <v>6.0416699999999999</v>
      </c>
      <c r="B31" s="35">
        <v>1450.5045166</v>
      </c>
      <c r="C31" s="35">
        <v>79.999801636000001</v>
      </c>
      <c r="D31" s="35">
        <v>1496.7052002</v>
      </c>
      <c r="E31" s="35">
        <v>25000</v>
      </c>
      <c r="F31" s="35">
        <v>151041.75</v>
      </c>
      <c r="G31">
        <v>1463.7250506954699</v>
      </c>
      <c r="H31" s="35">
        <v>0.79351408800677303</v>
      </c>
    </row>
    <row r="32" spans="1:8" x14ac:dyDescent="0.35">
      <c r="A32" s="35">
        <v>6.25</v>
      </c>
      <c r="B32" s="35">
        <v>1450.5218506000001</v>
      </c>
      <c r="C32" s="35">
        <v>79.999801636000001</v>
      </c>
      <c r="D32" s="35">
        <v>1496.7335204999999</v>
      </c>
      <c r="E32" s="35">
        <v>25000</v>
      </c>
      <c r="F32" s="35">
        <v>156250</v>
      </c>
      <c r="G32">
        <v>1463.7172220667801</v>
      </c>
      <c r="H32" s="35">
        <v>0.793403652299422</v>
      </c>
    </row>
    <row r="33" spans="1:8" x14ac:dyDescent="0.35">
      <c r="A33" s="35">
        <v>6.4583300000000001</v>
      </c>
      <c r="B33" s="35">
        <v>1450.5394286999999</v>
      </c>
      <c r="C33" s="35">
        <v>79.999794006000002</v>
      </c>
      <c r="D33" s="35">
        <v>1496.7602539</v>
      </c>
      <c r="E33" s="35">
        <v>25000</v>
      </c>
      <c r="F33" s="35">
        <v>161458.25</v>
      </c>
      <c r="G33">
        <v>1463.70990842591</v>
      </c>
      <c r="H33" s="35">
        <v>0.793295057618016</v>
      </c>
    </row>
    <row r="34" spans="1:8" x14ac:dyDescent="0.35">
      <c r="A34" s="35">
        <v>6.6666699999999999</v>
      </c>
      <c r="B34" s="35">
        <v>1450.5567627</v>
      </c>
      <c r="C34" s="35">
        <v>79.999786377000007</v>
      </c>
      <c r="D34" s="35">
        <v>1496.7860106999999</v>
      </c>
      <c r="E34" s="35">
        <v>25000</v>
      </c>
      <c r="F34" s="35">
        <v>166666.73438000001</v>
      </c>
      <c r="G34">
        <v>1463.70305903948</v>
      </c>
      <c r="H34" s="35">
        <v>0.79318821077565604</v>
      </c>
    </row>
    <row r="35" spans="1:8" x14ac:dyDescent="0.35">
      <c r="A35" s="35">
        <v>6.875</v>
      </c>
      <c r="B35" s="35">
        <v>1450.5742187999999</v>
      </c>
      <c r="C35" s="35">
        <v>79.999778747999997</v>
      </c>
      <c r="D35" s="35">
        <v>1496.8106689000001</v>
      </c>
      <c r="E35" s="35">
        <v>25000</v>
      </c>
      <c r="F35" s="35">
        <v>171875</v>
      </c>
      <c r="G35">
        <v>1463.6966353569901</v>
      </c>
      <c r="H35" s="35">
        <v>0.79308303952562698</v>
      </c>
    </row>
    <row r="36" spans="1:8" x14ac:dyDescent="0.35">
      <c r="A36" s="35">
        <v>7.0833300000000001</v>
      </c>
      <c r="B36" s="35">
        <v>1450.5915527</v>
      </c>
      <c r="C36" s="35">
        <v>79.999771117999998</v>
      </c>
      <c r="D36" s="35">
        <v>1496.828125</v>
      </c>
      <c r="E36" s="35">
        <v>25000</v>
      </c>
      <c r="F36" s="35">
        <v>177083.26561999999</v>
      </c>
      <c r="G36">
        <v>1463.69059644817</v>
      </c>
      <c r="H36" s="35">
        <v>0.79297946391696095</v>
      </c>
    </row>
    <row r="37" spans="1:8" x14ac:dyDescent="0.35">
      <c r="A37" s="35">
        <v>7.2916699999999999</v>
      </c>
      <c r="B37" s="35">
        <v>1450.6090088000001</v>
      </c>
      <c r="C37" s="35">
        <v>79.999763489000003</v>
      </c>
      <c r="D37" s="35">
        <v>1496.8543701000001</v>
      </c>
      <c r="E37" s="35">
        <v>25000</v>
      </c>
      <c r="F37" s="35">
        <v>182291.75</v>
      </c>
      <c r="G37">
        <v>1463.68490618341</v>
      </c>
      <c r="H37" s="35">
        <v>0.79287740977591004</v>
      </c>
    </row>
    <row r="38" spans="1:8" x14ac:dyDescent="0.35">
      <c r="A38" s="35">
        <v>7.5</v>
      </c>
      <c r="B38" s="35">
        <v>1450.6263428</v>
      </c>
      <c r="C38" s="35">
        <v>79.999755859000004</v>
      </c>
      <c r="D38" s="35">
        <v>1496.8774414</v>
      </c>
      <c r="E38" s="35">
        <v>25000</v>
      </c>
      <c r="F38" s="35">
        <v>187500</v>
      </c>
      <c r="G38">
        <v>1463.67953901132</v>
      </c>
      <c r="H38" s="35">
        <v>0.79277682102951397</v>
      </c>
    </row>
    <row r="39" spans="1:8" x14ac:dyDescent="0.35">
      <c r="A39" s="35">
        <v>7.7083300000000001</v>
      </c>
      <c r="B39" s="35">
        <v>1450.6439209</v>
      </c>
      <c r="C39" s="35">
        <v>79.999748229999994</v>
      </c>
      <c r="D39" s="35">
        <v>1496.8996582</v>
      </c>
      <c r="E39" s="35">
        <v>25000</v>
      </c>
      <c r="F39" s="35">
        <v>192708.25</v>
      </c>
      <c r="G39">
        <v>1463.6744669401601</v>
      </c>
      <c r="H39" s="35">
        <v>0.79267763257906898</v>
      </c>
    </row>
    <row r="40" spans="1:8" x14ac:dyDescent="0.35">
      <c r="A40" s="35">
        <v>7.9166699999999999</v>
      </c>
      <c r="B40" s="35">
        <v>1450.6611327999999</v>
      </c>
      <c r="C40" s="35">
        <v>79.999748229999994</v>
      </c>
      <c r="D40" s="35">
        <v>1496.9211425999999</v>
      </c>
      <c r="E40" s="35">
        <v>25000</v>
      </c>
      <c r="F40" s="35">
        <v>197916.75</v>
      </c>
      <c r="G40">
        <v>1463.66966609422</v>
      </c>
      <c r="H40" s="35">
        <v>0.79257978335010004</v>
      </c>
    </row>
    <row r="41" spans="1:8" x14ac:dyDescent="0.35">
      <c r="A41" s="35">
        <v>8.125</v>
      </c>
      <c r="B41" s="35">
        <v>1450.6785889</v>
      </c>
      <c r="C41" s="35">
        <v>79.999740600999999</v>
      </c>
      <c r="D41" s="35">
        <v>1496.9422606999999</v>
      </c>
      <c r="E41" s="35">
        <v>25000</v>
      </c>
      <c r="F41" s="35">
        <v>203125</v>
      </c>
      <c r="G41">
        <v>1463.66511576375</v>
      </c>
      <c r="H41" s="35">
        <v>0.79248323001311405</v>
      </c>
    </row>
    <row r="42" spans="1:8" x14ac:dyDescent="0.35">
      <c r="A42" s="35">
        <v>8.3333300000000001</v>
      </c>
      <c r="B42" s="35">
        <v>1450.6959228999999</v>
      </c>
      <c r="C42" s="35">
        <v>79.999732971</v>
      </c>
      <c r="D42" s="35">
        <v>1496.9622803</v>
      </c>
      <c r="E42" s="35">
        <v>25000</v>
      </c>
      <c r="F42" s="35">
        <v>208333.25</v>
      </c>
      <c r="G42">
        <v>1463.66079664775</v>
      </c>
      <c r="H42" s="35">
        <v>0.79238791847846501</v>
      </c>
    </row>
    <row r="43" spans="1:8" x14ac:dyDescent="0.35">
      <c r="A43" s="35">
        <v>8.5416699999999999</v>
      </c>
      <c r="B43" s="35">
        <v>1450.7133789</v>
      </c>
      <c r="C43" s="35">
        <v>79.999725342000005</v>
      </c>
      <c r="D43" s="35">
        <v>1496.9820557</v>
      </c>
      <c r="E43" s="35">
        <v>25000</v>
      </c>
      <c r="F43" s="35">
        <v>213541.75</v>
      </c>
      <c r="G43">
        <v>1463.6566913936099</v>
      </c>
      <c r="H43" s="35">
        <v>0.792293797962485</v>
      </c>
    </row>
    <row r="44" spans="1:8" x14ac:dyDescent="0.35">
      <c r="A44" s="35">
        <v>8.75</v>
      </c>
      <c r="B44" s="35">
        <v>1450.7307129000001</v>
      </c>
      <c r="C44" s="35">
        <v>79.999717712000006</v>
      </c>
      <c r="D44" s="35">
        <v>1497.0008545000001</v>
      </c>
      <c r="E44" s="35">
        <v>25000</v>
      </c>
      <c r="F44" s="35">
        <v>218750</v>
      </c>
      <c r="G44">
        <v>1463.6527849158599</v>
      </c>
      <c r="H44" s="35">
        <v>0.79220083401161301</v>
      </c>
    </row>
    <row r="45" spans="1:8" x14ac:dyDescent="0.35">
      <c r="A45" s="35">
        <v>8.9583300000000001</v>
      </c>
      <c r="B45" s="35">
        <v>1450.7480469</v>
      </c>
      <c r="C45" s="35">
        <v>79.999710082999997</v>
      </c>
      <c r="D45" s="35">
        <v>1497.0195312000001</v>
      </c>
      <c r="E45" s="35">
        <v>25000</v>
      </c>
      <c r="F45" s="35">
        <v>223958.25</v>
      </c>
      <c r="G45">
        <v>1463.6490629457701</v>
      </c>
      <c r="H45" s="35">
        <v>0.79210898116686701</v>
      </c>
    </row>
    <row r="46" spans="1:8" x14ac:dyDescent="0.35">
      <c r="A46" s="35">
        <v>9.1666699999999999</v>
      </c>
      <c r="B46" s="35">
        <v>1450.7655029</v>
      </c>
      <c r="C46" s="35">
        <v>79.999702454000001</v>
      </c>
      <c r="D46" s="35">
        <v>1497.0377197</v>
      </c>
      <c r="E46" s="35">
        <v>25000</v>
      </c>
      <c r="F46" s="35">
        <v>229166.75</v>
      </c>
      <c r="G46">
        <v>1463.6455125667901</v>
      </c>
      <c r="H46" s="35">
        <v>0.792018196548678</v>
      </c>
    </row>
    <row r="47" spans="1:8" x14ac:dyDescent="0.35">
      <c r="A47" s="35">
        <v>9.375</v>
      </c>
      <c r="B47" s="35">
        <v>1450.7829589999999</v>
      </c>
      <c r="C47" s="35">
        <v>79.999694824000002</v>
      </c>
      <c r="D47" s="35">
        <v>1497.0551757999999</v>
      </c>
      <c r="E47" s="35">
        <v>25000</v>
      </c>
      <c r="F47" s="35">
        <v>234375</v>
      </c>
      <c r="G47">
        <v>1463.64212254484</v>
      </c>
      <c r="H47" s="35">
        <v>0.79192845250211896</v>
      </c>
    </row>
    <row r="48" spans="1:8" x14ac:dyDescent="0.35">
      <c r="A48" s="35">
        <v>9.5833300000000001</v>
      </c>
      <c r="B48" s="35">
        <v>1450.8001709</v>
      </c>
      <c r="C48" s="35">
        <v>79.999694824000002</v>
      </c>
      <c r="D48" s="35">
        <v>1497.0725098</v>
      </c>
      <c r="E48" s="35">
        <v>25000</v>
      </c>
      <c r="F48" s="35">
        <v>239583.25</v>
      </c>
      <c r="G48">
        <v>1463.6388820981799</v>
      </c>
      <c r="H48" s="35">
        <v>0.79183971028558098</v>
      </c>
    </row>
    <row r="49" spans="1:8" x14ac:dyDescent="0.35">
      <c r="A49" s="35">
        <v>9.7916699999999999</v>
      </c>
      <c r="B49" s="35">
        <v>1450.817749</v>
      </c>
      <c r="C49" s="35">
        <v>79.999687195000007</v>
      </c>
      <c r="D49" s="35">
        <v>1497.0892334</v>
      </c>
      <c r="E49" s="35">
        <v>25000</v>
      </c>
      <c r="F49" s="35">
        <v>244791.75</v>
      </c>
      <c r="G49">
        <v>1463.63578141174</v>
      </c>
      <c r="H49" s="35">
        <v>0.79175193320790005</v>
      </c>
    </row>
    <row r="50" spans="1:8" x14ac:dyDescent="0.35">
      <c r="A50" s="35">
        <v>10</v>
      </c>
      <c r="B50" s="35">
        <v>1450.8350829999999</v>
      </c>
      <c r="C50" s="35">
        <v>79.999679564999994</v>
      </c>
      <c r="D50" s="35">
        <v>1497.1057129000001</v>
      </c>
      <c r="E50" s="35">
        <v>25000</v>
      </c>
      <c r="F50" s="35">
        <v>249999.98438000001</v>
      </c>
      <c r="G50">
        <v>1463.63281110444</v>
      </c>
      <c r="H50" s="35">
        <v>0.79166509917027506</v>
      </c>
    </row>
    <row r="51" spans="1:8" x14ac:dyDescent="0.35">
      <c r="A51" s="35">
        <v>10.20833</v>
      </c>
      <c r="B51" s="35">
        <v>1450.8525391000001</v>
      </c>
      <c r="C51" s="35">
        <v>79.999671935999999</v>
      </c>
      <c r="D51" s="35">
        <v>1497.1217041</v>
      </c>
      <c r="E51" s="35">
        <v>25000</v>
      </c>
      <c r="F51" s="35">
        <v>255208.25</v>
      </c>
      <c r="G51">
        <v>1463.62996544099</v>
      </c>
      <c r="H51" s="35">
        <v>0.79157917398143196</v>
      </c>
    </row>
    <row r="52" spans="1:8" x14ac:dyDescent="0.35">
      <c r="A52" s="35">
        <v>10.41667</v>
      </c>
      <c r="B52" s="35">
        <v>1450.8698730000001</v>
      </c>
      <c r="C52" s="35">
        <v>79.999664307000003</v>
      </c>
      <c r="D52" s="35">
        <v>1497.1373291</v>
      </c>
      <c r="E52" s="35">
        <v>25000</v>
      </c>
      <c r="F52" s="35">
        <v>260416.75</v>
      </c>
      <c r="G52">
        <v>1463.62723425173</v>
      </c>
      <c r="H52" s="35">
        <v>0.79149412664640495</v>
      </c>
    </row>
    <row r="53" spans="1:8" x14ac:dyDescent="0.35">
      <c r="A53" s="35">
        <v>10.625</v>
      </c>
      <c r="B53" s="35">
        <v>1450.8873291</v>
      </c>
      <c r="C53" s="35">
        <v>79.999656677000004</v>
      </c>
      <c r="D53" s="35">
        <v>1497.1525879000001</v>
      </c>
      <c r="E53" s="35">
        <v>25000</v>
      </c>
      <c r="F53" s="35">
        <v>265625</v>
      </c>
      <c r="G53">
        <v>1463.6246118246499</v>
      </c>
      <c r="H53" s="35">
        <v>0.79140993874731103</v>
      </c>
    </row>
    <row r="54" spans="1:8" x14ac:dyDescent="0.35">
      <c r="A54" s="35">
        <v>10.83333</v>
      </c>
      <c r="B54" s="35">
        <v>1450.9046631000001</v>
      </c>
      <c r="C54" s="35">
        <v>79.999649047999995</v>
      </c>
      <c r="D54" s="35">
        <v>1497.1676024999999</v>
      </c>
      <c r="E54" s="35">
        <v>25000</v>
      </c>
      <c r="F54" s="35">
        <v>270833.25</v>
      </c>
      <c r="G54">
        <v>1463.62209165232</v>
      </c>
      <c r="H54" s="35">
        <v>0.79132658114082199</v>
      </c>
    </row>
    <row r="55" spans="1:8" x14ac:dyDescent="0.35">
      <c r="A55" s="35">
        <v>11.04167</v>
      </c>
      <c r="B55" s="35">
        <v>1450.9222411999999</v>
      </c>
      <c r="C55" s="35">
        <v>79.999641417999996</v>
      </c>
      <c r="D55" s="35">
        <v>1497.182251</v>
      </c>
      <c r="E55" s="35">
        <v>25000</v>
      </c>
      <c r="F55" s="35">
        <v>276041.75</v>
      </c>
      <c r="G55">
        <v>1463.6196677661301</v>
      </c>
      <c r="H55" s="35">
        <v>0.79124402604166599</v>
      </c>
    </row>
    <row r="56" spans="1:8" x14ac:dyDescent="0.35">
      <c r="A56" s="35">
        <v>11.25</v>
      </c>
      <c r="B56" s="35">
        <v>1450.9394531</v>
      </c>
      <c r="C56" s="35">
        <v>79.999641417999996</v>
      </c>
      <c r="D56" s="35">
        <v>1497.1965332</v>
      </c>
      <c r="E56" s="35">
        <v>25000</v>
      </c>
      <c r="F56" s="35">
        <v>281250</v>
      </c>
      <c r="G56">
        <v>1463.61733501766</v>
      </c>
      <c r="H56" s="35">
        <v>0.79116225865196799</v>
      </c>
    </row>
    <row r="57" spans="1:8" x14ac:dyDescent="0.35">
      <c r="A57" s="35">
        <v>11.45833</v>
      </c>
      <c r="B57" s="35">
        <v>1450.9569091999999</v>
      </c>
      <c r="C57" s="35">
        <v>79.999633789000001</v>
      </c>
      <c r="D57" s="35">
        <v>1497.2106934000001</v>
      </c>
      <c r="E57" s="35">
        <v>25000</v>
      </c>
      <c r="F57" s="35">
        <v>286458.25</v>
      </c>
      <c r="G57">
        <v>1463.61508823642</v>
      </c>
      <c r="H57" s="35">
        <v>0.79108125331521195</v>
      </c>
    </row>
    <row r="58" spans="1:8" x14ac:dyDescent="0.35">
      <c r="A58" s="35">
        <v>11.66667</v>
      </c>
      <c r="B58" s="35">
        <v>1450.9742432</v>
      </c>
      <c r="C58" s="35">
        <v>79.999626160000005</v>
      </c>
      <c r="D58" s="35">
        <v>1497.2244873</v>
      </c>
      <c r="E58" s="35">
        <v>25000</v>
      </c>
      <c r="F58" s="35">
        <v>291666.75</v>
      </c>
      <c r="G58">
        <v>1463.61292266486</v>
      </c>
      <c r="H58" s="35">
        <v>0.79100098550239495</v>
      </c>
    </row>
    <row r="59" spans="1:8" x14ac:dyDescent="0.35">
      <c r="A59" s="35">
        <v>11.875</v>
      </c>
      <c r="B59" s="35">
        <v>1450.9916992000001</v>
      </c>
      <c r="C59" s="35">
        <v>79.999618530000006</v>
      </c>
      <c r="D59" s="35">
        <v>1497.2380370999999</v>
      </c>
      <c r="E59" s="35">
        <v>25000</v>
      </c>
      <c r="F59" s="35">
        <v>296875</v>
      </c>
      <c r="G59">
        <v>1463.6108342227501</v>
      </c>
      <c r="H59" s="35">
        <v>0.79092144314451296</v>
      </c>
    </row>
    <row r="60" spans="1:8" x14ac:dyDescent="0.35">
      <c r="A60" s="35">
        <v>12.08333</v>
      </c>
      <c r="B60" s="35">
        <v>1451.0091553</v>
      </c>
      <c r="C60" s="35">
        <v>79.999610900999997</v>
      </c>
      <c r="D60" s="35">
        <v>1497.2513428</v>
      </c>
      <c r="E60" s="35">
        <v>25000</v>
      </c>
      <c r="F60" s="35">
        <v>302083.25</v>
      </c>
      <c r="G60">
        <v>1463.60881874398</v>
      </c>
      <c r="H60" s="35">
        <v>0.790842603460997</v>
      </c>
    </row>
    <row r="61" spans="1:8" x14ac:dyDescent="0.35">
      <c r="A61" s="35">
        <v>12.29167</v>
      </c>
      <c r="B61" s="35">
        <v>1451.0263672000001</v>
      </c>
      <c r="C61" s="35">
        <v>79.999603270999998</v>
      </c>
      <c r="D61" s="35">
        <v>1497.2642822</v>
      </c>
      <c r="E61" s="35">
        <v>25000</v>
      </c>
      <c r="F61" s="35">
        <v>307291.75</v>
      </c>
      <c r="G61">
        <v>1463.6068723886301</v>
      </c>
      <c r="H61" s="35">
        <v>0.79076444461815798</v>
      </c>
    </row>
    <row r="62" spans="1:8" x14ac:dyDescent="0.35">
      <c r="A62" s="35">
        <v>12.5</v>
      </c>
      <c r="B62" s="35">
        <v>1451.0439452999999</v>
      </c>
      <c r="C62" s="35">
        <v>79.999595642000003</v>
      </c>
      <c r="D62" s="35">
        <v>1497.2769774999999</v>
      </c>
      <c r="E62" s="35">
        <v>25000</v>
      </c>
      <c r="F62" s="35">
        <v>312500</v>
      </c>
      <c r="G62">
        <v>1463.60499188727</v>
      </c>
      <c r="H62" s="35">
        <v>0.79068695678392498</v>
      </c>
    </row>
    <row r="63" spans="1:8" x14ac:dyDescent="0.35">
      <c r="A63" s="35">
        <v>12.70833</v>
      </c>
      <c r="B63" s="35">
        <v>1451.0612793</v>
      </c>
      <c r="C63" s="35">
        <v>79.999588012999993</v>
      </c>
      <c r="D63" s="35">
        <v>1497.2895507999999</v>
      </c>
      <c r="E63" s="35">
        <v>25000</v>
      </c>
      <c r="F63" s="35">
        <v>317708.25</v>
      </c>
      <c r="G63">
        <v>1463.60317384206</v>
      </c>
      <c r="H63" s="35">
        <v>0.79061011957530802</v>
      </c>
    </row>
    <row r="64" spans="1:8" x14ac:dyDescent="0.35">
      <c r="A64" s="35">
        <v>12.91667</v>
      </c>
      <c r="B64" s="35">
        <v>1451.0787353999999</v>
      </c>
      <c r="C64" s="35">
        <v>79.999588012999993</v>
      </c>
      <c r="D64" s="35">
        <v>1497.3018798999999</v>
      </c>
      <c r="E64" s="35">
        <v>25000</v>
      </c>
      <c r="F64" s="35">
        <v>322916.75</v>
      </c>
      <c r="G64">
        <v>1463.6014151187701</v>
      </c>
      <c r="H64" s="35">
        <v>0.79053391341273704</v>
      </c>
    </row>
    <row r="65" spans="1:8" x14ac:dyDescent="0.35">
      <c r="A65" s="35">
        <v>13.125</v>
      </c>
      <c r="B65" s="35">
        <v>1451.0960693</v>
      </c>
      <c r="C65" s="35">
        <v>79.999580382999994</v>
      </c>
      <c r="D65" s="35">
        <v>1497.3139647999999</v>
      </c>
      <c r="E65" s="35">
        <v>25000</v>
      </c>
      <c r="F65" s="35">
        <v>328124.96875</v>
      </c>
      <c r="G65">
        <v>1463.59971176619</v>
      </c>
      <c r="H65" s="35">
        <v>0.79045833076209804</v>
      </c>
    </row>
    <row r="66" spans="1:8" x14ac:dyDescent="0.35">
      <c r="A66" s="35">
        <v>13.33333</v>
      </c>
      <c r="B66" s="35">
        <v>1451.1135254000001</v>
      </c>
      <c r="C66" s="35">
        <v>79.999572753999999</v>
      </c>
      <c r="D66" s="35">
        <v>1497.3255615</v>
      </c>
      <c r="E66" s="35">
        <v>25000</v>
      </c>
      <c r="F66" s="35">
        <v>333333.25</v>
      </c>
      <c r="G66">
        <v>1463.59806491214</v>
      </c>
      <c r="H66" s="35">
        <v>0.79038335191630105</v>
      </c>
    </row>
    <row r="67" spans="1:8" x14ac:dyDescent="0.35">
      <c r="A67" s="35">
        <v>13.54167</v>
      </c>
      <c r="B67" s="35">
        <v>1451.1308594</v>
      </c>
      <c r="C67" s="35">
        <v>79.999565125000004</v>
      </c>
      <c r="D67" s="35">
        <v>1497.3374022999999</v>
      </c>
      <c r="E67" s="35">
        <v>25000</v>
      </c>
      <c r="F67" s="35">
        <v>338541.75</v>
      </c>
      <c r="G67">
        <v>1463.59646801857</v>
      </c>
      <c r="H67" s="35">
        <v>0.79030896054065203</v>
      </c>
    </row>
    <row r="68" spans="1:8" x14ac:dyDescent="0.35">
      <c r="A68" s="35">
        <v>13.75</v>
      </c>
      <c r="B68" s="35">
        <v>1451.1484375</v>
      </c>
      <c r="C68" s="35">
        <v>79.999557495000005</v>
      </c>
      <c r="D68" s="35">
        <v>1497.3487548999999</v>
      </c>
      <c r="E68" s="35">
        <v>25000</v>
      </c>
      <c r="F68" s="35">
        <v>343750</v>
      </c>
      <c r="G68">
        <v>1463.5949202689401</v>
      </c>
      <c r="H68" s="35">
        <v>0.79023514974980902</v>
      </c>
    </row>
    <row r="69" spans="1:8" x14ac:dyDescent="0.35">
      <c r="A69" s="35">
        <v>13.95833</v>
      </c>
      <c r="B69" s="35">
        <v>1451.1656493999999</v>
      </c>
      <c r="C69" s="35">
        <v>79.999549865999995</v>
      </c>
      <c r="D69" s="35">
        <v>1497.3599853999999</v>
      </c>
      <c r="E69" s="35">
        <v>25000</v>
      </c>
      <c r="F69" s="35">
        <v>348958.25</v>
      </c>
      <c r="G69">
        <v>1463.59341931678</v>
      </c>
      <c r="H69" s="35">
        <v>0.79016190289237997</v>
      </c>
    </row>
    <row r="70" spans="1:8" x14ac:dyDescent="0.35">
      <c r="A70" s="35">
        <v>14.16667</v>
      </c>
      <c r="B70" s="35">
        <v>1451.1831055</v>
      </c>
      <c r="C70" s="35">
        <v>79.999542235999996</v>
      </c>
      <c r="D70" s="35">
        <v>1497.3709716999999</v>
      </c>
      <c r="E70" s="35">
        <v>25000</v>
      </c>
      <c r="F70" s="35">
        <v>354166.75</v>
      </c>
      <c r="G70">
        <v>1463.5919630117501</v>
      </c>
      <c r="H70" s="35">
        <v>0.79008920391131399</v>
      </c>
    </row>
    <row r="71" spans="1:8" x14ac:dyDescent="0.35">
      <c r="A71" s="35">
        <v>14.375</v>
      </c>
      <c r="B71" s="35">
        <v>1451.2004394999999</v>
      </c>
      <c r="C71" s="35">
        <v>79.999534607000001</v>
      </c>
      <c r="D71" s="35">
        <v>1497.3818358999999</v>
      </c>
      <c r="E71" s="35">
        <v>25000</v>
      </c>
      <c r="F71" s="35">
        <v>359375.03125</v>
      </c>
      <c r="G71">
        <v>1463.5905507735799</v>
      </c>
      <c r="H71" s="35">
        <v>0.79001704723815103</v>
      </c>
    </row>
    <row r="72" spans="1:8" x14ac:dyDescent="0.35">
      <c r="A72" s="35">
        <v>14.58333</v>
      </c>
      <c r="B72" s="35">
        <v>1451.2178954999999</v>
      </c>
      <c r="C72" s="35">
        <v>79.999534607000001</v>
      </c>
      <c r="D72" s="35">
        <v>1497.3924560999999</v>
      </c>
      <c r="E72" s="35">
        <v>25000</v>
      </c>
      <c r="F72" s="35">
        <v>364583.25</v>
      </c>
      <c r="G72">
        <v>1463.5891770431699</v>
      </c>
      <c r="H72" s="35">
        <v>0.78994541896982495</v>
      </c>
    </row>
    <row r="73" spans="1:8" x14ac:dyDescent="0.35">
      <c r="A73" s="35">
        <v>14.79167</v>
      </c>
      <c r="B73" s="35">
        <v>1451.2352295000001</v>
      </c>
      <c r="C73" s="35">
        <v>79.999526978000006</v>
      </c>
      <c r="D73" s="35">
        <v>1497.4030762</v>
      </c>
      <c r="E73" s="35">
        <v>25000</v>
      </c>
      <c r="F73" s="35">
        <v>369791.75</v>
      </c>
      <c r="G73">
        <v>1463.58784363942</v>
      </c>
      <c r="H73" s="35">
        <v>0.78987430315710205</v>
      </c>
    </row>
    <row r="74" spans="1:8" x14ac:dyDescent="0.35">
      <c r="A74" s="35">
        <v>15</v>
      </c>
      <c r="B74" s="35">
        <v>1451.2525635</v>
      </c>
      <c r="C74" s="35">
        <v>79.999519348000007</v>
      </c>
      <c r="D74" s="35">
        <v>1497.4134521000001</v>
      </c>
      <c r="E74" s="35">
        <v>25000</v>
      </c>
      <c r="F74" s="35">
        <v>375000</v>
      </c>
      <c r="G74">
        <v>1463.5865478589201</v>
      </c>
      <c r="H74" s="35">
        <v>0.78980369618280599</v>
      </c>
    </row>
    <row r="75" spans="1:8" x14ac:dyDescent="0.35">
      <c r="A75" s="35">
        <v>15.20833</v>
      </c>
      <c r="B75" s="35">
        <v>1451.2700195</v>
      </c>
      <c r="C75" s="35">
        <v>79.999511718999997</v>
      </c>
      <c r="D75" s="35">
        <v>1497.4238281</v>
      </c>
      <c r="E75" s="35">
        <v>25000</v>
      </c>
      <c r="F75" s="35">
        <v>380208.25</v>
      </c>
      <c r="G75">
        <v>1463.5852880505599</v>
      </c>
      <c r="H75" s="35">
        <v>0.78973358412635697</v>
      </c>
    </row>
    <row r="76" spans="1:8" x14ac:dyDescent="0.35">
      <c r="A76" s="35">
        <v>15.41667</v>
      </c>
      <c r="B76" s="35">
        <v>1451.2874756000001</v>
      </c>
      <c r="C76" s="35">
        <v>79.999504088999998</v>
      </c>
      <c r="D76" s="35">
        <v>1497.4335937999999</v>
      </c>
      <c r="E76" s="35">
        <v>25000</v>
      </c>
      <c r="F76" s="35">
        <v>385416.75</v>
      </c>
      <c r="G76">
        <v>1463.5840626884501</v>
      </c>
      <c r="H76" s="35">
        <v>0.78966395352059005</v>
      </c>
    </row>
    <row r="77" spans="1:8" x14ac:dyDescent="0.35">
      <c r="A77" s="35">
        <v>15.625</v>
      </c>
      <c r="B77" s="35">
        <v>1451.3046875</v>
      </c>
      <c r="C77" s="35">
        <v>79.999496460000003</v>
      </c>
      <c r="D77" s="35">
        <v>1497.4436035000001</v>
      </c>
      <c r="E77" s="35">
        <v>25000</v>
      </c>
      <c r="F77" s="35">
        <v>390625</v>
      </c>
      <c r="G77">
        <v>1463.58287055096</v>
      </c>
      <c r="H77" s="35">
        <v>0.789594801254484</v>
      </c>
    </row>
    <row r="78" spans="1:8" x14ac:dyDescent="0.35">
      <c r="A78" s="35">
        <v>15.83333</v>
      </c>
      <c r="B78" s="35">
        <v>1451.3222656</v>
      </c>
      <c r="C78" s="35">
        <v>79.999488830999994</v>
      </c>
      <c r="D78" s="35">
        <v>1497.4532471</v>
      </c>
      <c r="E78" s="35">
        <v>25000</v>
      </c>
      <c r="F78" s="35">
        <v>395833.25</v>
      </c>
      <c r="G78">
        <v>1463.58171021418</v>
      </c>
      <c r="H78" s="35">
        <v>0.78952611450449695</v>
      </c>
    </row>
    <row r="79" spans="1:8" x14ac:dyDescent="0.35">
      <c r="A79" s="35">
        <v>16.04167</v>
      </c>
      <c r="B79" s="35">
        <v>1451.3395995999999</v>
      </c>
      <c r="C79" s="35">
        <v>79.999481200999995</v>
      </c>
      <c r="D79" s="35">
        <v>1497.4628906</v>
      </c>
      <c r="E79" s="35">
        <v>25000</v>
      </c>
      <c r="F79" s="35">
        <v>401041.75</v>
      </c>
      <c r="G79">
        <v>1463.5805803790399</v>
      </c>
      <c r="H79" s="35">
        <v>0.78945788084719903</v>
      </c>
    </row>
    <row r="80" spans="1:8" x14ac:dyDescent="0.35">
      <c r="A80" s="35">
        <v>16.25</v>
      </c>
      <c r="B80" s="35">
        <v>1451.3570557</v>
      </c>
      <c r="C80" s="35">
        <v>79.999481200999995</v>
      </c>
      <c r="D80" s="35">
        <v>1497.4724120999999</v>
      </c>
      <c r="E80" s="35">
        <v>25000</v>
      </c>
      <c r="F80" s="35">
        <v>406250</v>
      </c>
      <c r="G80">
        <v>1463.57948002439</v>
      </c>
      <c r="H80" s="35">
        <v>0.78939009796997395</v>
      </c>
    </row>
    <row r="81" spans="1:8" x14ac:dyDescent="0.35">
      <c r="A81" s="35">
        <v>16.45833</v>
      </c>
      <c r="B81" s="35">
        <v>1451.3743896000001</v>
      </c>
      <c r="C81" s="35">
        <v>79.999473571999999</v>
      </c>
      <c r="D81" s="35">
        <v>1497.4816894999999</v>
      </c>
      <c r="E81" s="35">
        <v>25000</v>
      </c>
      <c r="F81" s="35">
        <v>411458.25</v>
      </c>
      <c r="G81">
        <v>1463.57840792314</v>
      </c>
      <c r="H81" s="35">
        <v>0.789322754007175</v>
      </c>
    </row>
    <row r="82" spans="1:8" x14ac:dyDescent="0.35">
      <c r="A82" s="35">
        <v>16.66667</v>
      </c>
      <c r="B82" s="35">
        <v>1451.3918457</v>
      </c>
      <c r="C82" s="35">
        <v>79.999465942</v>
      </c>
      <c r="D82" s="35">
        <v>1497.4909668</v>
      </c>
      <c r="E82" s="35">
        <v>25000</v>
      </c>
      <c r="F82" s="35">
        <v>416666.75</v>
      </c>
      <c r="G82">
        <v>1463.5773629621899</v>
      </c>
      <c r="H82" s="35">
        <v>0.78925583744832695</v>
      </c>
    </row>
    <row r="83" spans="1:8" x14ac:dyDescent="0.35">
      <c r="A83" s="35">
        <v>16.875</v>
      </c>
      <c r="B83" s="35">
        <v>1451.4091797000001</v>
      </c>
      <c r="C83" s="35">
        <v>79.999458313000005</v>
      </c>
      <c r="D83" s="35">
        <v>1497.5</v>
      </c>
      <c r="E83" s="35">
        <v>25000</v>
      </c>
      <c r="F83" s="35">
        <v>421875</v>
      </c>
      <c r="G83">
        <v>1463.5763442847101</v>
      </c>
      <c r="H83" s="35">
        <v>0.78918934666717699</v>
      </c>
    </row>
    <row r="84" spans="1:8" x14ac:dyDescent="0.35">
      <c r="A84" s="35">
        <v>17.08333</v>
      </c>
      <c r="B84" s="35">
        <v>1451.4266356999999</v>
      </c>
      <c r="C84" s="35">
        <v>79.999450683999996</v>
      </c>
      <c r="D84" s="35">
        <v>1497.5089111</v>
      </c>
      <c r="E84" s="35">
        <v>25000</v>
      </c>
      <c r="F84" s="35">
        <v>427083.21875</v>
      </c>
      <c r="G84">
        <v>1463.5753498162601</v>
      </c>
      <c r="H84" s="35">
        <v>0.78912327103067703</v>
      </c>
    </row>
    <row r="85" spans="1:8" x14ac:dyDescent="0.35">
      <c r="A85" s="35">
        <v>17.29167</v>
      </c>
      <c r="B85" s="35">
        <v>1451.4440918</v>
      </c>
      <c r="C85" s="35">
        <v>79.999443053999997</v>
      </c>
      <c r="D85" s="35">
        <v>1497.5178223</v>
      </c>
      <c r="E85" s="35">
        <v>25000</v>
      </c>
      <c r="F85" s="35">
        <v>432291.78125</v>
      </c>
      <c r="G85">
        <v>1463.5743826401399</v>
      </c>
      <c r="H85" s="35">
        <v>0.78905759826784005</v>
      </c>
    </row>
    <row r="86" spans="1:8" x14ac:dyDescent="0.35">
      <c r="A86" s="35">
        <v>17.5</v>
      </c>
      <c r="B86" s="35">
        <v>1451.4614257999999</v>
      </c>
      <c r="C86" s="35">
        <v>79.999435425000001</v>
      </c>
      <c r="D86" s="35">
        <v>1497.5266113</v>
      </c>
      <c r="E86" s="35">
        <v>25000</v>
      </c>
      <c r="F86" s="35">
        <v>437500</v>
      </c>
      <c r="G86">
        <v>1463.5734359457999</v>
      </c>
      <c r="H86" s="35">
        <v>0.78899232968656197</v>
      </c>
    </row>
    <row r="87" spans="1:8" x14ac:dyDescent="0.35">
      <c r="A87" s="35">
        <v>17.70833</v>
      </c>
      <c r="B87" s="35">
        <v>1451.4787598</v>
      </c>
      <c r="C87" s="35">
        <v>79.999427795000003</v>
      </c>
      <c r="D87" s="35">
        <v>1497.5351562000001</v>
      </c>
      <c r="E87" s="35">
        <v>25000</v>
      </c>
      <c r="F87" s="35">
        <v>442708.25</v>
      </c>
      <c r="G87">
        <v>1463.57251290875</v>
      </c>
      <c r="H87" s="35">
        <v>0.78892745344639004</v>
      </c>
    </row>
    <row r="88" spans="1:8" x14ac:dyDescent="0.35">
      <c r="A88" s="35">
        <v>17.91667</v>
      </c>
      <c r="B88" s="35">
        <v>1451.4962158000001</v>
      </c>
      <c r="C88" s="35">
        <v>79.999427795000003</v>
      </c>
      <c r="D88" s="35">
        <v>1497.5437012</v>
      </c>
      <c r="E88" s="35">
        <v>25000</v>
      </c>
      <c r="F88" s="35">
        <v>447916.75</v>
      </c>
      <c r="G88">
        <v>1463.57161162941</v>
      </c>
      <c r="H88" s="35">
        <v>0.78886295993851396</v>
      </c>
    </row>
    <row r="89" spans="1:8" x14ac:dyDescent="0.35">
      <c r="A89" s="35">
        <v>18.125</v>
      </c>
      <c r="B89" s="35">
        <v>1451.5136719</v>
      </c>
      <c r="C89" s="35">
        <v>79.999420165999993</v>
      </c>
      <c r="D89" s="35">
        <v>1497.552124</v>
      </c>
      <c r="E89" s="35">
        <v>25000</v>
      </c>
      <c r="F89" s="35">
        <v>453125</v>
      </c>
      <c r="G89">
        <v>1463.57073151842</v>
      </c>
      <c r="H89" s="35">
        <v>0.78879884864328798</v>
      </c>
    </row>
    <row r="90" spans="1:8" x14ac:dyDescent="0.35">
      <c r="A90" s="35">
        <v>18.33333</v>
      </c>
      <c r="B90" s="35">
        <v>1451.5308838000001</v>
      </c>
      <c r="C90" s="35">
        <v>79.999412536999998</v>
      </c>
      <c r="D90" s="35">
        <v>1497.5604248</v>
      </c>
      <c r="E90" s="35">
        <v>25000</v>
      </c>
      <c r="F90" s="35">
        <v>458333.25</v>
      </c>
      <c r="G90">
        <v>1463.5698717566099</v>
      </c>
      <c r="H90" s="35">
        <v>0.78873510993717</v>
      </c>
    </row>
    <row r="91" spans="1:8" x14ac:dyDescent="0.35">
      <c r="A91" s="35">
        <v>18.54167</v>
      </c>
      <c r="B91" s="35">
        <v>1451.5484618999999</v>
      </c>
      <c r="C91" s="35">
        <v>79.999404906999999</v>
      </c>
      <c r="D91" s="35">
        <v>1497.5687256000001</v>
      </c>
      <c r="E91" s="35">
        <v>25000</v>
      </c>
      <c r="F91" s="35">
        <v>463541.75</v>
      </c>
      <c r="G91">
        <v>1463.5690316202999</v>
      </c>
      <c r="H91" s="35">
        <v>0.78867173445308403</v>
      </c>
    </row>
    <row r="92" spans="1:8" x14ac:dyDescent="0.35">
      <c r="A92" s="35">
        <v>18.75</v>
      </c>
      <c r="B92" s="35">
        <v>1451.5657959</v>
      </c>
      <c r="C92" s="35">
        <v>79.999397278000004</v>
      </c>
      <c r="D92" s="35">
        <v>1497.5767822</v>
      </c>
      <c r="E92" s="35">
        <v>25000</v>
      </c>
      <c r="F92" s="35">
        <v>468750</v>
      </c>
      <c r="G92">
        <v>1463.56821059652</v>
      </c>
      <c r="H92" s="35">
        <v>0.788608722118462</v>
      </c>
    </row>
    <row r="93" spans="1:8" x14ac:dyDescent="0.35">
      <c r="A93" s="35">
        <v>18.95833</v>
      </c>
      <c r="B93" s="35">
        <v>1451.5832519999999</v>
      </c>
      <c r="C93" s="35">
        <v>79.999389648000005</v>
      </c>
      <c r="D93" s="35">
        <v>1497.5847168</v>
      </c>
      <c r="E93" s="35">
        <v>25000</v>
      </c>
      <c r="F93" s="35">
        <v>473958.25</v>
      </c>
      <c r="G93">
        <v>1463.56740796043</v>
      </c>
      <c r="H93" s="35">
        <v>0.78854606389657</v>
      </c>
    </row>
    <row r="94" spans="1:8" x14ac:dyDescent="0.35">
      <c r="A94" s="35">
        <v>19.16667</v>
      </c>
      <c r="B94" s="35">
        <v>1451.6005858999999</v>
      </c>
      <c r="C94" s="35">
        <v>79.999382018999995</v>
      </c>
      <c r="D94" s="35">
        <v>1497.5926514</v>
      </c>
      <c r="E94" s="35">
        <v>25000</v>
      </c>
      <c r="F94" s="35">
        <v>479166.75</v>
      </c>
      <c r="G94">
        <v>1463.5666230792201</v>
      </c>
      <c r="H94" s="35">
        <v>0.788483750982927</v>
      </c>
    </row>
    <row r="95" spans="1:8" x14ac:dyDescent="0.35">
      <c r="A95" s="35">
        <v>19.375</v>
      </c>
      <c r="B95" s="35">
        <v>1451.6180420000001</v>
      </c>
      <c r="C95" s="35">
        <v>79.99937439</v>
      </c>
      <c r="D95" s="35">
        <v>1497.6003418</v>
      </c>
      <c r="E95" s="35">
        <v>25000</v>
      </c>
      <c r="F95" s="35">
        <v>484375</v>
      </c>
      <c r="G95">
        <v>1463.5658555201701</v>
      </c>
      <c r="H95" s="35">
        <v>0.78842178369536897</v>
      </c>
    </row>
    <row r="96" spans="1:8" x14ac:dyDescent="0.35">
      <c r="A96" s="35">
        <v>19.58333</v>
      </c>
      <c r="B96" s="35">
        <v>1451.635376</v>
      </c>
      <c r="C96" s="35">
        <v>79.99937439</v>
      </c>
      <c r="D96" s="35">
        <v>1497.6081543</v>
      </c>
      <c r="E96" s="35">
        <v>25000</v>
      </c>
      <c r="F96" s="35">
        <v>489583.25</v>
      </c>
      <c r="G96">
        <v>1463.56510463781</v>
      </c>
      <c r="H96" s="35">
        <v>0.78836015352225697</v>
      </c>
    </row>
    <row r="97" spans="1:8" x14ac:dyDescent="0.35">
      <c r="A97" s="35">
        <v>19.79167</v>
      </c>
      <c r="B97" s="35">
        <v>1451.652832</v>
      </c>
      <c r="C97" s="35">
        <v>79.999366760000001</v>
      </c>
      <c r="D97" s="35">
        <v>1497.6157227000001</v>
      </c>
      <c r="E97" s="35">
        <v>25000</v>
      </c>
      <c r="F97" s="35">
        <v>494791.75</v>
      </c>
      <c r="G97">
        <v>1463.56436987658</v>
      </c>
      <c r="H97" s="35">
        <v>0.78829885216317097</v>
      </c>
    </row>
    <row r="98" spans="1:8" x14ac:dyDescent="0.35">
      <c r="A98" s="35">
        <v>20</v>
      </c>
      <c r="B98" s="35">
        <v>1451.6701660000001</v>
      </c>
      <c r="C98" s="35">
        <v>79.999359131000006</v>
      </c>
      <c r="D98" s="35">
        <v>1497.6232910000001</v>
      </c>
      <c r="E98" s="35">
        <v>25000</v>
      </c>
      <c r="F98" s="35">
        <v>499999.96875</v>
      </c>
      <c r="G98">
        <v>1463.5636500041201</v>
      </c>
      <c r="H98" s="35">
        <v>0.78823788063921396</v>
      </c>
    </row>
    <row r="99" spans="1:8" x14ac:dyDescent="0.35">
      <c r="A99" s="35">
        <v>20.20833</v>
      </c>
      <c r="B99" s="35">
        <v>1451.6876221</v>
      </c>
      <c r="C99" s="35">
        <v>79.999351501000007</v>
      </c>
      <c r="D99" s="35">
        <v>1497.6308594</v>
      </c>
      <c r="E99" s="35">
        <v>25000</v>
      </c>
      <c r="F99" s="35">
        <v>505208.25</v>
      </c>
      <c r="G99">
        <v>1463.5629470676099</v>
      </c>
      <c r="H99" s="35">
        <v>0.78817722982642102</v>
      </c>
    </row>
    <row r="100" spans="1:8" x14ac:dyDescent="0.35">
      <c r="A100" s="35">
        <v>20.41667</v>
      </c>
      <c r="B100" s="35">
        <v>1451.7049560999999</v>
      </c>
      <c r="C100" s="35">
        <v>79.999343871999997</v>
      </c>
      <c r="D100" s="35">
        <v>1497.6381836</v>
      </c>
      <c r="E100" s="35">
        <v>25000</v>
      </c>
      <c r="F100" s="35">
        <v>510416.75</v>
      </c>
      <c r="G100">
        <v>1463.56225790904</v>
      </c>
      <c r="H100" s="35">
        <v>0.78811689296165299</v>
      </c>
    </row>
    <row r="101" spans="1:8" x14ac:dyDescent="0.35">
      <c r="A101" s="35">
        <v>20.625</v>
      </c>
      <c r="B101" s="35">
        <v>1451.7224120999999</v>
      </c>
      <c r="C101" s="35">
        <v>79.999336243000002</v>
      </c>
      <c r="D101" s="35">
        <v>1497.6453856999999</v>
      </c>
      <c r="E101" s="35">
        <v>25000</v>
      </c>
      <c r="F101" s="35">
        <v>515625</v>
      </c>
      <c r="G101">
        <v>1463.56158315628</v>
      </c>
      <c r="H101" s="35">
        <v>0.788056870643709</v>
      </c>
    </row>
    <row r="102" spans="1:8" x14ac:dyDescent="0.35">
      <c r="A102" s="35">
        <v>20.83333</v>
      </c>
      <c r="B102" s="35">
        <v>1451.7397461</v>
      </c>
      <c r="C102" s="35">
        <v>79.999328613000003</v>
      </c>
      <c r="D102" s="35">
        <v>1497.6527100000001</v>
      </c>
      <c r="E102" s="35">
        <v>25000</v>
      </c>
      <c r="F102" s="35">
        <v>520833.25</v>
      </c>
      <c r="G102">
        <v>1463.5609222655401</v>
      </c>
      <c r="H102" s="35">
        <v>0.78799715525802805</v>
      </c>
    </row>
    <row r="103" spans="1:8" x14ac:dyDescent="0.35">
      <c r="A103" s="35">
        <v>21.04167</v>
      </c>
      <c r="B103" s="35">
        <v>1451.7570800999999</v>
      </c>
      <c r="C103" s="35">
        <v>79.999320983999993</v>
      </c>
      <c r="D103" s="35">
        <v>1497.6599120999999</v>
      </c>
      <c r="E103" s="35">
        <v>25000</v>
      </c>
      <c r="F103" s="35">
        <v>526041.75</v>
      </c>
      <c r="G103">
        <v>1463.56027480485</v>
      </c>
      <c r="H103" s="35">
        <v>0.78793773936684497</v>
      </c>
    </row>
    <row r="104" spans="1:8" x14ac:dyDescent="0.35">
      <c r="A104" s="35">
        <v>21.25</v>
      </c>
      <c r="B104" s="35">
        <v>1451.7745361</v>
      </c>
      <c r="C104" s="35">
        <v>79.999313353999995</v>
      </c>
      <c r="D104" s="35">
        <v>1497.6669922000001</v>
      </c>
      <c r="E104" s="35">
        <v>25000</v>
      </c>
      <c r="F104" s="35">
        <v>531250</v>
      </c>
      <c r="G104">
        <v>1463.5596405190599</v>
      </c>
      <c r="H104" s="35">
        <v>0.78787862419435095</v>
      </c>
    </row>
    <row r="105" spans="1:8" x14ac:dyDescent="0.35">
      <c r="A105" s="35">
        <v>21.45833</v>
      </c>
      <c r="B105" s="35">
        <v>1451.7919922000001</v>
      </c>
      <c r="C105" s="35">
        <v>79.999313353999995</v>
      </c>
      <c r="D105" s="35">
        <v>1497.6739502</v>
      </c>
      <c r="E105" s="35">
        <v>25000</v>
      </c>
      <c r="F105" s="35">
        <v>536458.25</v>
      </c>
      <c r="G105">
        <v>1463.55901893636</v>
      </c>
      <c r="H105" s="35">
        <v>0.78781980251105399</v>
      </c>
    </row>
    <row r="106" spans="1:8" x14ac:dyDescent="0.35">
      <c r="A106" s="35">
        <v>21.66667</v>
      </c>
      <c r="B106" s="35">
        <v>1451.8092041</v>
      </c>
      <c r="C106" s="35">
        <v>79.999305724999999</v>
      </c>
      <c r="D106" s="35">
        <v>1497.6809082</v>
      </c>
      <c r="E106" s="35">
        <v>25000</v>
      </c>
      <c r="F106" s="35">
        <v>541666.75</v>
      </c>
      <c r="G106">
        <v>1463.5584096734401</v>
      </c>
      <c r="H106" s="35">
        <v>0.787761267249942</v>
      </c>
    </row>
    <row r="107" spans="1:8" x14ac:dyDescent="0.35">
      <c r="A107" s="35">
        <v>21.875</v>
      </c>
      <c r="B107" s="35">
        <v>1451.8267822</v>
      </c>
      <c r="C107" s="35">
        <v>79.999298096000004</v>
      </c>
      <c r="D107" s="35">
        <v>1497.6877440999999</v>
      </c>
      <c r="E107" s="35">
        <v>25000</v>
      </c>
      <c r="F107" s="35">
        <v>546875</v>
      </c>
      <c r="G107">
        <v>1463.55781251914</v>
      </c>
      <c r="H107" s="35">
        <v>0.78770301986834002</v>
      </c>
    </row>
    <row r="108" spans="1:8" x14ac:dyDescent="0.35">
      <c r="A108" s="35">
        <v>22.08333</v>
      </c>
      <c r="B108" s="35">
        <v>1451.8441161999999</v>
      </c>
      <c r="C108" s="35">
        <v>79.999290466000005</v>
      </c>
      <c r="D108" s="35">
        <v>1497.6945800999999</v>
      </c>
      <c r="E108" s="35">
        <v>25000</v>
      </c>
      <c r="F108" s="35">
        <v>552083.25</v>
      </c>
      <c r="G108">
        <v>1463.5572270436201</v>
      </c>
      <c r="H108" s="35">
        <v>0.78764505348629599</v>
      </c>
    </row>
    <row r="109" spans="1:8" x14ac:dyDescent="0.35">
      <c r="A109" s="35">
        <v>22.29167</v>
      </c>
      <c r="B109" s="35">
        <v>1451.8615723</v>
      </c>
      <c r="C109" s="35">
        <v>79.999282836999996</v>
      </c>
      <c r="D109" s="35">
        <v>1497.7012939000001</v>
      </c>
      <c r="E109" s="35">
        <v>25000</v>
      </c>
      <c r="F109" s="35">
        <v>557291.75</v>
      </c>
      <c r="G109">
        <v>1463.5566529063799</v>
      </c>
      <c r="H109" s="35">
        <v>0.78758736137374696</v>
      </c>
    </row>
    <row r="110" spans="1:8" x14ac:dyDescent="0.35">
      <c r="A110" s="35">
        <v>22.5</v>
      </c>
      <c r="B110" s="35">
        <v>1451.8791504000001</v>
      </c>
      <c r="C110" s="35">
        <v>79.999275208</v>
      </c>
      <c r="D110" s="35">
        <v>1497.7080077999999</v>
      </c>
      <c r="E110" s="35">
        <v>25000</v>
      </c>
      <c r="F110" s="35">
        <v>562500</v>
      </c>
      <c r="G110">
        <v>1463.5560899347099</v>
      </c>
      <c r="H110" s="35">
        <v>0.78752994519408703</v>
      </c>
    </row>
    <row r="111" spans="1:8" x14ac:dyDescent="0.35">
      <c r="A111" s="35">
        <v>22.70833</v>
      </c>
      <c r="B111" s="35">
        <v>1451.8963623</v>
      </c>
      <c r="C111" s="35">
        <v>79.999267578000001</v>
      </c>
      <c r="D111" s="35">
        <v>1497.7145995999999</v>
      </c>
      <c r="E111" s="35">
        <v>25000</v>
      </c>
      <c r="F111" s="35">
        <v>567708.25</v>
      </c>
      <c r="G111">
        <v>1463.55553773474</v>
      </c>
      <c r="H111" s="35">
        <v>0.78747279838572803</v>
      </c>
    </row>
    <row r="112" spans="1:8" x14ac:dyDescent="0.35">
      <c r="A112" s="35">
        <v>22.91667</v>
      </c>
      <c r="B112" s="35">
        <v>1451.9138184000001</v>
      </c>
      <c r="C112" s="35">
        <v>79.999259949000006</v>
      </c>
      <c r="D112" s="35">
        <v>1497.7210693</v>
      </c>
      <c r="E112" s="35">
        <v>25000</v>
      </c>
      <c r="F112" s="35">
        <v>572916.75</v>
      </c>
      <c r="G112">
        <v>1463.5549960032799</v>
      </c>
      <c r="H112" s="35">
        <v>0.78741591452576898</v>
      </c>
    </row>
    <row r="113" spans="1:8" x14ac:dyDescent="0.35">
      <c r="A113" s="35">
        <v>23.125</v>
      </c>
      <c r="B113" s="35">
        <v>1451.9311522999999</v>
      </c>
      <c r="C113" s="35">
        <v>79.999259949000006</v>
      </c>
      <c r="D113" s="35">
        <v>1497.7275391000001</v>
      </c>
      <c r="E113" s="35">
        <v>25000</v>
      </c>
      <c r="F113" s="35">
        <v>578125</v>
      </c>
      <c r="G113">
        <v>1463.55446460144</v>
      </c>
      <c r="H113" s="35">
        <v>0.78735929546007</v>
      </c>
    </row>
    <row r="114" spans="1:8" x14ac:dyDescent="0.35">
      <c r="A114" s="35">
        <v>23.33333</v>
      </c>
      <c r="B114" s="35">
        <v>1451.9486084</v>
      </c>
      <c r="C114" s="35">
        <v>79.999252318999993</v>
      </c>
      <c r="D114" s="35">
        <v>1497.7340088000001</v>
      </c>
      <c r="E114" s="35">
        <v>25000</v>
      </c>
      <c r="F114" s="35">
        <v>583333.25</v>
      </c>
      <c r="G114">
        <v>1463.55394316605</v>
      </c>
      <c r="H114" s="35">
        <v>0.78730293491785996</v>
      </c>
    </row>
    <row r="115" spans="1:8" x14ac:dyDescent="0.35">
      <c r="A115" s="35">
        <v>23.54167</v>
      </c>
      <c r="B115" s="35">
        <v>1451.9659423999999</v>
      </c>
      <c r="C115" s="35">
        <v>79.999244689999998</v>
      </c>
      <c r="D115" s="35">
        <v>1497.7403564000001</v>
      </c>
      <c r="E115" s="35">
        <v>25000</v>
      </c>
      <c r="F115" s="35">
        <v>588541.75</v>
      </c>
      <c r="G115">
        <v>1463.5534314265401</v>
      </c>
      <c r="H115" s="35">
        <v>0.78724682675706803</v>
      </c>
    </row>
    <row r="116" spans="1:8" x14ac:dyDescent="0.35">
      <c r="A116" s="35">
        <v>23.75</v>
      </c>
      <c r="B116" s="35">
        <v>1451.9832764</v>
      </c>
      <c r="C116" s="35">
        <v>79.999237061000002</v>
      </c>
      <c r="D116" s="35">
        <v>1497.746582</v>
      </c>
      <c r="E116" s="35">
        <v>25000</v>
      </c>
      <c r="F116" s="35">
        <v>593750</v>
      </c>
      <c r="G116">
        <v>1463.5529292738499</v>
      </c>
      <c r="H116" s="35">
        <v>0.78719097298535901</v>
      </c>
    </row>
    <row r="117" spans="1:8" x14ac:dyDescent="0.35">
      <c r="A117" s="35">
        <v>23.95833</v>
      </c>
      <c r="B117" s="35">
        <v>1452.0007324000001</v>
      </c>
      <c r="C117" s="35">
        <v>79.999229431000003</v>
      </c>
      <c r="D117" s="35">
        <v>1497.7528076000001</v>
      </c>
      <c r="E117" s="35">
        <v>25000</v>
      </c>
      <c r="F117" s="35">
        <v>598958.25</v>
      </c>
      <c r="G117">
        <v>1463.5524363708601</v>
      </c>
      <c r="H117" s="35">
        <v>0.787135367598363</v>
      </c>
    </row>
    <row r="118" spans="1:8" x14ac:dyDescent="0.35">
      <c r="A118" s="35">
        <v>24.16667</v>
      </c>
      <c r="B118" s="35">
        <v>1452.0181885</v>
      </c>
      <c r="C118" s="35">
        <v>79.999221801999994</v>
      </c>
      <c r="D118" s="35">
        <v>1497.7590332</v>
      </c>
      <c r="E118" s="35">
        <v>25000</v>
      </c>
      <c r="F118" s="35">
        <v>604166.75</v>
      </c>
      <c r="G118">
        <v>1463.55195247548</v>
      </c>
      <c r="H118" s="35">
        <v>0.787080004711468</v>
      </c>
    </row>
    <row r="119" spans="1:8" x14ac:dyDescent="0.35">
      <c r="A119" s="35">
        <v>24.375</v>
      </c>
      <c r="B119" s="35">
        <v>1452.0354004000001</v>
      </c>
      <c r="C119" s="35">
        <v>79.999214171999995</v>
      </c>
      <c r="D119" s="35">
        <v>1497.7651367000001</v>
      </c>
      <c r="E119" s="35">
        <v>25000</v>
      </c>
      <c r="F119" s="35">
        <v>609375</v>
      </c>
      <c r="G119">
        <v>1463.5514775049901</v>
      </c>
      <c r="H119" s="35">
        <v>0.78702488647600399</v>
      </c>
    </row>
    <row r="120" spans="1:8" x14ac:dyDescent="0.35">
      <c r="A120" s="35">
        <v>24.58333</v>
      </c>
      <c r="B120" s="35">
        <v>1452.0529785000001</v>
      </c>
      <c r="C120" s="35">
        <v>79.999206543</v>
      </c>
      <c r="D120" s="35">
        <v>1497.7712402</v>
      </c>
      <c r="E120" s="35">
        <v>25000</v>
      </c>
      <c r="F120" s="35">
        <v>614583.3125</v>
      </c>
      <c r="G120">
        <v>1463.55101258181</v>
      </c>
      <c r="H120" s="35">
        <v>0.78697000648151505</v>
      </c>
    </row>
    <row r="121" spans="1:8" x14ac:dyDescent="0.35">
      <c r="A121" s="35">
        <v>24.79167</v>
      </c>
      <c r="B121" s="35">
        <v>1452.0703125</v>
      </c>
      <c r="C121" s="35">
        <v>79.999206543</v>
      </c>
      <c r="D121" s="35">
        <v>1497.7772216999999</v>
      </c>
      <c r="E121" s="35">
        <v>25000</v>
      </c>
      <c r="F121" s="35">
        <v>619791.8125</v>
      </c>
      <c r="G121">
        <v>1463.55055453967</v>
      </c>
      <c r="H121" s="35">
        <v>0.78691536038409504</v>
      </c>
    </row>
    <row r="122" spans="1:8" x14ac:dyDescent="0.35">
      <c r="A122" s="35">
        <v>25</v>
      </c>
      <c r="B122" s="35">
        <v>1452.0877685999999</v>
      </c>
      <c r="C122" s="35">
        <v>79.999198914000004</v>
      </c>
      <c r="D122" s="35">
        <v>1497.7832031</v>
      </c>
      <c r="E122" s="35">
        <v>25000</v>
      </c>
      <c r="F122" s="35">
        <v>625000</v>
      </c>
      <c r="G122">
        <v>1463.5501034781601</v>
      </c>
      <c r="H122" s="35">
        <v>0.78686095045494997</v>
      </c>
    </row>
    <row r="123" spans="1:8" x14ac:dyDescent="0.35">
      <c r="A123" s="35">
        <v>25.20833</v>
      </c>
      <c r="B123" s="35">
        <v>1452.1051024999999</v>
      </c>
      <c r="C123" s="35">
        <v>79.999191284000005</v>
      </c>
      <c r="D123" s="35">
        <v>1497.7891846</v>
      </c>
      <c r="E123" s="35">
        <v>25000</v>
      </c>
      <c r="F123" s="35">
        <v>630208.25</v>
      </c>
      <c r="G123">
        <v>1463.5496619420901</v>
      </c>
      <c r="H123" s="35">
        <v>0.78680676986653297</v>
      </c>
    </row>
    <row r="124" spans="1:8" x14ac:dyDescent="0.35">
      <c r="A124" s="35">
        <v>25.41667</v>
      </c>
      <c r="B124" s="35">
        <v>1452.1225586</v>
      </c>
      <c r="C124" s="35">
        <v>79.999183654999996</v>
      </c>
      <c r="D124" s="35">
        <v>1497.7950439000001</v>
      </c>
      <c r="E124" s="35">
        <v>25000</v>
      </c>
      <c r="F124" s="35">
        <v>635416.75</v>
      </c>
      <c r="G124">
        <v>1463.5492281782001</v>
      </c>
      <c r="H124" s="35">
        <v>0.78675281383634799</v>
      </c>
    </row>
    <row r="125" spans="1:8" x14ac:dyDescent="0.35">
      <c r="A125" s="35">
        <v>25.625</v>
      </c>
      <c r="B125" s="35">
        <v>1452.1398925999999</v>
      </c>
      <c r="C125" s="35">
        <v>79.999176024999997</v>
      </c>
      <c r="D125" s="35">
        <v>1497.8007812000001</v>
      </c>
      <c r="E125" s="35">
        <v>25000</v>
      </c>
      <c r="F125" s="35">
        <v>640625</v>
      </c>
      <c r="G125">
        <v>1463.5488022177999</v>
      </c>
      <c r="H125" s="35">
        <v>0.78669908475731398</v>
      </c>
    </row>
    <row r="126" spans="1:8" x14ac:dyDescent="0.35">
      <c r="A126" s="35">
        <v>25.83333</v>
      </c>
      <c r="B126" s="35">
        <v>1452.1573486</v>
      </c>
      <c r="C126" s="35">
        <v>79.999168396000002</v>
      </c>
      <c r="D126" s="35">
        <v>1497.8066406</v>
      </c>
      <c r="E126" s="35">
        <v>25000</v>
      </c>
      <c r="F126" s="35">
        <v>645833.25</v>
      </c>
      <c r="G126">
        <v>1463.54838377435</v>
      </c>
      <c r="H126" s="35">
        <v>0.78664557730298901</v>
      </c>
    </row>
    <row r="127" spans="1:8" x14ac:dyDescent="0.35">
      <c r="A127" s="35">
        <v>26.04167</v>
      </c>
      <c r="B127" s="35">
        <v>1452.1746826000001</v>
      </c>
      <c r="C127" s="35">
        <v>79.999160767000006</v>
      </c>
      <c r="D127" s="35">
        <v>1497.8123779</v>
      </c>
      <c r="E127" s="35">
        <v>25000</v>
      </c>
      <c r="F127" s="35">
        <v>651041.75</v>
      </c>
      <c r="G127">
        <v>1463.54797267054</v>
      </c>
      <c r="H127" s="35">
        <v>0.78659228624489697</v>
      </c>
    </row>
    <row r="128" spans="1:8" x14ac:dyDescent="0.35">
      <c r="A128" s="35">
        <v>26.25</v>
      </c>
      <c r="B128" s="35">
        <v>1452.1921387</v>
      </c>
      <c r="C128" s="35">
        <v>79.999153136999993</v>
      </c>
      <c r="D128" s="35">
        <v>1497.8179932</v>
      </c>
      <c r="E128" s="35">
        <v>25000</v>
      </c>
      <c r="F128" s="35">
        <v>656249.9375</v>
      </c>
      <c r="G128">
        <v>1463.54756752462</v>
      </c>
      <c r="H128" s="35">
        <v>0.78653921470610899</v>
      </c>
    </row>
    <row r="129" spans="1:8" x14ac:dyDescent="0.35">
      <c r="A129" s="35">
        <v>26.45833</v>
      </c>
      <c r="B129" s="35">
        <v>1452.2094727000001</v>
      </c>
      <c r="C129" s="35">
        <v>79.999153136999993</v>
      </c>
      <c r="D129" s="35">
        <v>1497.8236084</v>
      </c>
      <c r="E129" s="35">
        <v>25000</v>
      </c>
      <c r="F129" s="35">
        <v>661458.25</v>
      </c>
      <c r="G129">
        <v>1463.54717221943</v>
      </c>
      <c r="H129" s="35">
        <v>0.78648635566482605</v>
      </c>
    </row>
    <row r="130" spans="1:8" x14ac:dyDescent="0.35">
      <c r="A130" s="35">
        <v>26.66667</v>
      </c>
      <c r="B130" s="35">
        <v>1452.2269286999999</v>
      </c>
      <c r="C130" s="35">
        <v>79.999145507999998</v>
      </c>
      <c r="D130" s="35">
        <v>1497.8293457</v>
      </c>
      <c r="E130" s="35">
        <v>25000</v>
      </c>
      <c r="F130" s="35">
        <v>666666.75</v>
      </c>
      <c r="G130">
        <v>1463.54678228373</v>
      </c>
      <c r="H130" s="35">
        <v>0.78643370596606998</v>
      </c>
    </row>
    <row r="131" spans="1:8" x14ac:dyDescent="0.35">
      <c r="A131" s="35">
        <v>26.875</v>
      </c>
      <c r="B131" s="35">
        <v>1452.2442627</v>
      </c>
      <c r="C131" s="35">
        <v>79.999137877999999</v>
      </c>
      <c r="D131" s="35">
        <v>1497.8348389</v>
      </c>
      <c r="E131" s="35">
        <v>25000</v>
      </c>
      <c r="F131" s="35">
        <v>671875</v>
      </c>
      <c r="G131">
        <v>1463.54639930896</v>
      </c>
      <c r="H131" s="35">
        <v>0.78638126756529203</v>
      </c>
    </row>
    <row r="132" spans="1:8" x14ac:dyDescent="0.35">
      <c r="A132" s="35">
        <v>27.08333</v>
      </c>
      <c r="B132" s="35">
        <v>1452.2615966999999</v>
      </c>
      <c r="C132" s="35">
        <v>79.999130249000004</v>
      </c>
      <c r="D132" s="35">
        <v>1497.840332</v>
      </c>
      <c r="E132" s="35">
        <v>25000</v>
      </c>
      <c r="F132" s="35">
        <v>677083.25</v>
      </c>
      <c r="G132">
        <v>1463.5460229415201</v>
      </c>
      <c r="H132" s="35">
        <v>0.78632903550639399</v>
      </c>
    </row>
    <row r="133" spans="1:8" x14ac:dyDescent="0.35">
      <c r="A133" s="35">
        <v>27.29167</v>
      </c>
      <c r="B133" s="35">
        <v>1452.2790527</v>
      </c>
      <c r="C133" s="35">
        <v>79.999122619999994</v>
      </c>
      <c r="D133" s="35">
        <v>1497.8458252</v>
      </c>
      <c r="E133" s="35">
        <v>25000</v>
      </c>
      <c r="F133" s="35">
        <v>682291.75</v>
      </c>
      <c r="G133">
        <v>1463.54565303752</v>
      </c>
      <c r="H133" s="35">
        <v>0.78627700492035102</v>
      </c>
    </row>
    <row r="134" spans="1:8" x14ac:dyDescent="0.35">
      <c r="A134" s="35">
        <v>27.5</v>
      </c>
      <c r="B134" s="35">
        <v>1452.2965088000001</v>
      </c>
      <c r="C134" s="35">
        <v>79.999114989999995</v>
      </c>
      <c r="D134" s="35">
        <v>1497.8514404</v>
      </c>
      <c r="E134" s="35">
        <v>25000</v>
      </c>
      <c r="F134" s="35">
        <v>687500</v>
      </c>
      <c r="G134">
        <v>1463.54528960374</v>
      </c>
      <c r="H134" s="35">
        <v>0.786225178471056</v>
      </c>
    </row>
    <row r="135" spans="1:8" x14ac:dyDescent="0.35">
      <c r="A135" s="35">
        <v>27.70833</v>
      </c>
      <c r="B135" s="35">
        <v>1452.3137207</v>
      </c>
      <c r="C135" s="35">
        <v>79.999107361</v>
      </c>
      <c r="D135" s="35">
        <v>1497.8565673999999</v>
      </c>
      <c r="E135" s="35">
        <v>25000</v>
      </c>
      <c r="F135" s="35">
        <v>692708.25</v>
      </c>
      <c r="G135">
        <v>1463.54493237935</v>
      </c>
      <c r="H135" s="35">
        <v>0.78617355136851597</v>
      </c>
    </row>
    <row r="136" spans="1:8" x14ac:dyDescent="0.35">
      <c r="A136" s="35">
        <v>27.91667</v>
      </c>
      <c r="B136" s="35">
        <v>1452.3312988</v>
      </c>
      <c r="C136" s="35">
        <v>79.999099731000001</v>
      </c>
      <c r="D136" s="35">
        <v>1497.8620605000001</v>
      </c>
      <c r="E136" s="35">
        <v>25000</v>
      </c>
      <c r="F136" s="35">
        <v>697916.75</v>
      </c>
      <c r="G136">
        <v>1463.54458122656</v>
      </c>
      <c r="H136" s="35">
        <v>0.78612211890448003</v>
      </c>
    </row>
    <row r="137" spans="1:8" x14ac:dyDescent="0.35">
      <c r="A137" s="35">
        <v>28.125</v>
      </c>
      <c r="B137" s="35">
        <v>1452.3487548999999</v>
      </c>
      <c r="C137" s="35">
        <v>79.999099731000001</v>
      </c>
      <c r="D137" s="35">
        <v>1497.8671875</v>
      </c>
      <c r="E137" s="35">
        <v>25000</v>
      </c>
      <c r="F137" s="35">
        <v>703125</v>
      </c>
      <c r="G137">
        <v>1463.5442361641799</v>
      </c>
      <c r="H137" s="35">
        <v>0.78607088381422996</v>
      </c>
    </row>
    <row r="138" spans="1:8" x14ac:dyDescent="0.35">
      <c r="A138" s="35">
        <v>28.33333</v>
      </c>
      <c r="B138" s="35">
        <v>1452.3660889</v>
      </c>
      <c r="C138" s="35">
        <v>79.999092102000006</v>
      </c>
      <c r="D138" s="35">
        <v>1497.8726807</v>
      </c>
      <c r="E138" s="35">
        <v>25000</v>
      </c>
      <c r="F138" s="35">
        <v>708333.25</v>
      </c>
      <c r="G138">
        <v>1463.54389693347</v>
      </c>
      <c r="H138" s="35">
        <v>0.78601984146201997</v>
      </c>
    </row>
    <row r="139" spans="1:8" x14ac:dyDescent="0.35">
      <c r="A139" s="35">
        <v>28.54167</v>
      </c>
      <c r="B139" s="35">
        <v>1452.3835449000001</v>
      </c>
      <c r="C139" s="35">
        <v>79.999084472999996</v>
      </c>
      <c r="D139" s="35">
        <v>1497.8778076000001</v>
      </c>
      <c r="E139" s="35">
        <v>25000</v>
      </c>
      <c r="F139" s="35">
        <v>713541.75</v>
      </c>
      <c r="G139">
        <v>1463.5435634066</v>
      </c>
      <c r="H139" s="35">
        <v>0.78596898728937303</v>
      </c>
    </row>
    <row r="140" spans="1:8" x14ac:dyDescent="0.35">
      <c r="A140" s="35">
        <v>28.75</v>
      </c>
      <c r="B140" s="35">
        <v>1452.4008789</v>
      </c>
      <c r="C140" s="35">
        <v>79.999076842999997</v>
      </c>
      <c r="D140" s="35">
        <v>1497.8830565999999</v>
      </c>
      <c r="E140" s="35">
        <v>25000</v>
      </c>
      <c r="F140" s="35">
        <v>718750.0625</v>
      </c>
      <c r="G140">
        <v>1463.54323688154</v>
      </c>
      <c r="H140" s="35">
        <v>0.78591832349434199</v>
      </c>
    </row>
    <row r="141" spans="1:8" x14ac:dyDescent="0.35">
      <c r="A141" s="35">
        <v>28.95833</v>
      </c>
      <c r="B141" s="35">
        <v>1452.4183350000001</v>
      </c>
      <c r="C141" s="35">
        <v>79.999069214000002</v>
      </c>
      <c r="D141" s="35">
        <v>1497.8883057</v>
      </c>
      <c r="E141" s="35">
        <v>25000</v>
      </c>
      <c r="F141" s="35">
        <v>723958.25</v>
      </c>
      <c r="G141">
        <v>1463.5429131961</v>
      </c>
      <c r="H141" s="35">
        <v>0.78586784738690096</v>
      </c>
    </row>
    <row r="142" spans="1:8" x14ac:dyDescent="0.35">
      <c r="A142" s="35">
        <v>29.16667</v>
      </c>
      <c r="B142" s="35">
        <v>1452.4356689000001</v>
      </c>
      <c r="C142" s="35">
        <v>79.999061584000003</v>
      </c>
      <c r="D142" s="35">
        <v>1497.8934326000001</v>
      </c>
      <c r="E142" s="35">
        <v>25000</v>
      </c>
      <c r="F142" s="35">
        <v>729166.75</v>
      </c>
      <c r="G142">
        <v>1463.5425963438299</v>
      </c>
      <c r="H142" s="35">
        <v>0.785817552747481</v>
      </c>
    </row>
    <row r="143" spans="1:8" x14ac:dyDescent="0.35">
      <c r="A143" s="35">
        <v>29.375</v>
      </c>
      <c r="B143" s="35">
        <v>1452.453125</v>
      </c>
      <c r="C143" s="35">
        <v>79.999053954999994</v>
      </c>
      <c r="D143" s="35">
        <v>1497.8985596</v>
      </c>
      <c r="E143" s="35">
        <v>25000</v>
      </c>
      <c r="F143" s="35">
        <v>734375</v>
      </c>
      <c r="G143">
        <v>1463.5422847729701</v>
      </c>
      <c r="H143" s="35">
        <v>0.78576744303067503</v>
      </c>
    </row>
    <row r="144" spans="1:8" x14ac:dyDescent="0.35">
      <c r="A144" s="35">
        <v>29.58333</v>
      </c>
      <c r="B144" s="35">
        <v>1452.4704589999999</v>
      </c>
      <c r="C144" s="35">
        <v>79.999046325999998</v>
      </c>
      <c r="D144" s="35">
        <v>1497.9036865</v>
      </c>
      <c r="E144" s="35">
        <v>25000</v>
      </c>
      <c r="F144" s="35">
        <v>739583.25</v>
      </c>
      <c r="G144">
        <v>1463.5419783519601</v>
      </c>
      <c r="H144" s="35">
        <v>0.78571751387962496</v>
      </c>
    </row>
    <row r="145" spans="1:8" x14ac:dyDescent="0.35">
      <c r="A145" s="35">
        <v>29.79167</v>
      </c>
      <c r="B145" s="35">
        <v>1452.487793</v>
      </c>
      <c r="C145" s="35">
        <v>79.999046325999998</v>
      </c>
      <c r="D145" s="35">
        <v>1497.9086914</v>
      </c>
      <c r="E145" s="35">
        <v>25000</v>
      </c>
      <c r="F145" s="35">
        <v>744791.75</v>
      </c>
      <c r="G145">
        <v>1463.54167696274</v>
      </c>
      <c r="H145" s="35">
        <v>0.78566776100625801</v>
      </c>
    </row>
    <row r="146" spans="1:8" x14ac:dyDescent="0.35">
      <c r="A146" s="35">
        <v>30</v>
      </c>
      <c r="B146" s="35">
        <v>1452.505249</v>
      </c>
      <c r="C146" s="35">
        <v>79.999038696</v>
      </c>
      <c r="D146" s="35">
        <v>1497.9138184000001</v>
      </c>
      <c r="E146" s="35">
        <v>25000</v>
      </c>
      <c r="F146" s="35">
        <v>750000</v>
      </c>
      <c r="G146">
        <v>1463.5413806594499</v>
      </c>
      <c r="H146" s="35">
        <v>0.78561818731620503</v>
      </c>
    </row>
    <row r="147" spans="1:8" x14ac:dyDescent="0.35">
      <c r="A147" s="35">
        <v>30.20833</v>
      </c>
      <c r="B147" s="35">
        <v>1452.5227050999999</v>
      </c>
      <c r="C147" s="35">
        <v>79.999031067000004</v>
      </c>
      <c r="D147" s="35">
        <v>1497.9188231999999</v>
      </c>
      <c r="E147" s="35">
        <v>25000</v>
      </c>
      <c r="F147" s="35">
        <v>755208.1875</v>
      </c>
      <c r="G147">
        <v>1463.5410879582801</v>
      </c>
      <c r="H147" s="35">
        <v>0.78556878916357198</v>
      </c>
    </row>
    <row r="148" spans="1:8" x14ac:dyDescent="0.35">
      <c r="A148" s="35">
        <v>30.41667</v>
      </c>
      <c r="B148" s="35">
        <v>1452.5399170000001</v>
      </c>
      <c r="C148" s="35">
        <v>79.999023437999995</v>
      </c>
      <c r="D148" s="35">
        <v>1497.9237060999999</v>
      </c>
      <c r="E148" s="35">
        <v>25000</v>
      </c>
      <c r="F148" s="35">
        <v>760416.6875</v>
      </c>
      <c r="G148">
        <v>1463.54080134012</v>
      </c>
      <c r="H148" s="35">
        <v>0.78551956120975996</v>
      </c>
    </row>
    <row r="149" spans="1:8" x14ac:dyDescent="0.35">
      <c r="A149" s="35">
        <v>30.625</v>
      </c>
      <c r="B149" s="35">
        <v>1452.5574951000001</v>
      </c>
      <c r="C149" s="35">
        <v>79.999015807999996</v>
      </c>
      <c r="D149" s="35">
        <v>1497.9287108999999</v>
      </c>
      <c r="E149" s="35">
        <v>25000</v>
      </c>
      <c r="F149" s="35">
        <v>765625</v>
      </c>
      <c r="G149">
        <v>1463.5405206084999</v>
      </c>
      <c r="H149" s="35">
        <v>0.78547050640999005</v>
      </c>
    </row>
    <row r="150" spans="1:8" x14ac:dyDescent="0.35">
      <c r="A150" s="35">
        <v>30.83333</v>
      </c>
      <c r="B150" s="35">
        <v>1452.5748291</v>
      </c>
      <c r="C150" s="35">
        <v>79.999008179</v>
      </c>
      <c r="D150" s="35">
        <v>1497.9334716999999</v>
      </c>
      <c r="E150" s="35">
        <v>25000</v>
      </c>
      <c r="F150" s="35">
        <v>770833.25</v>
      </c>
      <c r="G150">
        <v>1463.54024308727</v>
      </c>
      <c r="H150" s="35">
        <v>0.78542162181598196</v>
      </c>
    </row>
    <row r="151" spans="1:8" x14ac:dyDescent="0.35">
      <c r="A151" s="35">
        <v>31.04167</v>
      </c>
      <c r="B151" s="35">
        <v>1452.5922852000001</v>
      </c>
      <c r="C151" s="35">
        <v>79.999000549000002</v>
      </c>
      <c r="D151" s="35">
        <v>1497.9384766000001</v>
      </c>
      <c r="E151" s="35">
        <v>25000</v>
      </c>
      <c r="F151" s="35">
        <v>776041.75</v>
      </c>
      <c r="G151">
        <v>1463.5399701634799</v>
      </c>
      <c r="H151" s="35">
        <v>0.78537290279446803</v>
      </c>
    </row>
    <row r="152" spans="1:8" x14ac:dyDescent="0.35">
      <c r="A152" s="35">
        <v>31.25</v>
      </c>
      <c r="B152" s="35">
        <v>1452.6096190999999</v>
      </c>
      <c r="C152" s="35">
        <v>79.998992920000006</v>
      </c>
      <c r="D152" s="35">
        <v>1497.9433594</v>
      </c>
      <c r="E152" s="35">
        <v>25000</v>
      </c>
      <c r="F152" s="35">
        <v>781250</v>
      </c>
      <c r="G152">
        <v>1463.53970177165</v>
      </c>
      <c r="H152" s="35">
        <v>0.78532435233452402</v>
      </c>
    </row>
    <row r="153" spans="1:8" x14ac:dyDescent="0.35">
      <c r="A153" s="35">
        <v>31.45833</v>
      </c>
      <c r="B153" s="35">
        <v>1452.6270752</v>
      </c>
      <c r="C153" s="35">
        <v>79.998992920000006</v>
      </c>
      <c r="D153" s="35">
        <v>1497.9482422000001</v>
      </c>
      <c r="E153" s="35">
        <v>25000</v>
      </c>
      <c r="F153" s="35">
        <v>786458.25</v>
      </c>
      <c r="G153">
        <v>1463.53943767333</v>
      </c>
      <c r="H153" s="35">
        <v>0.78527596643336595</v>
      </c>
    </row>
    <row r="154" spans="1:8" x14ac:dyDescent="0.35">
      <c r="A154" s="35">
        <v>31.66667</v>
      </c>
      <c r="B154" s="35">
        <v>1452.6444091999999</v>
      </c>
      <c r="C154" s="35">
        <v>79.998985290999997</v>
      </c>
      <c r="D154" s="35">
        <v>1497.9528809000001</v>
      </c>
      <c r="E154" s="35">
        <v>25000</v>
      </c>
      <c r="F154" s="35">
        <v>791666.75</v>
      </c>
      <c r="G154">
        <v>1463.5391778020801</v>
      </c>
      <c r="H154" s="35">
        <v>0.78522774114808103</v>
      </c>
    </row>
    <row r="155" spans="1:8" x14ac:dyDescent="0.35">
      <c r="A155" s="35">
        <v>31.875</v>
      </c>
      <c r="B155" s="35">
        <v>1452.6618652</v>
      </c>
      <c r="C155" s="35">
        <v>79.998977660999998</v>
      </c>
      <c r="D155" s="35">
        <v>1497.9577637</v>
      </c>
      <c r="E155" s="35">
        <v>25000</v>
      </c>
      <c r="F155" s="35">
        <v>796875</v>
      </c>
      <c r="G155">
        <v>1463.5389222607901</v>
      </c>
      <c r="H155" s="35">
        <v>0.785179679503483</v>
      </c>
    </row>
    <row r="156" spans="1:8" x14ac:dyDescent="0.35">
      <c r="A156" s="35">
        <v>32.083329999999997</v>
      </c>
      <c r="B156" s="35">
        <v>1452.6791992000001</v>
      </c>
      <c r="C156" s="35">
        <v>79.998970032000003</v>
      </c>
      <c r="D156" s="35">
        <v>1497.9625243999999</v>
      </c>
      <c r="E156" s="35">
        <v>25000</v>
      </c>
      <c r="F156" s="35">
        <v>802083.25</v>
      </c>
      <c r="G156">
        <v>1463.5386707984001</v>
      </c>
      <c r="H156" s="35">
        <v>0.78513177760093</v>
      </c>
    </row>
    <row r="157" spans="1:8" x14ac:dyDescent="0.35">
      <c r="A157" s="35">
        <v>32.291670000000003</v>
      </c>
      <c r="B157" s="35">
        <v>1452.6966553</v>
      </c>
      <c r="C157" s="35">
        <v>79.998962402000004</v>
      </c>
      <c r="D157" s="35">
        <v>1497.9672852000001</v>
      </c>
      <c r="E157" s="35">
        <v>25000</v>
      </c>
      <c r="F157" s="35">
        <v>807291.75</v>
      </c>
      <c r="G157">
        <v>1463.53842336865</v>
      </c>
      <c r="H157" s="35">
        <v>0.78508403159906304</v>
      </c>
    </row>
    <row r="158" spans="1:8" x14ac:dyDescent="0.35">
      <c r="A158" s="35">
        <v>32.5</v>
      </c>
      <c r="B158" s="35">
        <v>1452.7139893000001</v>
      </c>
      <c r="C158" s="35">
        <v>79.998954772999994</v>
      </c>
      <c r="D158" s="35">
        <v>1497.9720459</v>
      </c>
      <c r="E158" s="35">
        <v>25000</v>
      </c>
      <c r="F158" s="35">
        <v>812500</v>
      </c>
      <c r="G158">
        <v>1463.53818009529</v>
      </c>
      <c r="H158" s="35">
        <v>0.78503644455358601</v>
      </c>
    </row>
    <row r="159" spans="1:8" x14ac:dyDescent="0.35">
      <c r="A159" s="35">
        <v>32.708329999999997</v>
      </c>
      <c r="B159" s="35">
        <v>1452.7314452999999</v>
      </c>
      <c r="C159" s="35">
        <v>79.998947143999999</v>
      </c>
      <c r="D159" s="35">
        <v>1497.9766846</v>
      </c>
      <c r="E159" s="35">
        <v>25000</v>
      </c>
      <c r="F159" s="35">
        <v>817708.25</v>
      </c>
      <c r="G159">
        <v>1463.5379407303501</v>
      </c>
      <c r="H159" s="35">
        <v>0.78498901266402998</v>
      </c>
    </row>
    <row r="160" spans="1:8" x14ac:dyDescent="0.35">
      <c r="A160" s="35">
        <v>32.916670000000003</v>
      </c>
      <c r="B160" s="35">
        <v>1452.7487793</v>
      </c>
      <c r="C160" s="35">
        <v>79.998939514</v>
      </c>
      <c r="D160" s="35">
        <v>1497.9814452999999</v>
      </c>
      <c r="E160" s="35">
        <v>25000</v>
      </c>
      <c r="F160" s="35">
        <v>822916.75</v>
      </c>
      <c r="G160">
        <v>1463.5366915737</v>
      </c>
      <c r="H160" s="35">
        <v>0.78494172701930698</v>
      </c>
    </row>
    <row r="161" spans="1:8" x14ac:dyDescent="0.35">
      <c r="A161" s="35">
        <v>33.125</v>
      </c>
      <c r="B161" s="35">
        <v>1452.7661132999999</v>
      </c>
      <c r="C161" s="35">
        <v>79.998939514</v>
      </c>
      <c r="D161" s="35">
        <v>1497.9860839999999</v>
      </c>
      <c r="E161" s="35">
        <v>25000</v>
      </c>
      <c r="F161" s="35">
        <v>828125</v>
      </c>
      <c r="G161">
        <v>1463.53654674942</v>
      </c>
      <c r="H161" s="35">
        <v>0.78489460145997103</v>
      </c>
    </row>
    <row r="162" spans="1:8" x14ac:dyDescent="0.35">
      <c r="A162" s="35">
        <v>33.333329999999997</v>
      </c>
      <c r="B162" s="35">
        <v>1452.7835693</v>
      </c>
      <c r="C162" s="35">
        <v>79.998931885000005</v>
      </c>
      <c r="D162" s="35">
        <v>1497.9907227000001</v>
      </c>
      <c r="E162" s="35">
        <v>25000</v>
      </c>
      <c r="F162" s="35">
        <v>833333.25</v>
      </c>
      <c r="G162">
        <v>1463.5362828677301</v>
      </c>
      <c r="H162" s="35">
        <v>0.78484762605885905</v>
      </c>
    </row>
    <row r="163" spans="1:8" x14ac:dyDescent="0.35">
      <c r="A163" s="35">
        <v>33.541670000000003</v>
      </c>
      <c r="B163" s="35">
        <v>1452.8010254000001</v>
      </c>
      <c r="C163" s="35">
        <v>79.998924255000006</v>
      </c>
      <c r="D163" s="35">
        <v>1497.9954834</v>
      </c>
      <c r="E163" s="35">
        <v>25000</v>
      </c>
      <c r="F163" s="35">
        <v>838541.75</v>
      </c>
      <c r="G163">
        <v>1463.5360364728899</v>
      </c>
      <c r="H163" s="35">
        <v>0.78480079785711898</v>
      </c>
    </row>
    <row r="164" spans="1:8" x14ac:dyDescent="0.35">
      <c r="A164" s="35">
        <v>33.75</v>
      </c>
      <c r="B164" s="35">
        <v>1452.8184814000001</v>
      </c>
      <c r="C164" s="35">
        <v>79.998916625999996</v>
      </c>
      <c r="D164" s="35">
        <v>1497.9998779</v>
      </c>
      <c r="E164" s="35">
        <v>25000</v>
      </c>
      <c r="F164" s="35">
        <v>843750</v>
      </c>
      <c r="G164">
        <v>1463.53579154777</v>
      </c>
      <c r="H164" s="35">
        <v>0.784754119878601</v>
      </c>
    </row>
    <row r="165" spans="1:8" x14ac:dyDescent="0.35">
      <c r="A165" s="35">
        <v>33.958329999999997</v>
      </c>
      <c r="B165" s="35">
        <v>1452.8358154</v>
      </c>
      <c r="C165" s="35">
        <v>79.998908997000001</v>
      </c>
      <c r="D165" s="35">
        <v>1498.0045166</v>
      </c>
      <c r="E165" s="35">
        <v>25000</v>
      </c>
      <c r="F165" s="35">
        <v>848958.25</v>
      </c>
      <c r="G165">
        <v>1463.53554964003</v>
      </c>
      <c r="H165" s="35">
        <v>0.78470758851206202</v>
      </c>
    </row>
    <row r="166" spans="1:8" x14ac:dyDescent="0.35">
      <c r="A166" s="35">
        <v>34.166670000000003</v>
      </c>
      <c r="B166" s="35">
        <v>1452.8532714999999</v>
      </c>
      <c r="C166" s="35">
        <v>79.998901367000002</v>
      </c>
      <c r="D166" s="35">
        <v>1498.0090332</v>
      </c>
      <c r="E166" s="35">
        <v>25000</v>
      </c>
      <c r="F166" s="35">
        <v>854166.75</v>
      </c>
      <c r="G166">
        <v>1463.5353104871101</v>
      </c>
      <c r="H166" s="35">
        <v>0.784661200186066</v>
      </c>
    </row>
    <row r="167" spans="1:8" x14ac:dyDescent="0.35">
      <c r="A167" s="35">
        <v>34.375</v>
      </c>
      <c r="B167" s="35">
        <v>1452.8706055</v>
      </c>
      <c r="C167" s="35">
        <v>79.998893738000007</v>
      </c>
      <c r="D167" s="35">
        <v>1498.0135498</v>
      </c>
      <c r="E167" s="35">
        <v>25000</v>
      </c>
      <c r="F167" s="35">
        <v>859374.9375</v>
      </c>
      <c r="G167">
        <v>1463.5350732863201</v>
      </c>
      <c r="H167" s="35">
        <v>0.784614958576902</v>
      </c>
    </row>
    <row r="168" spans="1:8" x14ac:dyDescent="0.35">
      <c r="A168" s="35">
        <v>34.583329999999997</v>
      </c>
      <c r="B168" s="35">
        <v>1452.8880615</v>
      </c>
      <c r="C168" s="35">
        <v>79.998886107999994</v>
      </c>
      <c r="D168" s="35">
        <v>1498.0180664</v>
      </c>
      <c r="E168" s="35">
        <v>25000</v>
      </c>
      <c r="F168" s="35">
        <v>864583.25</v>
      </c>
      <c r="G168">
        <v>1463.53484108782</v>
      </c>
      <c r="H168" s="35">
        <v>0.78456885850188096</v>
      </c>
    </row>
    <row r="169" spans="1:8" x14ac:dyDescent="0.35">
      <c r="A169" s="35">
        <v>34.791670000000003</v>
      </c>
      <c r="B169" s="35">
        <v>1452.9053954999999</v>
      </c>
      <c r="C169" s="35">
        <v>79.998886107999994</v>
      </c>
      <c r="D169" s="35">
        <v>1498.0225829999999</v>
      </c>
      <c r="E169" s="35">
        <v>25000</v>
      </c>
      <c r="F169" s="35">
        <v>869791.75</v>
      </c>
      <c r="G169">
        <v>1463.5346100976101</v>
      </c>
      <c r="H169" s="35">
        <v>0.78452289811395004</v>
      </c>
    </row>
    <row r="170" spans="1:8" x14ac:dyDescent="0.35">
      <c r="A170" s="35">
        <v>35</v>
      </c>
      <c r="B170" s="35">
        <v>1452.9228516000001</v>
      </c>
      <c r="C170" s="35">
        <v>79.998878478999998</v>
      </c>
      <c r="D170" s="35">
        <v>1498.0270995999999</v>
      </c>
      <c r="E170" s="35">
        <v>25000</v>
      </c>
      <c r="F170" s="35">
        <v>875000</v>
      </c>
      <c r="G170">
        <v>1463.5343822044599</v>
      </c>
      <c r="H170" s="35">
        <v>0.78447708001322003</v>
      </c>
    </row>
    <row r="171" spans="1:8" x14ac:dyDescent="0.35">
      <c r="A171" s="35">
        <v>35.208329999999997</v>
      </c>
      <c r="B171" s="35">
        <v>1452.9401855000001</v>
      </c>
      <c r="C171" s="35">
        <v>79.998870850000003</v>
      </c>
      <c r="D171" s="35">
        <v>1498.0317382999999</v>
      </c>
      <c r="E171" s="35">
        <v>25000</v>
      </c>
      <c r="F171" s="35">
        <v>880208.25</v>
      </c>
      <c r="G171">
        <v>1463.53415677781</v>
      </c>
      <c r="H171" s="35">
        <v>0.78443140073828999</v>
      </c>
    </row>
    <row r="172" spans="1:8" x14ac:dyDescent="0.35">
      <c r="A172" s="35">
        <v>35.416670000000003</v>
      </c>
      <c r="B172" s="35">
        <v>1452.9576416</v>
      </c>
      <c r="C172" s="35">
        <v>79.998863220000004</v>
      </c>
      <c r="D172" s="35">
        <v>1498.0361327999999</v>
      </c>
      <c r="E172" s="35">
        <v>25000</v>
      </c>
      <c r="F172" s="35">
        <v>885416.75</v>
      </c>
      <c r="G172">
        <v>1463.5339338393901</v>
      </c>
      <c r="H172" s="35">
        <v>0.78438585687626705</v>
      </c>
    </row>
    <row r="173" spans="1:8" x14ac:dyDescent="0.35">
      <c r="A173" s="35">
        <v>35.625</v>
      </c>
      <c r="B173" s="35">
        <v>1452.9749756000001</v>
      </c>
      <c r="C173" s="35">
        <v>79.998855590999995</v>
      </c>
      <c r="D173" s="35">
        <v>1498.0405272999999</v>
      </c>
      <c r="E173" s="35">
        <v>25000</v>
      </c>
      <c r="F173" s="35">
        <v>890625</v>
      </c>
      <c r="G173">
        <v>1463.5337136768901</v>
      </c>
      <c r="H173" s="35">
        <v>0.78434045158834198</v>
      </c>
    </row>
    <row r="174" spans="1:8" x14ac:dyDescent="0.35">
      <c r="A174" s="35">
        <v>35.833329999999997</v>
      </c>
      <c r="B174" s="35">
        <v>1452.9923096</v>
      </c>
      <c r="C174" s="35">
        <v>79.998847960999996</v>
      </c>
      <c r="D174" s="35">
        <v>1498.0447998</v>
      </c>
      <c r="E174" s="35">
        <v>25000</v>
      </c>
      <c r="F174" s="35">
        <v>895833.25</v>
      </c>
      <c r="G174">
        <v>1463.5334958687499</v>
      </c>
      <c r="H174" s="35">
        <v>0.78429518148847299</v>
      </c>
    </row>
    <row r="175" spans="1:8" x14ac:dyDescent="0.35">
      <c r="A175" s="35">
        <v>36.041670000000003</v>
      </c>
      <c r="B175" s="35">
        <v>1453.0097656</v>
      </c>
      <c r="C175" s="35">
        <v>79.998840332</v>
      </c>
      <c r="D175" s="35">
        <v>1498.0491943</v>
      </c>
      <c r="E175" s="35">
        <v>25000</v>
      </c>
      <c r="F175" s="35">
        <v>901041.75</v>
      </c>
      <c r="G175">
        <v>1463.53328041588</v>
      </c>
      <c r="H175" s="35">
        <v>0.784250043236141</v>
      </c>
    </row>
    <row r="176" spans="1:8" x14ac:dyDescent="0.35">
      <c r="A176" s="35">
        <v>36.25</v>
      </c>
      <c r="B176" s="35">
        <v>1453.0272216999999</v>
      </c>
      <c r="C176" s="35">
        <v>79.998832703000005</v>
      </c>
      <c r="D176" s="35">
        <v>1498.0538329999999</v>
      </c>
      <c r="E176" s="35">
        <v>25000</v>
      </c>
      <c r="F176" s="35">
        <v>906250</v>
      </c>
      <c r="G176">
        <v>1463.53306761716</v>
      </c>
      <c r="H176" s="35">
        <v>0.78420504000569802</v>
      </c>
    </row>
    <row r="177" spans="1:8" x14ac:dyDescent="0.35">
      <c r="A177" s="35">
        <v>36.458329999999997</v>
      </c>
      <c r="B177" s="35">
        <v>1453.0444336</v>
      </c>
      <c r="C177" s="35">
        <v>79.998832703000005</v>
      </c>
      <c r="D177" s="35">
        <v>1498.0582274999999</v>
      </c>
      <c r="E177" s="35">
        <v>25000</v>
      </c>
      <c r="F177" s="35">
        <v>911458.25</v>
      </c>
      <c r="G177">
        <v>1463.5328570469701</v>
      </c>
      <c r="H177" s="35">
        <v>0.78416016848158498</v>
      </c>
    </row>
    <row r="178" spans="1:8" x14ac:dyDescent="0.35">
      <c r="A178" s="35">
        <v>36.666670000000003</v>
      </c>
      <c r="B178" s="35">
        <v>1453.0620117000001</v>
      </c>
      <c r="C178" s="35">
        <v>79.998825073000006</v>
      </c>
      <c r="D178" s="35">
        <v>1498.0626221</v>
      </c>
      <c r="E178" s="35">
        <v>25000</v>
      </c>
      <c r="F178" s="35">
        <v>916666.75</v>
      </c>
      <c r="G178">
        <v>1463.5326487136599</v>
      </c>
      <c r="H178" s="35">
        <v>0.78411542539215195</v>
      </c>
    </row>
    <row r="179" spans="1:8" x14ac:dyDescent="0.35">
      <c r="A179" s="35">
        <v>36.875</v>
      </c>
      <c r="B179" s="35">
        <v>1453.0793457</v>
      </c>
      <c r="C179" s="35">
        <v>79.998817443999997</v>
      </c>
      <c r="D179" s="35">
        <v>1498.0668945</v>
      </c>
      <c r="E179" s="35">
        <v>25000</v>
      </c>
      <c r="F179" s="35">
        <v>921875</v>
      </c>
      <c r="G179">
        <v>1463.53244292314</v>
      </c>
      <c r="H179" s="35">
        <v>0.78407081392282096</v>
      </c>
    </row>
    <row r="180" spans="1:8" x14ac:dyDescent="0.35">
      <c r="A180" s="35">
        <v>37.083329999999997</v>
      </c>
      <c r="B180" s="35">
        <v>1453.0968018000001</v>
      </c>
      <c r="C180" s="35">
        <v>79.998809813999998</v>
      </c>
      <c r="D180" s="35">
        <v>1498.0712891000001</v>
      </c>
      <c r="E180" s="35">
        <v>25000</v>
      </c>
      <c r="F180" s="35">
        <v>927083.25</v>
      </c>
      <c r="G180">
        <v>1463.5322392458199</v>
      </c>
      <c r="H180" s="35">
        <v>0.78402633082501705</v>
      </c>
    </row>
    <row r="181" spans="1:8" x14ac:dyDescent="0.35">
      <c r="A181" s="35">
        <v>37.291670000000003</v>
      </c>
      <c r="B181" s="35">
        <v>1453.1141356999999</v>
      </c>
      <c r="C181" s="35">
        <v>79.998802185000002</v>
      </c>
      <c r="D181" s="35">
        <v>1498.0755615</v>
      </c>
      <c r="E181" s="35">
        <v>25000</v>
      </c>
      <c r="F181" s="35">
        <v>932291.75</v>
      </c>
      <c r="G181">
        <v>1463.53203769731</v>
      </c>
      <c r="H181" s="35">
        <v>0.78398197289256499</v>
      </c>
    </row>
    <row r="182" spans="1:8" x14ac:dyDescent="0.35">
      <c r="A182" s="35">
        <v>37.5</v>
      </c>
      <c r="B182" s="35">
        <v>1453.1315918</v>
      </c>
      <c r="C182" s="35">
        <v>79.998794556000007</v>
      </c>
      <c r="D182" s="35">
        <v>1498.0799560999999</v>
      </c>
      <c r="E182" s="35">
        <v>25000</v>
      </c>
      <c r="F182" s="35">
        <v>937500</v>
      </c>
      <c r="G182">
        <v>1463.5318385902499</v>
      </c>
      <c r="H182" s="35">
        <v>0.78393774332007504</v>
      </c>
    </row>
    <row r="183" spans="1:8" x14ac:dyDescent="0.35">
      <c r="A183" s="35">
        <v>37.708329999999997</v>
      </c>
      <c r="B183" s="35">
        <v>1453.1489257999999</v>
      </c>
      <c r="C183" s="35">
        <v>79.998786925999994</v>
      </c>
      <c r="D183" s="35">
        <v>1498.0842285000001</v>
      </c>
      <c r="E183" s="35">
        <v>25000</v>
      </c>
      <c r="F183" s="35">
        <v>942708.25</v>
      </c>
      <c r="G183">
        <v>1463.5316414906899</v>
      </c>
      <c r="H183" s="35">
        <v>0.78389363892269803</v>
      </c>
    </row>
    <row r="184" spans="1:8" x14ac:dyDescent="0.35">
      <c r="A184" s="35">
        <v>37.916670000000003</v>
      </c>
      <c r="B184" s="35">
        <v>1453.1663818</v>
      </c>
      <c r="C184" s="35">
        <v>79.998779296999999</v>
      </c>
      <c r="D184" s="35">
        <v>1498.0886230000001</v>
      </c>
      <c r="E184" s="35">
        <v>25000</v>
      </c>
      <c r="F184" s="35">
        <v>947916.75</v>
      </c>
      <c r="G184">
        <v>1463.5314464213</v>
      </c>
      <c r="H184" s="35">
        <v>0.78384965655657601</v>
      </c>
    </row>
    <row r="185" spans="1:8" x14ac:dyDescent="0.35">
      <c r="A185" s="35">
        <v>38.125</v>
      </c>
      <c r="B185" s="35">
        <v>1453.1837158000001</v>
      </c>
      <c r="C185" s="35">
        <v>79.998779296999999</v>
      </c>
      <c r="D185" s="35">
        <v>1498.0928954999999</v>
      </c>
      <c r="E185" s="35">
        <v>25000</v>
      </c>
      <c r="F185" s="35">
        <v>953125</v>
      </c>
      <c r="G185">
        <v>1463.5312537013299</v>
      </c>
      <c r="H185" s="35">
        <v>0.78380579942379003</v>
      </c>
    </row>
    <row r="186" spans="1:8" x14ac:dyDescent="0.35">
      <c r="A186" s="35">
        <v>38.333329999999997</v>
      </c>
      <c r="B186" s="35">
        <v>1453.2011719</v>
      </c>
      <c r="C186" s="35">
        <v>79.998771667</v>
      </c>
      <c r="D186" s="35">
        <v>1498.097168</v>
      </c>
      <c r="E186" s="35">
        <v>25000</v>
      </c>
      <c r="F186" s="35">
        <v>958333.3125</v>
      </c>
      <c r="G186">
        <v>1463.5310639173799</v>
      </c>
      <c r="H186" s="35">
        <v>0.78376206388172698</v>
      </c>
    </row>
    <row r="187" spans="1:8" x14ac:dyDescent="0.35">
      <c r="A187" s="35">
        <v>38.541670000000003</v>
      </c>
      <c r="B187" s="35">
        <v>1453.2185059000001</v>
      </c>
      <c r="C187" s="35">
        <v>79.998764038000004</v>
      </c>
      <c r="D187" s="35">
        <v>1498.1013184000001</v>
      </c>
      <c r="E187" s="35">
        <v>25000</v>
      </c>
      <c r="F187" s="35">
        <v>963541.8125</v>
      </c>
      <c r="G187">
        <v>1463.53087487109</v>
      </c>
      <c r="H187" s="35">
        <v>0.78371844788330303</v>
      </c>
    </row>
    <row r="188" spans="1:8" x14ac:dyDescent="0.35">
      <c r="A188" s="35">
        <v>38.75</v>
      </c>
      <c r="B188" s="35">
        <v>1453.2359618999999</v>
      </c>
      <c r="C188" s="35">
        <v>79.998756408999995</v>
      </c>
      <c r="D188" s="35">
        <v>1498.1057129000001</v>
      </c>
      <c r="E188" s="35">
        <v>25000</v>
      </c>
      <c r="F188" s="35">
        <v>968750</v>
      </c>
      <c r="G188">
        <v>1463.53068727449</v>
      </c>
      <c r="H188" s="35">
        <v>0.78367495463424897</v>
      </c>
    </row>
    <row r="189" spans="1:8" x14ac:dyDescent="0.35">
      <c r="A189" s="35">
        <v>38.958329999999997</v>
      </c>
      <c r="B189" s="35">
        <v>1453.253418</v>
      </c>
      <c r="C189" s="35">
        <v>79.998748778999996</v>
      </c>
      <c r="D189" s="35">
        <v>1498.1099853999999</v>
      </c>
      <c r="E189" s="35">
        <v>25000</v>
      </c>
      <c r="F189" s="35">
        <v>973958.25</v>
      </c>
      <c r="G189">
        <v>1463.53050266326</v>
      </c>
      <c r="H189" s="35">
        <v>0.78363158003535704</v>
      </c>
    </row>
    <row r="190" spans="1:8" x14ac:dyDescent="0.35">
      <c r="A190" s="35">
        <v>39.166670000000003</v>
      </c>
      <c r="B190" s="35">
        <v>1453.2706298999999</v>
      </c>
      <c r="C190" s="35">
        <v>79.998741150000001</v>
      </c>
      <c r="D190" s="35">
        <v>1498.1142577999999</v>
      </c>
      <c r="E190" s="35">
        <v>25000</v>
      </c>
      <c r="F190" s="35">
        <v>979166.75</v>
      </c>
      <c r="G190">
        <v>1463.53031971015</v>
      </c>
      <c r="H190" s="35">
        <v>0.78358832157389202</v>
      </c>
    </row>
    <row r="191" spans="1:8" x14ac:dyDescent="0.35">
      <c r="A191" s="35">
        <v>39.375</v>
      </c>
      <c r="B191" s="35">
        <v>1453.2882079999999</v>
      </c>
      <c r="C191" s="35">
        <v>79.998733521000005</v>
      </c>
      <c r="D191" s="35">
        <v>1498.1185303</v>
      </c>
      <c r="E191" s="35">
        <v>25000</v>
      </c>
      <c r="F191" s="35">
        <v>984375</v>
      </c>
      <c r="G191">
        <v>1463.53013898207</v>
      </c>
      <c r="H191" s="35">
        <v>0.78354518246363403</v>
      </c>
    </row>
    <row r="192" spans="1:8" x14ac:dyDescent="0.35">
      <c r="A192" s="35">
        <v>39.583329999999997</v>
      </c>
      <c r="B192" s="35">
        <v>1453.3055420000001</v>
      </c>
      <c r="C192" s="35">
        <v>79.998725891000007</v>
      </c>
      <c r="D192" s="35">
        <v>1498.1228027</v>
      </c>
      <c r="E192" s="35">
        <v>25000</v>
      </c>
      <c r="F192" s="35">
        <v>989583.25</v>
      </c>
      <c r="G192">
        <v>1463.5299599876801</v>
      </c>
      <c r="H192" s="35">
        <v>0.78350215969327097</v>
      </c>
    </row>
    <row r="193" spans="1:8" x14ac:dyDescent="0.35">
      <c r="A193" s="35">
        <v>39.791670000000003</v>
      </c>
      <c r="B193" s="35">
        <v>1453.3229980000001</v>
      </c>
      <c r="C193" s="35">
        <v>79.998725891000007</v>
      </c>
      <c r="D193" s="35">
        <v>1498.1269531</v>
      </c>
      <c r="E193" s="35">
        <v>25000</v>
      </c>
      <c r="F193" s="35">
        <v>994791.75</v>
      </c>
      <c r="G193">
        <v>1463.5297827777599</v>
      </c>
      <c r="H193" s="35">
        <v>0.78345925028904695</v>
      </c>
    </row>
    <row r="194" spans="1:8" x14ac:dyDescent="0.35">
      <c r="A194" s="35">
        <v>40</v>
      </c>
      <c r="B194" s="35">
        <v>1453.340332</v>
      </c>
      <c r="C194" s="35">
        <v>79.998718261999997</v>
      </c>
      <c r="D194" s="35">
        <v>1498.1313477000001</v>
      </c>
      <c r="E194" s="35">
        <v>25000</v>
      </c>
      <c r="F194" s="35">
        <v>999999.9375</v>
      </c>
      <c r="G194">
        <v>1463.5296066926401</v>
      </c>
      <c r="H194" s="35">
        <v>0.78341645797386605</v>
      </c>
    </row>
    <row r="195" spans="1:8" x14ac:dyDescent="0.35">
      <c r="A195" s="35">
        <v>40.208329999999997</v>
      </c>
      <c r="B195" s="35">
        <v>1453.3577881000001</v>
      </c>
      <c r="C195" s="35">
        <v>79.998710631999998</v>
      </c>
      <c r="D195" s="35">
        <v>1498.1356201000001</v>
      </c>
      <c r="E195" s="35">
        <v>25000</v>
      </c>
      <c r="F195" s="35">
        <v>1005208.25</v>
      </c>
      <c r="G195">
        <v>1463.5294344511301</v>
      </c>
      <c r="H195" s="35">
        <v>0.78337377826871202</v>
      </c>
    </row>
    <row r="196" spans="1:8" x14ac:dyDescent="0.35">
      <c r="A196" s="35">
        <v>40.416670000000003</v>
      </c>
      <c r="B196" s="35">
        <v>1453.3751221</v>
      </c>
      <c r="C196" s="35">
        <v>79.998703003000003</v>
      </c>
      <c r="D196" s="35">
        <v>1498.1397704999999</v>
      </c>
      <c r="E196" s="35">
        <v>25000</v>
      </c>
      <c r="F196" s="35">
        <v>1010416.75</v>
      </c>
      <c r="G196">
        <v>1463.529262521</v>
      </c>
      <c r="H196" s="35">
        <v>0.78333120976983195</v>
      </c>
    </row>
    <row r="197" spans="1:8" x14ac:dyDescent="0.35">
      <c r="A197" s="35">
        <v>40.625</v>
      </c>
      <c r="B197" s="35">
        <v>1453.3925781</v>
      </c>
      <c r="C197" s="35">
        <v>79.998695373999993</v>
      </c>
      <c r="D197" s="35">
        <v>1498.144043</v>
      </c>
      <c r="E197" s="35">
        <v>25000</v>
      </c>
      <c r="F197" s="35">
        <v>1015625</v>
      </c>
      <c r="G197">
        <v>1463.52909291334</v>
      </c>
      <c r="H197" s="35">
        <v>0.78328875519143704</v>
      </c>
    </row>
    <row r="198" spans="1:8" x14ac:dyDescent="0.35">
      <c r="A198" s="35">
        <v>40.833329999999997</v>
      </c>
      <c r="B198" s="35">
        <v>1453.4099120999999</v>
      </c>
      <c r="C198" s="35">
        <v>79.998687743999994</v>
      </c>
      <c r="D198" s="35">
        <v>1498.1483154</v>
      </c>
      <c r="E198" s="35">
        <v>25000</v>
      </c>
      <c r="F198" s="35">
        <v>1020833.25</v>
      </c>
      <c r="G198">
        <v>1463.5289248507599</v>
      </c>
      <c r="H198" s="35">
        <v>0.78324641162384001</v>
      </c>
    </row>
    <row r="199" spans="1:8" x14ac:dyDescent="0.35">
      <c r="A199" s="35">
        <v>41.041670000000003</v>
      </c>
      <c r="B199" s="35">
        <v>1453.4273682</v>
      </c>
      <c r="C199" s="35">
        <v>79.998680114999999</v>
      </c>
      <c r="D199" s="35">
        <v>1498.1524658000001</v>
      </c>
      <c r="E199" s="35">
        <v>25000</v>
      </c>
      <c r="F199" s="35">
        <v>1026041.75</v>
      </c>
      <c r="G199">
        <v>1463.52875845017</v>
      </c>
      <c r="H199" s="35">
        <v>0.78320417619465499</v>
      </c>
    </row>
    <row r="200" spans="1:8" x14ac:dyDescent="0.35">
      <c r="A200" s="35">
        <v>41.25</v>
      </c>
      <c r="B200" s="35">
        <v>1453.4447021000001</v>
      </c>
      <c r="C200" s="35">
        <v>79.998672485</v>
      </c>
      <c r="D200" s="35">
        <v>1498.1567382999999</v>
      </c>
      <c r="E200" s="35">
        <v>25000</v>
      </c>
      <c r="F200" s="35">
        <v>1031250</v>
      </c>
      <c r="G200">
        <v>1463.5285940507199</v>
      </c>
      <c r="H200" s="35">
        <v>0.78316205212242496</v>
      </c>
    </row>
    <row r="201" spans="1:8" x14ac:dyDescent="0.35">
      <c r="A201" s="35">
        <v>41.458329999999997</v>
      </c>
      <c r="B201" s="35">
        <v>1453.4621582</v>
      </c>
      <c r="C201" s="35">
        <v>79.998672485</v>
      </c>
      <c r="D201" s="35">
        <v>1498.1610106999999</v>
      </c>
      <c r="E201" s="35">
        <v>25000</v>
      </c>
      <c r="F201" s="35">
        <v>1036458.25</v>
      </c>
      <c r="G201">
        <v>1463.5284311820899</v>
      </c>
      <c r="H201" s="35">
        <v>0.78312003654748796</v>
      </c>
    </row>
    <row r="202" spans="1:8" x14ac:dyDescent="0.35">
      <c r="A202" s="35">
        <v>41.666670000000003</v>
      </c>
      <c r="B202" s="35">
        <v>1453.4794922000001</v>
      </c>
      <c r="C202" s="35">
        <v>79.998664856000005</v>
      </c>
      <c r="D202" s="35">
        <v>1498.1651611</v>
      </c>
      <c r="E202" s="35">
        <v>25000</v>
      </c>
      <c r="F202" s="35">
        <v>1041666.75</v>
      </c>
      <c r="G202">
        <v>1463.52826990835</v>
      </c>
      <c r="H202" s="35">
        <v>0.783078126644422</v>
      </c>
    </row>
    <row r="203" spans="1:8" x14ac:dyDescent="0.35">
      <c r="A203" s="35">
        <v>41.875</v>
      </c>
      <c r="B203" s="35">
        <v>1453.4968262</v>
      </c>
      <c r="C203" s="35">
        <v>79.998657226999995</v>
      </c>
      <c r="D203" s="35">
        <v>1498.1695557</v>
      </c>
      <c r="E203" s="35">
        <v>25000</v>
      </c>
      <c r="F203" s="35">
        <v>1046875</v>
      </c>
      <c r="G203">
        <v>1463.5281105863501</v>
      </c>
      <c r="H203" s="35">
        <v>0.78303632563178105</v>
      </c>
    </row>
    <row r="204" spans="1:8" x14ac:dyDescent="0.35">
      <c r="A204" s="35">
        <v>42.083329999999997</v>
      </c>
      <c r="B204" s="35">
        <v>1453.5142822</v>
      </c>
      <c r="C204" s="35">
        <v>79.998649596999996</v>
      </c>
      <c r="D204" s="35">
        <v>1498.1735839999999</v>
      </c>
      <c r="E204" s="35">
        <v>25000</v>
      </c>
      <c r="F204" s="35">
        <v>1052083.25</v>
      </c>
      <c r="G204">
        <v>1463.5279527347</v>
      </c>
      <c r="H204" s="35">
        <v>0.78299463069609698</v>
      </c>
    </row>
    <row r="205" spans="1:8" x14ac:dyDescent="0.35">
      <c r="A205" s="35">
        <v>42.291670000000003</v>
      </c>
      <c r="B205" s="35">
        <v>1453.5317382999999</v>
      </c>
      <c r="C205" s="35">
        <v>79.998641968000001</v>
      </c>
      <c r="D205" s="35">
        <v>1498.1778564000001</v>
      </c>
      <c r="E205" s="35">
        <v>25000</v>
      </c>
      <c r="F205" s="35">
        <v>1057291.75</v>
      </c>
      <c r="G205">
        <v>1463.5277964251</v>
      </c>
      <c r="H205" s="35">
        <v>0.78295303905727698</v>
      </c>
    </row>
    <row r="206" spans="1:8" x14ac:dyDescent="0.35">
      <c r="A206" s="35">
        <v>42.5</v>
      </c>
      <c r="B206" s="35">
        <v>1453.5489502</v>
      </c>
      <c r="C206" s="35">
        <v>79.998634338000002</v>
      </c>
      <c r="D206" s="35">
        <v>1498.1821289</v>
      </c>
      <c r="E206" s="35">
        <v>25000</v>
      </c>
      <c r="F206" s="35">
        <v>1062500</v>
      </c>
      <c r="G206">
        <v>1463.52764202053</v>
      </c>
      <c r="H206" s="35">
        <v>0.782911553932921</v>
      </c>
    </row>
    <row r="207" spans="1:8" x14ac:dyDescent="0.35">
      <c r="A207" s="35">
        <v>42.708329999999997</v>
      </c>
      <c r="B207" s="35">
        <v>1453.5665283000001</v>
      </c>
      <c r="C207" s="35">
        <v>79.998626709000007</v>
      </c>
      <c r="D207" s="35">
        <v>1498.1861572</v>
      </c>
      <c r="E207" s="35">
        <v>25000</v>
      </c>
      <c r="F207" s="35">
        <v>1067708.25</v>
      </c>
      <c r="G207">
        <v>1463.52748903001</v>
      </c>
      <c r="H207" s="35">
        <v>0.78287017255385205</v>
      </c>
    </row>
    <row r="208" spans="1:8" x14ac:dyDescent="0.35">
      <c r="A208" s="35">
        <v>42.916670000000003</v>
      </c>
      <c r="B208" s="35">
        <v>1453.5838623</v>
      </c>
      <c r="C208" s="35">
        <v>79.998619079999997</v>
      </c>
      <c r="D208" s="35">
        <v>1498.1905518000001</v>
      </c>
      <c r="E208" s="35">
        <v>25000</v>
      </c>
      <c r="F208" s="35">
        <v>1072916.75</v>
      </c>
      <c r="G208">
        <v>1463.5273375326501</v>
      </c>
      <c r="H208" s="35">
        <v>0.78282889218344498</v>
      </c>
    </row>
    <row r="209" spans="1:8" x14ac:dyDescent="0.35">
      <c r="A209" s="35">
        <v>43.125</v>
      </c>
      <c r="B209" s="35">
        <v>1453.6013184000001</v>
      </c>
      <c r="C209" s="35">
        <v>79.998619079999997</v>
      </c>
      <c r="D209" s="35">
        <v>1498.1947021000001</v>
      </c>
      <c r="E209" s="35">
        <v>25000</v>
      </c>
      <c r="F209" s="35">
        <v>1078125</v>
      </c>
      <c r="G209">
        <v>1463.5271878977101</v>
      </c>
      <c r="H209" s="35">
        <v>0.78278771603752195</v>
      </c>
    </row>
    <row r="210" spans="1:8" x14ac:dyDescent="0.35">
      <c r="A210" s="35">
        <v>43.333329999999997</v>
      </c>
      <c r="B210" s="35">
        <v>1453.6187743999999</v>
      </c>
      <c r="C210" s="35">
        <v>79.998611449999999</v>
      </c>
      <c r="D210" s="35">
        <v>1498.1989745999999</v>
      </c>
      <c r="E210" s="35">
        <v>25000</v>
      </c>
      <c r="F210" s="35">
        <v>1083333.25</v>
      </c>
      <c r="G210">
        <v>1463.52703962383</v>
      </c>
      <c r="H210" s="35">
        <v>0.78274664138939698</v>
      </c>
    </row>
    <row r="211" spans="1:8" x14ac:dyDescent="0.35">
      <c r="A211" s="35">
        <v>43.541670000000003</v>
      </c>
      <c r="B211" s="35">
        <v>1453.6361084</v>
      </c>
      <c r="C211" s="35">
        <v>79.998603821000003</v>
      </c>
      <c r="D211" s="35">
        <v>1498.203125</v>
      </c>
      <c r="E211" s="35">
        <v>25000</v>
      </c>
      <c r="F211" s="35">
        <v>1088541.75</v>
      </c>
      <c r="G211">
        <v>1463.52689279777</v>
      </c>
      <c r="H211" s="35">
        <v>0.78270566554416299</v>
      </c>
    </row>
    <row r="212" spans="1:8" x14ac:dyDescent="0.35">
      <c r="A212" s="35">
        <v>43.75</v>
      </c>
      <c r="B212" s="35">
        <v>1453.6535644999999</v>
      </c>
      <c r="C212" s="35">
        <v>79.998596191000004</v>
      </c>
      <c r="D212" s="35">
        <v>1498.2075195</v>
      </c>
      <c r="E212" s="35">
        <v>25000</v>
      </c>
      <c r="F212" s="35">
        <v>1093750</v>
      </c>
      <c r="G212">
        <v>1463.52674779517</v>
      </c>
      <c r="H212" s="35">
        <v>0.78266479171511805</v>
      </c>
    </row>
    <row r="213" spans="1:8" x14ac:dyDescent="0.35">
      <c r="A213" s="35">
        <v>43.958329999999997</v>
      </c>
      <c r="B213" s="35">
        <v>1453.6708983999999</v>
      </c>
      <c r="C213" s="35">
        <v>79.998588561999995</v>
      </c>
      <c r="D213" s="35">
        <v>1498.2116699000001</v>
      </c>
      <c r="E213" s="35">
        <v>25000</v>
      </c>
      <c r="F213" s="35">
        <v>1098958.25</v>
      </c>
      <c r="G213">
        <v>1463.52660410352</v>
      </c>
      <c r="H213" s="35">
        <v>0.78262401721636599</v>
      </c>
    </row>
    <row r="214" spans="1:8" x14ac:dyDescent="0.35">
      <c r="A214" s="35">
        <v>44.166670000000003</v>
      </c>
      <c r="B214" s="35">
        <v>1453.6883545000001</v>
      </c>
      <c r="C214" s="35">
        <v>79.998580933</v>
      </c>
      <c r="D214" s="35">
        <v>1498.2158202999999</v>
      </c>
      <c r="E214" s="35">
        <v>25000</v>
      </c>
      <c r="F214" s="35">
        <v>1104166.75</v>
      </c>
      <c r="G214">
        <v>1463.5264618175299</v>
      </c>
      <c r="H214" s="35">
        <v>0.78258333939307301</v>
      </c>
    </row>
    <row r="215" spans="1:8" x14ac:dyDescent="0.35">
      <c r="A215" s="35">
        <v>44.375</v>
      </c>
      <c r="B215" s="35">
        <v>1453.7056885</v>
      </c>
      <c r="C215" s="35">
        <v>79.998573303000001</v>
      </c>
      <c r="D215" s="35">
        <v>1498.2200928</v>
      </c>
      <c r="E215" s="35">
        <v>25000</v>
      </c>
      <c r="F215" s="35">
        <v>1109375</v>
      </c>
      <c r="G215">
        <v>1463.5263213194</v>
      </c>
      <c r="H215" s="35">
        <v>0.78254276145532997</v>
      </c>
    </row>
    <row r="216" spans="1:8" x14ac:dyDescent="0.35">
      <c r="A216" s="35">
        <v>44.583329999999997</v>
      </c>
      <c r="B216" s="35">
        <v>1453.7230225000001</v>
      </c>
      <c r="C216" s="35">
        <v>79.998565674000005</v>
      </c>
      <c r="D216" s="35">
        <v>1498.2243652</v>
      </c>
      <c r="E216" s="35">
        <v>25000</v>
      </c>
      <c r="F216" s="35">
        <v>1114583.25</v>
      </c>
      <c r="G216">
        <v>1463.5261820846399</v>
      </c>
      <c r="H216" s="35">
        <v>0.78250228075643002</v>
      </c>
    </row>
    <row r="217" spans="1:8" x14ac:dyDescent="0.35">
      <c r="A217" s="35">
        <v>44.791670000000003</v>
      </c>
      <c r="B217" s="35">
        <v>1453.7404785000001</v>
      </c>
      <c r="C217" s="35">
        <v>79.998565674000005</v>
      </c>
      <c r="D217" s="35">
        <v>1498.2285156</v>
      </c>
      <c r="E217" s="35">
        <v>25000</v>
      </c>
      <c r="F217" s="35">
        <v>1119791.75</v>
      </c>
      <c r="G217">
        <v>1463.5260442163201</v>
      </c>
      <c r="H217" s="35">
        <v>0.782461894680062</v>
      </c>
    </row>
    <row r="218" spans="1:8" x14ac:dyDescent="0.35">
      <c r="A218" s="35">
        <v>45</v>
      </c>
      <c r="B218" s="35">
        <v>1453.7579346</v>
      </c>
      <c r="C218" s="35">
        <v>79.998558044000006</v>
      </c>
      <c r="D218" s="35">
        <v>1498.2327881000001</v>
      </c>
      <c r="E218" s="35">
        <v>25000</v>
      </c>
      <c r="F218" s="35">
        <v>1125000</v>
      </c>
      <c r="G218">
        <v>1463.52590810335</v>
      </c>
      <c r="H218" s="35">
        <v>0.78242160643248704</v>
      </c>
    </row>
    <row r="219" spans="1:8" x14ac:dyDescent="0.35">
      <c r="A219" s="35">
        <v>45.208329999999997</v>
      </c>
      <c r="B219" s="35">
        <v>1453.7751464999999</v>
      </c>
      <c r="C219" s="35">
        <v>79.998550414999997</v>
      </c>
      <c r="D219" s="35">
        <v>1498.2370605000001</v>
      </c>
      <c r="E219" s="35">
        <v>25000</v>
      </c>
      <c r="F219" s="35">
        <v>1130208.25</v>
      </c>
      <c r="G219">
        <v>1463.5257732084799</v>
      </c>
      <c r="H219" s="35">
        <v>0.78238141340467404</v>
      </c>
    </row>
    <row r="220" spans="1:8" x14ac:dyDescent="0.35">
      <c r="A220" s="35">
        <v>45.416670000000003</v>
      </c>
      <c r="B220" s="35">
        <v>1453.7927245999999</v>
      </c>
      <c r="C220" s="35">
        <v>79.998542786000002</v>
      </c>
      <c r="D220" s="35">
        <v>1498.2413329999999</v>
      </c>
      <c r="E220" s="35">
        <v>25000</v>
      </c>
      <c r="F220" s="35">
        <v>1135416.75</v>
      </c>
      <c r="G220">
        <v>1463.52563964363</v>
      </c>
      <c r="H220" s="35">
        <v>0.78234131301737497</v>
      </c>
    </row>
    <row r="221" spans="1:8" x14ac:dyDescent="0.35">
      <c r="A221" s="35">
        <v>45.625</v>
      </c>
      <c r="B221" s="35">
        <v>1453.8100586</v>
      </c>
      <c r="C221" s="35">
        <v>79.998535156000003</v>
      </c>
      <c r="D221" s="35">
        <v>1498.2456055</v>
      </c>
      <c r="E221" s="35">
        <v>25000</v>
      </c>
      <c r="F221" s="35">
        <v>1140625</v>
      </c>
      <c r="G221">
        <v>1463.5255078046</v>
      </c>
      <c r="H221" s="35">
        <v>0.78230130847244805</v>
      </c>
    </row>
    <row r="222" spans="1:8" x14ac:dyDescent="0.35">
      <c r="A222" s="35">
        <v>45.833329999999997</v>
      </c>
      <c r="B222" s="35">
        <v>1453.8275146000001</v>
      </c>
      <c r="C222" s="35">
        <v>79.998527526999993</v>
      </c>
      <c r="D222" s="35">
        <v>1498.2497559000001</v>
      </c>
      <c r="E222" s="35">
        <v>25000</v>
      </c>
      <c r="F222" s="35">
        <v>1145833.25</v>
      </c>
      <c r="G222">
        <v>1463.5253771406101</v>
      </c>
      <c r="H222" s="35">
        <v>0.78226139719711796</v>
      </c>
    </row>
    <row r="223" spans="1:8" x14ac:dyDescent="0.35">
      <c r="A223" s="35">
        <v>46.041670000000003</v>
      </c>
      <c r="B223" s="35">
        <v>1453.8448486</v>
      </c>
      <c r="C223" s="35">
        <v>79.998519896999994</v>
      </c>
      <c r="D223" s="35">
        <v>1498.2540283000001</v>
      </c>
      <c r="E223" s="35">
        <v>25000</v>
      </c>
      <c r="F223" s="35">
        <v>1151041.75</v>
      </c>
      <c r="G223">
        <v>1463.52524777292</v>
      </c>
      <c r="H223" s="35">
        <v>0.782221576647815</v>
      </c>
    </row>
    <row r="224" spans="1:8" x14ac:dyDescent="0.35">
      <c r="A224" s="35">
        <v>46.25</v>
      </c>
      <c r="B224" s="35">
        <v>1453.8623047000001</v>
      </c>
      <c r="C224" s="35">
        <v>79.998512267999999</v>
      </c>
      <c r="D224" s="35">
        <v>1498.2583007999999</v>
      </c>
      <c r="E224" s="35">
        <v>25000</v>
      </c>
      <c r="F224" s="35">
        <v>1156250</v>
      </c>
      <c r="G224">
        <v>1463.5251201045101</v>
      </c>
      <c r="H224" s="35">
        <v>0.782181850021478</v>
      </c>
    </row>
    <row r="225" spans="1:8" x14ac:dyDescent="0.35">
      <c r="A225" s="35">
        <v>46.458329999999997</v>
      </c>
      <c r="B225" s="35">
        <v>1453.8796387</v>
      </c>
      <c r="C225" s="35">
        <v>79.998512267999999</v>
      </c>
      <c r="D225" s="35">
        <v>1498.2625731999999</v>
      </c>
      <c r="E225" s="35">
        <v>25000</v>
      </c>
      <c r="F225" s="35">
        <v>1161458.25</v>
      </c>
      <c r="G225">
        <v>1463.52499357023</v>
      </c>
      <c r="H225" s="35">
        <v>0.78214221478023604</v>
      </c>
    </row>
    <row r="226" spans="1:8" x14ac:dyDescent="0.35">
      <c r="A226" s="35">
        <v>46.666670000000003</v>
      </c>
      <c r="B226" s="35">
        <v>1453.8970947</v>
      </c>
      <c r="C226" s="35">
        <v>79.998504639000004</v>
      </c>
      <c r="D226" s="35">
        <v>1498.2668457</v>
      </c>
      <c r="E226" s="35">
        <v>25000</v>
      </c>
      <c r="F226" s="35">
        <v>1166666.75</v>
      </c>
      <c r="G226">
        <v>1463.5248683013599</v>
      </c>
      <c r="H226" s="35">
        <v>0.78210266841489495</v>
      </c>
    </row>
    <row r="227" spans="1:8" x14ac:dyDescent="0.35">
      <c r="A227" s="35">
        <v>46.875</v>
      </c>
      <c r="B227" s="35">
        <v>1453.9144286999999</v>
      </c>
      <c r="C227" s="35">
        <v>79.998497009000005</v>
      </c>
      <c r="D227" s="35">
        <v>1498.2709961</v>
      </c>
      <c r="E227" s="35">
        <v>25000</v>
      </c>
      <c r="F227" s="35">
        <v>1171875</v>
      </c>
      <c r="G227">
        <v>1463.52474470826</v>
      </c>
      <c r="H227" s="35">
        <v>0.78206321411700297</v>
      </c>
    </row>
    <row r="228" spans="1:8" x14ac:dyDescent="0.35">
      <c r="A228" s="35">
        <v>47.083329999999997</v>
      </c>
      <c r="B228" s="35">
        <v>1453.9318848</v>
      </c>
      <c r="C228" s="35">
        <v>79.998489379999995</v>
      </c>
      <c r="D228" s="35">
        <v>1498.2753906</v>
      </c>
      <c r="E228" s="35">
        <v>25000</v>
      </c>
      <c r="F228" s="35">
        <v>1177083.25</v>
      </c>
      <c r="G228">
        <v>1463.52462221067</v>
      </c>
      <c r="H228" s="35">
        <v>0.78202384938231495</v>
      </c>
    </row>
    <row r="229" spans="1:8" x14ac:dyDescent="0.35">
      <c r="A229" s="35">
        <v>47.291670000000003</v>
      </c>
      <c r="B229" s="35">
        <v>1453.9492187999999</v>
      </c>
      <c r="C229" s="35">
        <v>79.998481749999996</v>
      </c>
      <c r="D229" s="35">
        <v>1498.2796631000001</v>
      </c>
      <c r="E229" s="35">
        <v>25000</v>
      </c>
      <c r="F229" s="35">
        <v>1182291.75</v>
      </c>
      <c r="G229">
        <v>1463.52450095052</v>
      </c>
      <c r="H229" s="35">
        <v>0.78198457173478397</v>
      </c>
    </row>
    <row r="230" spans="1:8" x14ac:dyDescent="0.35">
      <c r="A230" s="35">
        <v>47.5</v>
      </c>
      <c r="B230" s="35">
        <v>1453.9666748</v>
      </c>
      <c r="C230" s="35">
        <v>79.998474121000001</v>
      </c>
      <c r="D230" s="35">
        <v>1498.2840576000001</v>
      </c>
      <c r="E230" s="35">
        <v>25000</v>
      </c>
      <c r="F230" s="35">
        <v>1187500</v>
      </c>
      <c r="G230">
        <v>1463.5243813459299</v>
      </c>
      <c r="H230" s="35">
        <v>0.78194538436013095</v>
      </c>
    </row>
    <row r="231" spans="1:8" x14ac:dyDescent="0.35">
      <c r="A231" s="35">
        <v>47.708329999999997</v>
      </c>
      <c r="B231" s="35">
        <v>1453.9840088000001</v>
      </c>
      <c r="C231" s="35">
        <v>79.998466492000006</v>
      </c>
      <c r="D231" s="35">
        <v>1498.2883300999999</v>
      </c>
      <c r="E231" s="35">
        <v>25000</v>
      </c>
      <c r="F231" s="35">
        <v>1192708.25</v>
      </c>
      <c r="G231">
        <v>1463.5242628006299</v>
      </c>
      <c r="H231" s="35">
        <v>0.78190628478653301</v>
      </c>
    </row>
    <row r="232" spans="1:8" x14ac:dyDescent="0.35">
      <c r="A232" s="35">
        <v>47.916670000000003</v>
      </c>
      <c r="B232" s="35">
        <v>1454.0013428</v>
      </c>
      <c r="C232" s="35">
        <v>79.998458862000007</v>
      </c>
      <c r="D232" s="35">
        <v>1498.2926024999999</v>
      </c>
      <c r="E232" s="35">
        <v>25000</v>
      </c>
      <c r="F232" s="35">
        <v>1197916.75</v>
      </c>
      <c r="G232">
        <v>1463.5241454680399</v>
      </c>
      <c r="H232" s="35">
        <v>0.781867270569918</v>
      </c>
    </row>
    <row r="233" spans="1:8" x14ac:dyDescent="0.35">
      <c r="A233" s="35">
        <v>48.125</v>
      </c>
      <c r="B233" s="35">
        <v>1454.0189209</v>
      </c>
      <c r="C233" s="35">
        <v>79.998458862000007</v>
      </c>
      <c r="D233" s="35">
        <v>1498.2969971</v>
      </c>
      <c r="E233" s="35">
        <v>25000</v>
      </c>
      <c r="F233" s="35">
        <v>1203125</v>
      </c>
      <c r="G233">
        <v>1463.5240297743201</v>
      </c>
      <c r="H233" s="35">
        <v>0.78182834488979402</v>
      </c>
    </row>
    <row r="234" spans="1:8" x14ac:dyDescent="0.35">
      <c r="A234" s="35">
        <v>48.333329999999997</v>
      </c>
      <c r="B234" s="35">
        <v>1454.0362548999999</v>
      </c>
      <c r="C234" s="35">
        <v>79.998451232999997</v>
      </c>
      <c r="D234" s="35">
        <v>1498.3012695</v>
      </c>
      <c r="E234" s="35">
        <v>25000</v>
      </c>
      <c r="F234" s="35">
        <v>1208333.25</v>
      </c>
      <c r="G234">
        <v>1463.5239151063899</v>
      </c>
      <c r="H234" s="35">
        <v>0.78178950530561198</v>
      </c>
    </row>
    <row r="235" spans="1:8" x14ac:dyDescent="0.35">
      <c r="A235" s="35">
        <v>48.541670000000003</v>
      </c>
      <c r="B235" s="35">
        <v>1454.0537108999999</v>
      </c>
      <c r="C235" s="35">
        <v>79.998443604000002</v>
      </c>
      <c r="D235" s="35">
        <v>1498.3056641000001</v>
      </c>
      <c r="E235" s="35">
        <v>25000</v>
      </c>
      <c r="F235" s="35">
        <v>1213541.75</v>
      </c>
      <c r="G235">
        <v>1463.52380163001</v>
      </c>
      <c r="H235" s="35">
        <v>0.781750749404173</v>
      </c>
    </row>
    <row r="236" spans="1:8" x14ac:dyDescent="0.35">
      <c r="A236" s="35">
        <v>48.75</v>
      </c>
      <c r="B236" s="35">
        <v>1454.0710449000001</v>
      </c>
      <c r="C236" s="35">
        <v>79.998435974000003</v>
      </c>
      <c r="D236" s="35">
        <v>1498.3100586</v>
      </c>
      <c r="E236" s="35">
        <v>25000</v>
      </c>
      <c r="F236" s="35">
        <v>1218750</v>
      </c>
      <c r="G236">
        <v>1463.5236897797399</v>
      </c>
      <c r="H236" s="35">
        <v>0.781712080358411</v>
      </c>
    </row>
    <row r="237" spans="1:8" x14ac:dyDescent="0.35">
      <c r="A237" s="35">
        <v>48.958329999999997</v>
      </c>
      <c r="B237" s="35">
        <v>1454.088501</v>
      </c>
      <c r="C237" s="35">
        <v>79.998428344999994</v>
      </c>
      <c r="D237" s="35">
        <v>1498.3144531</v>
      </c>
      <c r="E237" s="35">
        <v>25000</v>
      </c>
      <c r="F237" s="35">
        <v>1223958.25</v>
      </c>
      <c r="G237">
        <v>1463.52357892482</v>
      </c>
      <c r="H237" s="35">
        <v>0.78167349575796596</v>
      </c>
    </row>
    <row r="238" spans="1:8" x14ac:dyDescent="0.35">
      <c r="A238" s="35">
        <v>49.166670000000003</v>
      </c>
      <c r="B238" s="35">
        <v>1454.1058350000001</v>
      </c>
      <c r="C238" s="35">
        <v>79.998420714999995</v>
      </c>
      <c r="D238" s="35">
        <v>1498.3186035000001</v>
      </c>
      <c r="E238" s="35">
        <v>25000</v>
      </c>
      <c r="F238" s="35">
        <v>1229166.75</v>
      </c>
      <c r="G238">
        <v>1463.52346924431</v>
      </c>
      <c r="H238" s="35">
        <v>0.78163499321946395</v>
      </c>
    </row>
    <row r="239" spans="1:8" x14ac:dyDescent="0.35">
      <c r="A239" s="35">
        <v>49.375</v>
      </c>
      <c r="B239" s="35">
        <v>1454.1232910000001</v>
      </c>
      <c r="C239" s="35">
        <v>79.998413085999999</v>
      </c>
      <c r="D239" s="35">
        <v>1498.3229980000001</v>
      </c>
      <c r="E239" s="35">
        <v>25000</v>
      </c>
      <c r="F239" s="35">
        <v>1234375.125</v>
      </c>
      <c r="G239">
        <v>1463.52336295751</v>
      </c>
      <c r="H239" s="35">
        <v>0.78159657499896495</v>
      </c>
    </row>
    <row r="240" spans="1:8" x14ac:dyDescent="0.35">
      <c r="A240" s="35">
        <v>49.583329999999997</v>
      </c>
      <c r="B240" s="35">
        <v>1454.140625</v>
      </c>
      <c r="C240" s="35">
        <v>79.998405457000004</v>
      </c>
      <c r="D240" s="35">
        <v>1498.3273925999999</v>
      </c>
      <c r="E240" s="35">
        <v>25000</v>
      </c>
      <c r="F240" s="35">
        <v>1239583.25</v>
      </c>
      <c r="G240">
        <v>1463.5232535332</v>
      </c>
      <c r="H240" s="35">
        <v>0.78155824144175501</v>
      </c>
    </row>
    <row r="241" spans="1:8" x14ac:dyDescent="0.35">
      <c r="A241" s="35">
        <v>49.791670000000003</v>
      </c>
      <c r="B241" s="35">
        <v>1454.1580810999999</v>
      </c>
      <c r="C241" s="35">
        <v>79.998405457000004</v>
      </c>
      <c r="D241" s="35">
        <v>1498.3317870999999</v>
      </c>
      <c r="E241" s="35">
        <v>25000</v>
      </c>
      <c r="F241" s="35">
        <v>1244791.75</v>
      </c>
      <c r="G241">
        <v>1463.5231483315299</v>
      </c>
      <c r="H241" s="35">
        <v>0.781519987474805</v>
      </c>
    </row>
    <row r="242" spans="1:8" x14ac:dyDescent="0.35">
      <c r="A242" s="35">
        <v>50</v>
      </c>
      <c r="B242" s="35">
        <v>1454.1754149999999</v>
      </c>
      <c r="C242" s="35">
        <v>79.998397827000005</v>
      </c>
      <c r="D242" s="35">
        <v>1498.3361815999999</v>
      </c>
      <c r="E242" s="35">
        <v>25000</v>
      </c>
      <c r="F242" s="35">
        <v>1250000</v>
      </c>
      <c r="G242">
        <v>1463.52304378143</v>
      </c>
      <c r="H242" s="35">
        <v>0.78148181715294196</v>
      </c>
    </row>
    <row r="243" spans="1:8" x14ac:dyDescent="0.35">
      <c r="A243" s="35">
        <v>50.208329999999997</v>
      </c>
      <c r="B243" s="35">
        <v>1454.1928711</v>
      </c>
      <c r="C243" s="35">
        <v>79.998390197999996</v>
      </c>
      <c r="D243" s="35">
        <v>1498.3405762</v>
      </c>
      <c r="E243" s="35">
        <v>25000</v>
      </c>
      <c r="F243" s="35">
        <v>1255208.25</v>
      </c>
      <c r="G243">
        <v>1463.52294048311</v>
      </c>
      <c r="H243" s="35">
        <v>0.78144372813105101</v>
      </c>
    </row>
    <row r="244" spans="1:8" x14ac:dyDescent="0.35">
      <c r="A244" s="35">
        <v>50.416670000000003</v>
      </c>
      <c r="B244" s="35">
        <v>1454.2102050999999</v>
      </c>
      <c r="C244" s="35">
        <v>79.998382567999997</v>
      </c>
      <c r="D244" s="35">
        <v>1498.3449707</v>
      </c>
      <c r="E244" s="35">
        <v>25000</v>
      </c>
      <c r="F244" s="35">
        <v>1260416.75</v>
      </c>
      <c r="G244">
        <v>1463.5228382407399</v>
      </c>
      <c r="H244" s="35">
        <v>0.78140571807995096</v>
      </c>
    </row>
    <row r="245" spans="1:8" x14ac:dyDescent="0.35">
      <c r="A245" s="35">
        <v>50.625</v>
      </c>
      <c r="B245" s="35">
        <v>1454.2275391000001</v>
      </c>
      <c r="C245" s="35">
        <v>79.998374939000001</v>
      </c>
      <c r="D245" s="35">
        <v>1498.3493652</v>
      </c>
      <c r="E245" s="35">
        <v>25000</v>
      </c>
      <c r="F245" s="35">
        <v>1265625</v>
      </c>
      <c r="G245">
        <v>1463.5227376471601</v>
      </c>
      <c r="H245" s="35">
        <v>0.78136779015185998</v>
      </c>
    </row>
    <row r="246" spans="1:8" x14ac:dyDescent="0.35">
      <c r="A246" s="35">
        <v>50.833329999999997</v>
      </c>
      <c r="B246" s="35">
        <v>1454.2449951000001</v>
      </c>
      <c r="C246" s="35">
        <v>79.998367310000006</v>
      </c>
      <c r="D246" s="35">
        <v>1498.3538818</v>
      </c>
      <c r="E246" s="35">
        <v>25000</v>
      </c>
      <c r="F246" s="35">
        <v>1270833.125</v>
      </c>
      <c r="G246">
        <v>1463.5226362142</v>
      </c>
      <c r="H246" s="35">
        <v>0.78132994291705204</v>
      </c>
    </row>
    <row r="247" spans="1:8" x14ac:dyDescent="0.35">
      <c r="A247" s="35">
        <v>51.041670000000003</v>
      </c>
      <c r="B247" s="35">
        <v>1454.2624512</v>
      </c>
      <c r="C247" s="35">
        <v>79.998359679999993</v>
      </c>
      <c r="D247" s="35">
        <v>1498.3582764</v>
      </c>
      <c r="E247" s="35">
        <v>25000</v>
      </c>
      <c r="F247" s="35">
        <v>1276041.625</v>
      </c>
      <c r="G247">
        <v>1463.5225382879701</v>
      </c>
      <c r="H247" s="35">
        <v>0.78129217228513204</v>
      </c>
    </row>
    <row r="248" spans="1:8" x14ac:dyDescent="0.35">
      <c r="A248" s="35">
        <v>51.25</v>
      </c>
      <c r="B248" s="35">
        <v>1454.2796631000001</v>
      </c>
      <c r="C248" s="35">
        <v>79.998352050999998</v>
      </c>
      <c r="D248" s="35">
        <v>1498.362793</v>
      </c>
      <c r="E248" s="35">
        <v>25000</v>
      </c>
      <c r="F248" s="35">
        <v>1281250</v>
      </c>
      <c r="G248">
        <v>1463.5224429476</v>
      </c>
      <c r="H248" s="35">
        <v>0.78125448139676901</v>
      </c>
    </row>
    <row r="249" spans="1:8" x14ac:dyDescent="0.35">
      <c r="A249" s="35">
        <v>51.458329999999997</v>
      </c>
      <c r="B249" s="35">
        <v>1454.2972411999999</v>
      </c>
      <c r="C249" s="35">
        <v>79.998352050999998</v>
      </c>
      <c r="D249" s="35">
        <v>1498.3671875</v>
      </c>
      <c r="E249" s="35">
        <v>25000</v>
      </c>
      <c r="F249" s="35">
        <v>1286458.25</v>
      </c>
      <c r="G249">
        <v>1463.52234643419</v>
      </c>
      <c r="H249" s="35">
        <v>0.78121686974234605</v>
      </c>
    </row>
    <row r="250" spans="1:8" x14ac:dyDescent="0.35">
      <c r="A250" s="35">
        <v>51.666670000000003</v>
      </c>
      <c r="B250" s="35">
        <v>1454.3145752</v>
      </c>
      <c r="C250" s="35">
        <v>79.998344420999999</v>
      </c>
      <c r="D250" s="35">
        <v>1498.3717041</v>
      </c>
      <c r="E250" s="35">
        <v>25000</v>
      </c>
      <c r="F250" s="35">
        <v>1291666.75</v>
      </c>
      <c r="G250">
        <v>1463.52225179672</v>
      </c>
      <c r="H250" s="35">
        <v>0.78117933416059704</v>
      </c>
    </row>
    <row r="251" spans="1:8" x14ac:dyDescent="0.35">
      <c r="A251" s="35">
        <v>51.875</v>
      </c>
      <c r="B251" s="35">
        <v>1454.3320312000001</v>
      </c>
      <c r="C251" s="35">
        <v>79.998336792000003</v>
      </c>
      <c r="D251" s="35">
        <v>1498.3760986</v>
      </c>
      <c r="E251" s="35">
        <v>25000</v>
      </c>
      <c r="F251" s="35">
        <v>1296875</v>
      </c>
      <c r="G251">
        <v>1463.5221585521599</v>
      </c>
      <c r="H251" s="35">
        <v>0.78114187778119504</v>
      </c>
    </row>
    <row r="252" spans="1:8" x14ac:dyDescent="0.35">
      <c r="A252" s="35">
        <v>52.083329999999997</v>
      </c>
      <c r="B252" s="35">
        <v>1454.3494873</v>
      </c>
      <c r="C252" s="35">
        <v>79.998329162999994</v>
      </c>
      <c r="D252" s="35">
        <v>1498.3807373</v>
      </c>
      <c r="E252" s="35">
        <v>25000</v>
      </c>
      <c r="F252" s="35">
        <v>1302083.25</v>
      </c>
      <c r="G252">
        <v>1463.5220663033499</v>
      </c>
      <c r="H252" s="35">
        <v>0.78110449833234896</v>
      </c>
    </row>
    <row r="253" spans="1:8" x14ac:dyDescent="0.35">
      <c r="A253" s="35">
        <v>52.291670000000003</v>
      </c>
      <c r="B253" s="35">
        <v>1454.3668213000001</v>
      </c>
      <c r="C253" s="35">
        <v>79.998321532999995</v>
      </c>
      <c r="D253" s="35">
        <v>1498.3851318</v>
      </c>
      <c r="E253" s="35">
        <v>25000</v>
      </c>
      <c r="F253" s="35">
        <v>1307291.75</v>
      </c>
      <c r="G253">
        <v>1463.5219751959301</v>
      </c>
      <c r="H253" s="35">
        <v>0.78106719356513898</v>
      </c>
    </row>
    <row r="254" spans="1:8" x14ac:dyDescent="0.35">
      <c r="A254" s="35">
        <v>52.5</v>
      </c>
      <c r="B254" s="35">
        <v>1454.3842772999999</v>
      </c>
      <c r="C254" s="35">
        <v>79.998313904</v>
      </c>
      <c r="D254" s="35">
        <v>1498.3897704999999</v>
      </c>
      <c r="E254" s="35">
        <v>25000</v>
      </c>
      <c r="F254" s="35">
        <v>1312499.875</v>
      </c>
      <c r="G254">
        <v>1463.52188402909</v>
      </c>
      <c r="H254" s="35">
        <v>0.78102996748894504</v>
      </c>
    </row>
    <row r="255" spans="1:8" x14ac:dyDescent="0.35">
      <c r="A255" s="35">
        <v>52.708329999999997</v>
      </c>
      <c r="B255" s="35">
        <v>1454.4016113</v>
      </c>
      <c r="C255" s="35">
        <v>79.998306274000001</v>
      </c>
      <c r="D255" s="35">
        <v>1498.3942870999999</v>
      </c>
      <c r="E255" s="35">
        <v>25000</v>
      </c>
      <c r="F255" s="35">
        <v>1317708.25</v>
      </c>
      <c r="G255">
        <v>1463.5217978821399</v>
      </c>
      <c r="H255" s="35">
        <v>0.78099281521430397</v>
      </c>
    </row>
    <row r="256" spans="1:8" x14ac:dyDescent="0.35">
      <c r="A256" s="35">
        <v>52.916670000000003</v>
      </c>
      <c r="B256" s="35">
        <v>1454.4190673999999</v>
      </c>
      <c r="C256" s="35">
        <v>79.998298645000006</v>
      </c>
      <c r="D256" s="35">
        <v>1498.3988036999999</v>
      </c>
      <c r="E256" s="35">
        <v>25000</v>
      </c>
      <c r="F256" s="35">
        <v>1322916.75</v>
      </c>
      <c r="G256">
        <v>1463.5217096773699</v>
      </c>
      <c r="H256" s="35">
        <v>0.78095573714805899</v>
      </c>
    </row>
    <row r="257" spans="1:8" x14ac:dyDescent="0.35">
      <c r="A257" s="35">
        <v>53.125</v>
      </c>
      <c r="B257" s="35">
        <v>1454.4364014</v>
      </c>
      <c r="C257" s="35">
        <v>79.998298645000006</v>
      </c>
      <c r="D257" s="35">
        <v>1498.4033202999999</v>
      </c>
      <c r="E257" s="35">
        <v>25000</v>
      </c>
      <c r="F257" s="35">
        <v>1328125</v>
      </c>
      <c r="G257">
        <v>1463.52162438236</v>
      </c>
      <c r="H257" s="35">
        <v>0.78091873554570601</v>
      </c>
    </row>
    <row r="258" spans="1:8" x14ac:dyDescent="0.35">
      <c r="A258" s="35">
        <v>53.333329999999997</v>
      </c>
      <c r="B258" s="35">
        <v>1454.4537353999999</v>
      </c>
      <c r="C258" s="35">
        <v>79.998291015999996</v>
      </c>
      <c r="D258" s="35">
        <v>1498.4079589999999</v>
      </c>
      <c r="E258" s="35">
        <v>25000</v>
      </c>
      <c r="F258" s="35">
        <v>1333333.25</v>
      </c>
      <c r="G258">
        <v>1463.5215395550999</v>
      </c>
      <c r="H258" s="35">
        <v>0.78088180817127895</v>
      </c>
    </row>
    <row r="259" spans="1:8" x14ac:dyDescent="0.35">
      <c r="A259" s="35">
        <v>53.541670000000003</v>
      </c>
      <c r="B259" s="35">
        <v>1454.4711914</v>
      </c>
      <c r="C259" s="35">
        <v>79.998283385999997</v>
      </c>
      <c r="D259" s="35">
        <v>1498.4123535000001</v>
      </c>
      <c r="E259" s="35">
        <v>25000</v>
      </c>
      <c r="F259" s="35">
        <v>1338541.75</v>
      </c>
      <c r="G259">
        <v>1463.5214561299499</v>
      </c>
      <c r="H259" s="35">
        <v>0.78084495282905597</v>
      </c>
    </row>
    <row r="260" spans="1:8" x14ac:dyDescent="0.35">
      <c r="A260" s="35">
        <v>53.75</v>
      </c>
      <c r="B260" s="35">
        <v>1454.4886475000001</v>
      </c>
      <c r="C260" s="35">
        <v>79.998275757000002</v>
      </c>
      <c r="D260" s="35">
        <v>1498.4171143000001</v>
      </c>
      <c r="E260" s="35">
        <v>25000</v>
      </c>
      <c r="F260" s="35">
        <v>1343750</v>
      </c>
      <c r="G260">
        <v>1463.5213743899999</v>
      </c>
      <c r="H260" s="35">
        <v>0.78080817262850599</v>
      </c>
    </row>
    <row r="261" spans="1:8" x14ac:dyDescent="0.35">
      <c r="A261" s="35">
        <v>53.958329999999997</v>
      </c>
      <c r="B261" s="35">
        <v>1454.5058594</v>
      </c>
      <c r="C261" s="35">
        <v>79.998268127000003</v>
      </c>
      <c r="D261" s="35">
        <v>1498.4216309000001</v>
      </c>
      <c r="E261" s="35">
        <v>25000</v>
      </c>
      <c r="F261" s="35">
        <v>1348958.25</v>
      </c>
      <c r="G261">
        <v>1463.5212936176799</v>
      </c>
      <c r="H261" s="35">
        <v>0.78077146536811104</v>
      </c>
    </row>
    <row r="262" spans="1:8" x14ac:dyDescent="0.35">
      <c r="A262" s="35">
        <v>54.166670000000003</v>
      </c>
      <c r="B262" s="35">
        <v>1454.5234375</v>
      </c>
      <c r="C262" s="35">
        <v>79.998260497999993</v>
      </c>
      <c r="D262" s="35">
        <v>1498.4262695</v>
      </c>
      <c r="E262" s="35">
        <v>25000</v>
      </c>
      <c r="F262" s="35">
        <v>1354166.75</v>
      </c>
      <c r="G262">
        <v>1463.52121411447</v>
      </c>
      <c r="H262" s="35">
        <v>0.78073482887105805</v>
      </c>
    </row>
    <row r="263" spans="1:8" x14ac:dyDescent="0.35">
      <c r="A263" s="35">
        <v>54.375</v>
      </c>
      <c r="B263" s="35">
        <v>1454.5407714999999</v>
      </c>
      <c r="C263" s="35">
        <v>79.998252868999998</v>
      </c>
      <c r="D263" s="35">
        <v>1498.4309082</v>
      </c>
      <c r="E263" s="35">
        <v>25000</v>
      </c>
      <c r="F263" s="35">
        <v>1359375</v>
      </c>
      <c r="G263">
        <v>1463.5211364292099</v>
      </c>
      <c r="H263" s="35">
        <v>0.78069826623987804</v>
      </c>
    </row>
    <row r="264" spans="1:8" x14ac:dyDescent="0.35">
      <c r="A264" s="35">
        <v>54.583329999999997</v>
      </c>
      <c r="B264" s="35">
        <v>1454.5582274999999</v>
      </c>
      <c r="C264" s="35">
        <v>79.998245238999999</v>
      </c>
      <c r="D264" s="35">
        <v>1498.4355469</v>
      </c>
      <c r="E264" s="35">
        <v>25000</v>
      </c>
      <c r="F264" s="35">
        <v>1364583.25</v>
      </c>
      <c r="G264">
        <v>1463.5210597201301</v>
      </c>
      <c r="H264" s="35">
        <v>0.78066177529491898</v>
      </c>
    </row>
    <row r="265" spans="1:8" x14ac:dyDescent="0.35">
      <c r="A265" s="35">
        <v>54.791670000000003</v>
      </c>
      <c r="B265" s="35">
        <v>1454.5755615</v>
      </c>
      <c r="C265" s="35">
        <v>79.998245238999999</v>
      </c>
      <c r="D265" s="35">
        <v>1498.4401855000001</v>
      </c>
      <c r="E265" s="35">
        <v>25000</v>
      </c>
      <c r="F265" s="35">
        <v>1369791.75</v>
      </c>
      <c r="G265">
        <v>1463.5209843562</v>
      </c>
      <c r="H265" s="35">
        <v>0.78062535388211396</v>
      </c>
    </row>
    <row r="266" spans="1:8" x14ac:dyDescent="0.35">
      <c r="A266" s="35">
        <v>55</v>
      </c>
      <c r="B266" s="35">
        <v>1454.5930175999999</v>
      </c>
      <c r="C266" s="35">
        <v>79.998237610000004</v>
      </c>
      <c r="D266" s="35">
        <v>1498.4449463000001</v>
      </c>
      <c r="E266" s="35">
        <v>25000</v>
      </c>
      <c r="F266" s="35">
        <v>1375000</v>
      </c>
      <c r="G266">
        <v>1463.5209108873601</v>
      </c>
      <c r="H266" s="35">
        <v>0.780589005095222</v>
      </c>
    </row>
    <row r="267" spans="1:8" x14ac:dyDescent="0.35">
      <c r="A267" s="35">
        <v>55.208329999999997</v>
      </c>
      <c r="B267" s="35">
        <v>1454.6103516000001</v>
      </c>
      <c r="C267" s="35">
        <v>79.998229980000005</v>
      </c>
      <c r="D267" s="35">
        <v>1498.4494629000001</v>
      </c>
      <c r="E267" s="35">
        <v>25000</v>
      </c>
      <c r="F267" s="35">
        <v>1380208.25</v>
      </c>
      <c r="G267">
        <v>1463.5208384492701</v>
      </c>
      <c r="H267" s="35">
        <v>0.78055272677644905</v>
      </c>
    </row>
    <row r="268" spans="1:8" x14ac:dyDescent="0.35">
      <c r="A268" s="35">
        <v>55.416670000000003</v>
      </c>
      <c r="B268" s="35">
        <v>1454.6278076000001</v>
      </c>
      <c r="C268" s="35">
        <v>79.998222350999995</v>
      </c>
      <c r="D268" s="35">
        <v>1498.4543457</v>
      </c>
      <c r="E268" s="35">
        <v>25000</v>
      </c>
      <c r="F268" s="35">
        <v>1385416.75</v>
      </c>
      <c r="G268">
        <v>1463.52076744191</v>
      </c>
      <c r="H268" s="35">
        <v>0.78051651679359701</v>
      </c>
    </row>
    <row r="269" spans="1:8" x14ac:dyDescent="0.35">
      <c r="A269" s="35">
        <v>55.625</v>
      </c>
      <c r="B269" s="35">
        <v>1454.6451416</v>
      </c>
      <c r="C269" s="35">
        <v>79.998214722</v>
      </c>
      <c r="D269" s="35">
        <v>1498.4589844</v>
      </c>
      <c r="E269" s="35">
        <v>25000</v>
      </c>
      <c r="F269" s="35">
        <v>1390625</v>
      </c>
      <c r="G269">
        <v>1463.52069843408</v>
      </c>
      <c r="H269" s="35">
        <v>0.78048037823165295</v>
      </c>
    </row>
    <row r="270" spans="1:8" x14ac:dyDescent="0.35">
      <c r="A270" s="35">
        <v>55.833329999999997</v>
      </c>
      <c r="B270" s="35">
        <v>1454.6625977000001</v>
      </c>
      <c r="C270" s="35">
        <v>79.998207092000001</v>
      </c>
      <c r="D270" s="35">
        <v>1498.4636230000001</v>
      </c>
      <c r="E270" s="35">
        <v>25000</v>
      </c>
      <c r="F270" s="35">
        <v>1395833.25</v>
      </c>
      <c r="G270">
        <v>1463.5206305315501</v>
      </c>
      <c r="H270" s="35">
        <v>0.78044430895400396</v>
      </c>
    </row>
    <row r="271" spans="1:8" x14ac:dyDescent="0.35">
      <c r="A271" s="35">
        <v>56.041670000000003</v>
      </c>
      <c r="B271" s="35">
        <v>1454.6799315999999</v>
      </c>
      <c r="C271" s="35">
        <v>79.998199463000006</v>
      </c>
      <c r="D271" s="35">
        <v>1498.4685059000001</v>
      </c>
      <c r="E271" s="35">
        <v>25000</v>
      </c>
      <c r="F271" s="35">
        <v>1401041.75</v>
      </c>
      <c r="G271">
        <v>1463.5205641723301</v>
      </c>
      <c r="H271" s="35">
        <v>0.78040830684974705</v>
      </c>
    </row>
    <row r="272" spans="1:8" x14ac:dyDescent="0.35">
      <c r="A272" s="35">
        <v>56.25</v>
      </c>
      <c r="B272" s="35">
        <v>1454.6973877</v>
      </c>
      <c r="C272" s="35">
        <v>79.998191833000007</v>
      </c>
      <c r="D272" s="35">
        <v>1498.4732666</v>
      </c>
      <c r="E272" s="35">
        <v>25000</v>
      </c>
      <c r="F272" s="35">
        <v>1406250</v>
      </c>
      <c r="G272">
        <v>1463.52049994559</v>
      </c>
      <c r="H272" s="35">
        <v>0.780372374995012</v>
      </c>
    </row>
    <row r="273" spans="1:8" x14ac:dyDescent="0.35">
      <c r="A273" s="35">
        <v>56.458329999999997</v>
      </c>
      <c r="B273" s="35">
        <v>1454.7148437999999</v>
      </c>
      <c r="C273" s="35">
        <v>79.998191833000007</v>
      </c>
      <c r="D273" s="35">
        <v>1498.4780272999999</v>
      </c>
      <c r="E273" s="35">
        <v>25000</v>
      </c>
      <c r="F273" s="35">
        <v>1411458.25</v>
      </c>
      <c r="G273">
        <v>1463.5204369268299</v>
      </c>
      <c r="H273" s="35">
        <v>0.78033651127375703</v>
      </c>
    </row>
    <row r="274" spans="1:8" x14ac:dyDescent="0.35">
      <c r="A274" s="35">
        <v>56.666670000000003</v>
      </c>
      <c r="B274" s="35">
        <v>1454.7320557</v>
      </c>
      <c r="C274" s="35">
        <v>79.998184203999998</v>
      </c>
      <c r="D274" s="35">
        <v>1498.4827881000001</v>
      </c>
      <c r="E274" s="35">
        <v>25000</v>
      </c>
      <c r="F274" s="35">
        <v>1416666.75</v>
      </c>
      <c r="G274">
        <v>1463.5203755975001</v>
      </c>
      <c r="H274" s="35">
        <v>0.78030071359582298</v>
      </c>
    </row>
    <row r="275" spans="1:8" x14ac:dyDescent="0.35">
      <c r="A275" s="35">
        <v>56.875</v>
      </c>
      <c r="B275" s="35">
        <v>1454.7496338000001</v>
      </c>
      <c r="C275" s="35">
        <v>79.998176575000002</v>
      </c>
      <c r="D275" s="35">
        <v>1498.4874268000001</v>
      </c>
      <c r="E275" s="35">
        <v>25000</v>
      </c>
      <c r="F275" s="35">
        <v>1421875</v>
      </c>
      <c r="G275">
        <v>1463.52031657052</v>
      </c>
      <c r="H275" s="35">
        <v>0.78026498502842001</v>
      </c>
    </row>
    <row r="276" spans="1:8" x14ac:dyDescent="0.35">
      <c r="A276" s="35">
        <v>57.083329999999997</v>
      </c>
      <c r="B276" s="35">
        <v>1454.7669678</v>
      </c>
      <c r="C276" s="35">
        <v>79.998168945000003</v>
      </c>
      <c r="D276" s="35">
        <v>1498.4924315999999</v>
      </c>
      <c r="E276" s="35">
        <v>25000</v>
      </c>
      <c r="F276" s="35">
        <v>1427083.25</v>
      </c>
      <c r="G276">
        <v>1463.52025889078</v>
      </c>
      <c r="H276" s="35">
        <v>0.78022932347549301</v>
      </c>
    </row>
    <row r="277" spans="1:8" x14ac:dyDescent="0.35">
      <c r="A277" s="35">
        <v>57.291670000000003</v>
      </c>
      <c r="B277" s="35">
        <v>1454.7844238</v>
      </c>
      <c r="C277" s="35">
        <v>79.998161315999994</v>
      </c>
      <c r="D277" s="35">
        <v>1498.4971923999999</v>
      </c>
      <c r="E277" s="35">
        <v>25000</v>
      </c>
      <c r="F277" s="35">
        <v>1432291.75</v>
      </c>
      <c r="G277">
        <v>1463.5202030902101</v>
      </c>
      <c r="H277" s="35">
        <v>0.78019372686711497</v>
      </c>
    </row>
    <row r="278" spans="1:8" x14ac:dyDescent="0.35">
      <c r="A278" s="35">
        <v>57.5</v>
      </c>
      <c r="B278" s="35">
        <v>1454.8017577999999</v>
      </c>
      <c r="C278" s="35">
        <v>79.998153686999999</v>
      </c>
      <c r="D278" s="35">
        <v>1498.5020752</v>
      </c>
      <c r="E278" s="35">
        <v>25000</v>
      </c>
      <c r="F278" s="35">
        <v>1437500.125</v>
      </c>
      <c r="G278">
        <v>1463.52015152387</v>
      </c>
      <c r="H278" s="35">
        <v>0.78015819742110504</v>
      </c>
    </row>
    <row r="279" spans="1:8" x14ac:dyDescent="0.35">
      <c r="A279" s="35">
        <v>57.708329999999997</v>
      </c>
      <c r="B279" s="35">
        <v>1454.8192139</v>
      </c>
      <c r="C279" s="35">
        <v>79.998146057</v>
      </c>
      <c r="D279" s="35">
        <v>1498.5070800999999</v>
      </c>
      <c r="E279" s="35">
        <v>25000</v>
      </c>
      <c r="F279" s="35">
        <v>1442708.25</v>
      </c>
      <c r="G279">
        <v>1463.5200972446301</v>
      </c>
      <c r="H279" s="35">
        <v>0.78012273557662204</v>
      </c>
    </row>
    <row r="280" spans="1:8" x14ac:dyDescent="0.35">
      <c r="A280" s="35">
        <v>57.916670000000003</v>
      </c>
      <c r="B280" s="35">
        <v>1454.8365478999999</v>
      </c>
      <c r="C280" s="35">
        <v>79.998138428000004</v>
      </c>
      <c r="D280" s="35">
        <v>1498.5117187999999</v>
      </c>
      <c r="E280" s="35">
        <v>25000</v>
      </c>
      <c r="F280" s="35">
        <v>1447916.75</v>
      </c>
      <c r="G280">
        <v>1463.5200488483799</v>
      </c>
      <c r="H280" s="35">
        <v>0.78008733678141595</v>
      </c>
    </row>
    <row r="281" spans="1:8" x14ac:dyDescent="0.35">
      <c r="A281" s="35">
        <v>58.125</v>
      </c>
      <c r="B281" s="35">
        <v>1454.8540039</v>
      </c>
      <c r="C281" s="35">
        <v>79.998138428000004</v>
      </c>
      <c r="D281" s="35">
        <v>1498.5166016000001</v>
      </c>
      <c r="E281" s="35">
        <v>25000</v>
      </c>
      <c r="F281" s="35">
        <v>1453125</v>
      </c>
      <c r="G281">
        <v>1463.5200014352499</v>
      </c>
      <c r="H281" s="35">
        <v>0.78005200489926196</v>
      </c>
    </row>
    <row r="282" spans="1:8" x14ac:dyDescent="0.35">
      <c r="A282" s="35">
        <v>58.333329999999997</v>
      </c>
      <c r="B282" s="35">
        <v>1454.8713379000001</v>
      </c>
      <c r="C282" s="35">
        <v>79.998130798000005</v>
      </c>
      <c r="D282" s="35">
        <v>1498.5216064000001</v>
      </c>
      <c r="E282" s="35">
        <v>25000</v>
      </c>
      <c r="F282" s="35">
        <v>1458333.25</v>
      </c>
      <c r="G282">
        <v>1463.5199567019499</v>
      </c>
      <c r="H282" s="35">
        <v>0.78001673789066295</v>
      </c>
    </row>
    <row r="283" spans="1:8" x14ac:dyDescent="0.35">
      <c r="A283" s="35">
        <v>58.541670000000003</v>
      </c>
      <c r="B283" s="35">
        <v>1454.8887939000001</v>
      </c>
      <c r="C283" s="35">
        <v>79.998123168999996</v>
      </c>
      <c r="D283" s="35">
        <v>1498.5264893000001</v>
      </c>
      <c r="E283" s="35">
        <v>25000</v>
      </c>
      <c r="F283" s="35">
        <v>1463541.75</v>
      </c>
      <c r="G283">
        <v>1463.5199139781801</v>
      </c>
      <c r="H283" s="35">
        <v>0.77998153371579604</v>
      </c>
    </row>
    <row r="284" spans="1:8" x14ac:dyDescent="0.35">
      <c r="A284" s="35">
        <v>58.75</v>
      </c>
      <c r="B284" s="35">
        <v>1454.9061279</v>
      </c>
      <c r="C284" s="35">
        <v>79.998115540000001</v>
      </c>
      <c r="D284" s="35">
        <v>1498.5313721</v>
      </c>
      <c r="E284" s="35">
        <v>25000</v>
      </c>
      <c r="F284" s="35">
        <v>1468750</v>
      </c>
      <c r="G284">
        <v>1463.5198746471001</v>
      </c>
      <c r="H284" s="35">
        <v>0.77994639541942501</v>
      </c>
    </row>
    <row r="285" spans="1:8" x14ac:dyDescent="0.35">
      <c r="A285" s="35">
        <v>58.958329999999997</v>
      </c>
      <c r="B285" s="35">
        <v>1454.9235839999999</v>
      </c>
      <c r="C285" s="35">
        <v>79.998107910000002</v>
      </c>
      <c r="D285" s="35">
        <v>1498.5363769999999</v>
      </c>
      <c r="E285" s="35">
        <v>25000</v>
      </c>
      <c r="F285" s="35">
        <v>1473958.375</v>
      </c>
      <c r="G285">
        <v>1463.51983905357</v>
      </c>
      <c r="H285" s="35">
        <v>0.77991132013063003</v>
      </c>
    </row>
    <row r="286" spans="1:8" x14ac:dyDescent="0.35">
      <c r="A286" s="35">
        <v>59.166670000000003</v>
      </c>
      <c r="B286" s="35">
        <v>1454.940918</v>
      </c>
      <c r="C286" s="35">
        <v>79.998100281000006</v>
      </c>
      <c r="D286" s="35">
        <v>1498.5413818</v>
      </c>
      <c r="E286" s="35">
        <v>25000</v>
      </c>
      <c r="F286" s="35">
        <v>1479166.875</v>
      </c>
      <c r="G286">
        <v>1463.5198037894299</v>
      </c>
      <c r="H286" s="35">
        <v>0.77987630749291004</v>
      </c>
    </row>
    <row r="287" spans="1:8" x14ac:dyDescent="0.35">
      <c r="A287" s="35">
        <v>59.375</v>
      </c>
      <c r="B287" s="35">
        <v>1454.9582519999999</v>
      </c>
      <c r="C287" s="35">
        <v>79.998092650999993</v>
      </c>
      <c r="D287" s="35">
        <v>1498.5462646000001</v>
      </c>
      <c r="E287" s="35">
        <v>25000</v>
      </c>
      <c r="F287" s="35">
        <v>1484375</v>
      </c>
      <c r="G287">
        <v>1463.5197717904</v>
      </c>
      <c r="H287" s="35">
        <v>0.77984136054766495</v>
      </c>
    </row>
    <row r="288" spans="1:8" x14ac:dyDescent="0.35">
      <c r="A288" s="35">
        <v>59.583329999999997</v>
      </c>
      <c r="B288" s="35">
        <v>1454.9757079999999</v>
      </c>
      <c r="C288" s="35">
        <v>79.998085021999998</v>
      </c>
      <c r="D288" s="35">
        <v>1498.5512695</v>
      </c>
      <c r="E288" s="35">
        <v>25000</v>
      </c>
      <c r="F288" s="35">
        <v>1489583.25</v>
      </c>
      <c r="G288">
        <v>1463.5197443290999</v>
      </c>
      <c r="H288" s="35">
        <v>0.77980647561196503</v>
      </c>
    </row>
    <row r="289" spans="1:8" x14ac:dyDescent="0.35">
      <c r="A289" s="35">
        <v>59.791670000000003</v>
      </c>
      <c r="B289" s="35">
        <v>1454.9931641000001</v>
      </c>
      <c r="C289" s="35">
        <v>79.998085021999998</v>
      </c>
      <c r="D289" s="35">
        <v>1498.5562743999999</v>
      </c>
      <c r="E289" s="35">
        <v>25000</v>
      </c>
      <c r="F289" s="35">
        <v>1494791.75</v>
      </c>
      <c r="G289">
        <v>1463.51971929611</v>
      </c>
      <c r="H289" s="35">
        <v>0.77977165151184102</v>
      </c>
    </row>
    <row r="290" spans="1:8" x14ac:dyDescent="0.35">
      <c r="A290" s="35">
        <v>60</v>
      </c>
      <c r="B290" s="35">
        <v>1455.0106201000001</v>
      </c>
      <c r="C290" s="35">
        <v>79.998077393000003</v>
      </c>
      <c r="D290" s="35">
        <v>1498.5614014</v>
      </c>
      <c r="E290" s="35">
        <v>25000</v>
      </c>
      <c r="F290" s="35">
        <v>1500000</v>
      </c>
      <c r="G290">
        <v>1463.51969913477</v>
      </c>
      <c r="H290" s="35">
        <v>0.77973689128067303</v>
      </c>
    </row>
    <row r="291" spans="1:8" x14ac:dyDescent="0.35">
      <c r="A291" s="35">
        <v>60.208329999999997</v>
      </c>
      <c r="B291" s="35">
        <v>1455.0279541</v>
      </c>
      <c r="C291" s="35">
        <v>79.998069763000004</v>
      </c>
      <c r="D291" s="35">
        <v>1498.5664062000001</v>
      </c>
      <c r="E291" s="35">
        <v>25000</v>
      </c>
      <c r="F291" s="35">
        <v>1505208.25</v>
      </c>
      <c r="G291">
        <v>1463.5196819131199</v>
      </c>
      <c r="H291" s="35">
        <v>0.779702192908862</v>
      </c>
    </row>
    <row r="292" spans="1:8" x14ac:dyDescent="0.35">
      <c r="A292" s="35">
        <v>60.416670000000003</v>
      </c>
      <c r="B292" s="35">
        <v>1455.0454102000001</v>
      </c>
      <c r="C292" s="35">
        <v>79.998062133999994</v>
      </c>
      <c r="D292" s="35">
        <v>1498.5714111</v>
      </c>
      <c r="E292" s="35">
        <v>25000</v>
      </c>
      <c r="F292" s="35">
        <v>1510416.75</v>
      </c>
      <c r="G292">
        <v>1463.5196691137601</v>
      </c>
      <c r="H292" s="35">
        <v>0.77966755442480495</v>
      </c>
    </row>
    <row r="293" spans="1:8" x14ac:dyDescent="0.35">
      <c r="A293" s="35">
        <v>60.625</v>
      </c>
      <c r="B293" s="35">
        <v>1455.0627440999999</v>
      </c>
      <c r="C293" s="35">
        <v>79.998054503999995</v>
      </c>
      <c r="D293" s="35">
        <v>1498.5765381000001</v>
      </c>
      <c r="E293" s="35">
        <v>25000</v>
      </c>
      <c r="F293" s="35">
        <v>1515624.875</v>
      </c>
      <c r="G293">
        <v>1463.5196596854801</v>
      </c>
      <c r="H293" s="35">
        <v>0.77963297965770395</v>
      </c>
    </row>
    <row r="294" spans="1:8" x14ac:dyDescent="0.35">
      <c r="A294" s="35">
        <v>60.833329999999997</v>
      </c>
      <c r="B294" s="35">
        <v>1455.0802002</v>
      </c>
      <c r="C294" s="35">
        <v>79.998046875</v>
      </c>
      <c r="D294" s="35">
        <v>1498.5816649999999</v>
      </c>
      <c r="E294" s="35">
        <v>25000</v>
      </c>
      <c r="F294" s="35">
        <v>1520833.25</v>
      </c>
      <c r="G294">
        <v>1463.5196589383199</v>
      </c>
      <c r="H294" s="35">
        <v>0.77959846417760303</v>
      </c>
    </row>
    <row r="295" spans="1:8" x14ac:dyDescent="0.35">
      <c r="A295" s="35">
        <v>61.041670000000003</v>
      </c>
      <c r="B295" s="35">
        <v>1455.0975341999999</v>
      </c>
      <c r="C295" s="35">
        <v>79.998039246000005</v>
      </c>
      <c r="D295" s="35">
        <v>1498.5867920000001</v>
      </c>
      <c r="E295" s="35">
        <v>25000</v>
      </c>
      <c r="F295" s="35">
        <v>1526041.75</v>
      </c>
      <c r="G295">
        <v>1463.5196591573199</v>
      </c>
      <c r="H295" s="35">
        <v>0.779564008453977</v>
      </c>
    </row>
    <row r="296" spans="1:8" x14ac:dyDescent="0.35">
      <c r="A296" s="35">
        <v>61.25</v>
      </c>
      <c r="B296" s="35">
        <v>1455.1149902</v>
      </c>
      <c r="C296" s="35">
        <v>79.998031616000006</v>
      </c>
      <c r="D296" s="35">
        <v>1498.5919189000001</v>
      </c>
      <c r="E296" s="35">
        <v>25000</v>
      </c>
      <c r="F296" s="35">
        <v>1531250</v>
      </c>
      <c r="G296">
        <v>1463.51966838563</v>
      </c>
      <c r="H296" s="35">
        <v>0.779529614711018</v>
      </c>
    </row>
    <row r="297" spans="1:8" x14ac:dyDescent="0.35">
      <c r="A297" s="35">
        <v>61.458329999999997</v>
      </c>
      <c r="B297" s="35">
        <v>1455.1323242000001</v>
      </c>
      <c r="C297" s="35">
        <v>79.998023986999996</v>
      </c>
      <c r="D297" s="35">
        <v>1498.5970459</v>
      </c>
      <c r="E297" s="35">
        <v>25000</v>
      </c>
      <c r="F297" s="35">
        <v>1536458.25</v>
      </c>
      <c r="G297">
        <v>1463.51968149043</v>
      </c>
      <c r="H297" s="35">
        <v>0.77949528095100395</v>
      </c>
    </row>
    <row r="298" spans="1:8" x14ac:dyDescent="0.35">
      <c r="A298" s="35">
        <v>61.666670000000003</v>
      </c>
      <c r="B298" s="35">
        <v>1455.1497803</v>
      </c>
      <c r="C298" s="35">
        <v>79.998023986999996</v>
      </c>
      <c r="D298" s="35">
        <v>1498.6021728999999</v>
      </c>
      <c r="E298" s="35">
        <v>25000</v>
      </c>
      <c r="F298" s="35">
        <v>1541666.75</v>
      </c>
      <c r="G298">
        <v>1463.5197023962401</v>
      </c>
      <c r="H298" s="35">
        <v>0.77946100525282302</v>
      </c>
    </row>
    <row r="299" spans="1:8" x14ac:dyDescent="0.35">
      <c r="A299" s="35">
        <v>61.875</v>
      </c>
      <c r="B299" s="35">
        <v>1455.1671143000001</v>
      </c>
      <c r="C299" s="35">
        <v>79.998016356999997</v>
      </c>
      <c r="D299" s="35">
        <v>1498.6074219</v>
      </c>
      <c r="E299" s="35">
        <v>25000</v>
      </c>
      <c r="F299" s="35">
        <v>1546875</v>
      </c>
      <c r="G299">
        <v>1463.51872212232</v>
      </c>
      <c r="H299" s="35">
        <v>0.77942678360518802</v>
      </c>
    </row>
    <row r="300" spans="1:8" x14ac:dyDescent="0.35">
      <c r="A300" s="35">
        <v>62.083329999999997</v>
      </c>
      <c r="B300" s="35">
        <v>1455.1844481999999</v>
      </c>
      <c r="C300" s="35">
        <v>79.998008728000002</v>
      </c>
      <c r="D300" s="35">
        <v>1498.6125488</v>
      </c>
      <c r="E300" s="35">
        <v>25000</v>
      </c>
      <c r="F300" s="35">
        <v>1552083.25</v>
      </c>
      <c r="G300">
        <v>1463.5212382362499</v>
      </c>
      <c r="H300" s="35">
        <v>0.77939264528084595</v>
      </c>
    </row>
    <row r="301" spans="1:8" x14ac:dyDescent="0.35">
      <c r="A301" s="35">
        <v>62.291670000000003</v>
      </c>
      <c r="B301" s="35">
        <v>1455.2019043</v>
      </c>
      <c r="C301" s="35">
        <v>79.998001099000007</v>
      </c>
      <c r="D301" s="35">
        <v>1498.6177978999999</v>
      </c>
      <c r="E301" s="35">
        <v>25000</v>
      </c>
      <c r="F301" s="35">
        <v>1557291.75</v>
      </c>
      <c r="G301">
        <v>1463.51621368523</v>
      </c>
      <c r="H301" s="35">
        <v>0.779358511646149</v>
      </c>
    </row>
    <row r="302" spans="1:8" x14ac:dyDescent="0.35">
      <c r="A302" s="35">
        <v>62.5</v>
      </c>
      <c r="B302" s="35">
        <v>1455.2193603999999</v>
      </c>
      <c r="C302" s="35">
        <v>79.997993468999994</v>
      </c>
      <c r="D302" s="35">
        <v>1498.6230469</v>
      </c>
      <c r="E302" s="35">
        <v>25000</v>
      </c>
      <c r="F302" s="35">
        <v>1562500</v>
      </c>
      <c r="G302">
        <v>1463.52271537827</v>
      </c>
      <c r="H302" s="35">
        <v>0.779324518349511</v>
      </c>
    </row>
    <row r="303" spans="1:8" x14ac:dyDescent="0.35">
      <c r="A303" s="35">
        <v>62.708329999999997</v>
      </c>
      <c r="B303" s="35">
        <v>1455.2365723</v>
      </c>
      <c r="C303" s="35">
        <v>79.997985839999998</v>
      </c>
      <c r="D303" s="35">
        <v>1498.6282959</v>
      </c>
      <c r="E303" s="35">
        <v>25000</v>
      </c>
      <c r="F303" s="35">
        <v>1567708.25</v>
      </c>
      <c r="G303">
        <v>1463.5137654529401</v>
      </c>
      <c r="H303" s="35">
        <v>0.77929047546932695</v>
      </c>
    </row>
    <row r="304" spans="1:8" x14ac:dyDescent="0.35">
      <c r="A304" s="35">
        <v>62.916670000000003</v>
      </c>
      <c r="B304" s="35">
        <v>1455.2541504000001</v>
      </c>
      <c r="C304" s="35">
        <v>79.997978209999999</v>
      </c>
      <c r="D304" s="35">
        <v>1498.6335449000001</v>
      </c>
      <c r="E304" s="35">
        <v>25000</v>
      </c>
      <c r="F304" s="35">
        <v>1572916.75</v>
      </c>
      <c r="G304">
        <v>1463.52201077981</v>
      </c>
      <c r="H304" s="35">
        <v>0.77925660890253301</v>
      </c>
    </row>
    <row r="305" spans="1:8" x14ac:dyDescent="0.35">
      <c r="A305" s="35">
        <v>63.125</v>
      </c>
      <c r="B305" s="35">
        <v>1455.2714844</v>
      </c>
      <c r="C305" s="35">
        <v>79.997970581000004</v>
      </c>
      <c r="D305" s="35">
        <v>1498.6387939000001</v>
      </c>
      <c r="E305" s="35">
        <v>25000</v>
      </c>
      <c r="F305" s="35">
        <v>1578125</v>
      </c>
      <c r="G305">
        <v>1463.5157899677399</v>
      </c>
      <c r="H305" s="35">
        <v>0.77922270039891905</v>
      </c>
    </row>
    <row r="306" spans="1:8" x14ac:dyDescent="0.35">
      <c r="A306" s="35">
        <v>63.333329999999997</v>
      </c>
      <c r="B306" s="35">
        <v>1455.2889404</v>
      </c>
      <c r="C306" s="35">
        <v>79.997970581000004</v>
      </c>
      <c r="D306" s="35">
        <v>1498.644043</v>
      </c>
      <c r="E306" s="35">
        <v>25000</v>
      </c>
      <c r="F306" s="35">
        <v>1583333.25</v>
      </c>
      <c r="G306">
        <v>1463.5223166652099</v>
      </c>
      <c r="H306" s="35">
        <v>0.77918893850420501</v>
      </c>
    </row>
    <row r="307" spans="1:8" x14ac:dyDescent="0.35">
      <c r="A307" s="35">
        <v>63.541670000000003</v>
      </c>
      <c r="B307" s="35">
        <v>1455.3062743999999</v>
      </c>
      <c r="C307" s="35">
        <v>79.997962951999995</v>
      </c>
      <c r="D307" s="35">
        <v>1498.6494141000001</v>
      </c>
      <c r="E307" s="35">
        <v>25000</v>
      </c>
      <c r="F307" s="35">
        <v>1588541.75</v>
      </c>
      <c r="G307">
        <v>1463.5154012737601</v>
      </c>
      <c r="H307" s="35">
        <v>0.77915513768939004</v>
      </c>
    </row>
    <row r="308" spans="1:8" x14ac:dyDescent="0.35">
      <c r="A308" s="35">
        <v>63.75</v>
      </c>
      <c r="B308" s="35">
        <v>1455.3237305</v>
      </c>
      <c r="C308" s="35">
        <v>79.997955321999996</v>
      </c>
      <c r="D308" s="35">
        <v>1498.6547852000001</v>
      </c>
      <c r="E308" s="35">
        <v>25000</v>
      </c>
      <c r="F308" s="35">
        <v>1593750</v>
      </c>
      <c r="G308">
        <v>1463.52208039724</v>
      </c>
      <c r="H308" s="35">
        <v>0.77912149077509296</v>
      </c>
    </row>
    <row r="309" spans="1:8" x14ac:dyDescent="0.35">
      <c r="A309" s="35">
        <v>63.958329999999997</v>
      </c>
      <c r="B309" s="35">
        <v>1455.3411865</v>
      </c>
      <c r="C309" s="35">
        <v>79.997947693</v>
      </c>
      <c r="D309" s="35">
        <v>1498.6601562000001</v>
      </c>
      <c r="E309" s="35">
        <v>25000</v>
      </c>
      <c r="F309" s="35">
        <v>1598958.25</v>
      </c>
      <c r="G309">
        <v>1463.51554932815</v>
      </c>
      <c r="H309" s="35">
        <v>0.77908780733792704</v>
      </c>
    </row>
    <row r="310" spans="1:8" x14ac:dyDescent="0.35">
      <c r="A310" s="35">
        <v>64.166659999999993</v>
      </c>
      <c r="B310" s="35">
        <v>1455.3585204999999</v>
      </c>
      <c r="C310" s="35">
        <v>79.997940063000001</v>
      </c>
      <c r="D310" s="35">
        <v>1498.6655272999999</v>
      </c>
      <c r="E310" s="35">
        <v>25000</v>
      </c>
      <c r="F310" s="35">
        <v>1604166.5</v>
      </c>
      <c r="G310">
        <v>1463.52196716088</v>
      </c>
      <c r="H310" s="35">
        <v>0.77905427138025496</v>
      </c>
    </row>
    <row r="311" spans="1:8" x14ac:dyDescent="0.35">
      <c r="A311" s="35">
        <v>64.375</v>
      </c>
      <c r="B311" s="35">
        <v>1455.3759766000001</v>
      </c>
      <c r="C311" s="35">
        <v>79.997932434000006</v>
      </c>
      <c r="D311" s="35">
        <v>1498.6708983999999</v>
      </c>
      <c r="E311" s="35">
        <v>25000</v>
      </c>
      <c r="F311" s="35">
        <v>1609375</v>
      </c>
      <c r="G311">
        <v>1463.5165382431401</v>
      </c>
      <c r="H311" s="35">
        <v>0.77902070608454399</v>
      </c>
    </row>
    <row r="312" spans="1:8" x14ac:dyDescent="0.35">
      <c r="A312" s="35">
        <v>64.583340000000007</v>
      </c>
      <c r="B312" s="35">
        <v>1455.3933105000001</v>
      </c>
      <c r="C312" s="35">
        <v>79.997924804999997</v>
      </c>
      <c r="D312" s="35">
        <v>1498.6762695</v>
      </c>
      <c r="E312" s="35">
        <v>25000</v>
      </c>
      <c r="F312" s="35">
        <v>1614583.5</v>
      </c>
      <c r="G312">
        <v>1463.5220458118599</v>
      </c>
      <c r="H312" s="35">
        <v>0.77898727378701704</v>
      </c>
    </row>
    <row r="313" spans="1:8" x14ac:dyDescent="0.35">
      <c r="A313" s="35">
        <v>64.791659999999993</v>
      </c>
      <c r="B313" s="35">
        <v>1455.4106445</v>
      </c>
      <c r="C313" s="35">
        <v>79.997917174999998</v>
      </c>
      <c r="D313" s="35">
        <v>1498.6816406</v>
      </c>
      <c r="E313" s="35">
        <v>25000</v>
      </c>
      <c r="F313" s="35">
        <v>1619791.5</v>
      </c>
      <c r="G313">
        <v>1463.5153524434299</v>
      </c>
      <c r="H313" s="35">
        <v>0.77895381363233296</v>
      </c>
    </row>
    <row r="314" spans="1:8" x14ac:dyDescent="0.35">
      <c r="A314" s="35">
        <v>65</v>
      </c>
      <c r="B314" s="35">
        <v>1455.4281006000001</v>
      </c>
      <c r="C314" s="35">
        <v>79.997917174999998</v>
      </c>
      <c r="D314" s="35">
        <v>1498.6871338000001</v>
      </c>
      <c r="E314" s="35">
        <v>25000</v>
      </c>
      <c r="F314" s="35">
        <v>1625000</v>
      </c>
      <c r="G314">
        <v>1463.5216354146301</v>
      </c>
      <c r="H314" s="35">
        <v>0.778920497439618</v>
      </c>
    </row>
    <row r="315" spans="1:8" x14ac:dyDescent="0.35">
      <c r="A315" s="35">
        <v>65.208340000000007</v>
      </c>
      <c r="B315" s="35">
        <v>1455.4455565999999</v>
      </c>
      <c r="C315" s="35">
        <v>79.997909546000002</v>
      </c>
      <c r="D315" s="35">
        <v>1498.6926269999999</v>
      </c>
      <c r="E315" s="35">
        <v>25000</v>
      </c>
      <c r="F315" s="35">
        <v>1630208.5</v>
      </c>
      <c r="G315">
        <v>1463.51666512918</v>
      </c>
      <c r="H315" s="35">
        <v>0.77888715614377502</v>
      </c>
    </row>
    <row r="316" spans="1:8" x14ac:dyDescent="0.35">
      <c r="A316" s="35">
        <v>65.416659999999993</v>
      </c>
      <c r="B316" s="35">
        <v>1455.4627685999999</v>
      </c>
      <c r="C316" s="35">
        <v>79.997901916999993</v>
      </c>
      <c r="D316" s="35">
        <v>1498.6981201000001</v>
      </c>
      <c r="E316" s="35">
        <v>25000</v>
      </c>
      <c r="F316" s="35">
        <v>1635416.5</v>
      </c>
      <c r="G316">
        <v>1463.5217899485101</v>
      </c>
      <c r="H316" s="35">
        <v>0.77885394447037604</v>
      </c>
    </row>
    <row r="317" spans="1:8" x14ac:dyDescent="0.35">
      <c r="A317" s="35">
        <v>65.625</v>
      </c>
      <c r="B317" s="35">
        <v>1455.4803466999999</v>
      </c>
      <c r="C317" s="35">
        <v>79.997894286999994</v>
      </c>
      <c r="D317" s="35">
        <v>1498.7036132999999</v>
      </c>
      <c r="E317" s="35">
        <v>25000</v>
      </c>
      <c r="F317" s="35">
        <v>1640625</v>
      </c>
      <c r="G317">
        <v>1463.5154413105399</v>
      </c>
      <c r="H317" s="35">
        <v>0.77882070212920795</v>
      </c>
    </row>
    <row r="318" spans="1:8" x14ac:dyDescent="0.35">
      <c r="A318" s="35">
        <v>65.833340000000007</v>
      </c>
      <c r="B318" s="35">
        <v>1455.4976807</v>
      </c>
      <c r="C318" s="35">
        <v>79.997886657999999</v>
      </c>
      <c r="D318" s="35">
        <v>1498.7091064000001</v>
      </c>
      <c r="E318" s="35">
        <v>25000</v>
      </c>
      <c r="F318" s="35">
        <v>1645833.5</v>
      </c>
      <c r="G318">
        <v>1463.5213751541801</v>
      </c>
      <c r="H318" s="35">
        <v>0.778787601534629</v>
      </c>
    </row>
    <row r="319" spans="1:8" x14ac:dyDescent="0.35">
      <c r="A319" s="35">
        <v>66.041659999999993</v>
      </c>
      <c r="B319" s="35">
        <v>1455.5151367000001</v>
      </c>
      <c r="C319" s="35">
        <v>79.997879028</v>
      </c>
      <c r="D319" s="35">
        <v>1498.7147216999999</v>
      </c>
      <c r="E319" s="35">
        <v>25000</v>
      </c>
      <c r="F319" s="35">
        <v>1651041.5</v>
      </c>
      <c r="G319">
        <v>1463.5167568538</v>
      </c>
      <c r="H319" s="35">
        <v>0.77875448248818602</v>
      </c>
    </row>
    <row r="320" spans="1:8" x14ac:dyDescent="0.35">
      <c r="A320" s="35">
        <v>66.25</v>
      </c>
      <c r="B320" s="35">
        <v>1455.5324707</v>
      </c>
      <c r="C320" s="35">
        <v>79.997871399000005</v>
      </c>
      <c r="D320" s="35">
        <v>1498.7202147999999</v>
      </c>
      <c r="E320" s="35">
        <v>25000</v>
      </c>
      <c r="F320" s="35">
        <v>1656250</v>
      </c>
      <c r="G320">
        <v>1463.52153445216</v>
      </c>
      <c r="H320" s="35">
        <v>0.77872148110389205</v>
      </c>
    </row>
    <row r="321" spans="1:8" x14ac:dyDescent="0.35">
      <c r="A321" s="35">
        <v>66.458340000000007</v>
      </c>
      <c r="B321" s="35">
        <v>1455.5499268000001</v>
      </c>
      <c r="C321" s="35">
        <v>79.997863769999995</v>
      </c>
      <c r="D321" s="35">
        <v>1498.7257079999999</v>
      </c>
      <c r="E321" s="35">
        <v>25000</v>
      </c>
      <c r="F321" s="35">
        <v>1661458.5</v>
      </c>
      <c r="G321">
        <v>1463.51556518503</v>
      </c>
      <c r="H321" s="35">
        <v>0.77868845593083003</v>
      </c>
    </row>
    <row r="322" spans="1:8" x14ac:dyDescent="0.35">
      <c r="A322" s="35">
        <v>66.666659999999993</v>
      </c>
      <c r="B322" s="35">
        <v>1455.5672606999999</v>
      </c>
      <c r="C322" s="35">
        <v>79.997863769999995</v>
      </c>
      <c r="D322" s="35">
        <v>1498.7313231999999</v>
      </c>
      <c r="E322" s="35">
        <v>25000</v>
      </c>
      <c r="F322" s="35">
        <v>1666666.5</v>
      </c>
      <c r="G322">
        <v>1463.5211292748099</v>
      </c>
      <c r="H322" s="35">
        <v>0.77865556980810302</v>
      </c>
    </row>
    <row r="323" spans="1:8" x14ac:dyDescent="0.35">
      <c r="A323" s="35">
        <v>66.875</v>
      </c>
      <c r="B323" s="35">
        <v>1455.5847168</v>
      </c>
      <c r="C323" s="35">
        <v>79.997856139999996</v>
      </c>
      <c r="D323" s="35">
        <v>1498.7369385</v>
      </c>
      <c r="E323" s="35">
        <v>25000</v>
      </c>
      <c r="F323" s="35">
        <v>1671875</v>
      </c>
      <c r="G323">
        <v>1463.51685482224</v>
      </c>
      <c r="H323" s="35">
        <v>0.77862266256011603</v>
      </c>
    </row>
    <row r="324" spans="1:8" x14ac:dyDescent="0.35">
      <c r="A324" s="35">
        <v>67.083340000000007</v>
      </c>
      <c r="B324" s="35">
        <v>1455.6020507999999</v>
      </c>
      <c r="C324" s="35">
        <v>79.997848511000001</v>
      </c>
      <c r="D324" s="35">
        <v>1498.7425536999999</v>
      </c>
      <c r="E324" s="35">
        <v>25000</v>
      </c>
      <c r="F324" s="35">
        <v>1677083.5</v>
      </c>
      <c r="G324">
        <v>1463.5212866982899</v>
      </c>
      <c r="H324" s="35">
        <v>0.77858987059857099</v>
      </c>
    </row>
    <row r="325" spans="1:8" x14ac:dyDescent="0.35">
      <c r="A325" s="35">
        <v>67.291659999999993</v>
      </c>
      <c r="B325" s="35">
        <v>1455.6195068</v>
      </c>
      <c r="C325" s="35">
        <v>79.997840881000002</v>
      </c>
      <c r="D325" s="35">
        <v>1498.7482910000001</v>
      </c>
      <c r="E325" s="35">
        <v>25000</v>
      </c>
      <c r="F325" s="35">
        <v>1682291.5</v>
      </c>
      <c r="G325">
        <v>1463.5167120179301</v>
      </c>
      <c r="H325" s="35">
        <v>0.778557069100558</v>
      </c>
    </row>
    <row r="326" spans="1:8" x14ac:dyDescent="0.35">
      <c r="A326" s="35">
        <v>67.5</v>
      </c>
      <c r="B326" s="35">
        <v>1455.6368408000001</v>
      </c>
      <c r="C326" s="35">
        <v>79.997833252000007</v>
      </c>
      <c r="D326" s="35">
        <v>1498.7537841999999</v>
      </c>
      <c r="E326" s="35">
        <v>25000</v>
      </c>
      <c r="F326" s="35">
        <v>1687500</v>
      </c>
      <c r="G326">
        <v>1463.52112206585</v>
      </c>
      <c r="H326" s="35">
        <v>0.77852438145124103</v>
      </c>
    </row>
    <row r="327" spans="1:8" x14ac:dyDescent="0.35">
      <c r="A327" s="35">
        <v>67.708340000000007</v>
      </c>
      <c r="B327" s="35">
        <v>1455.6542969</v>
      </c>
      <c r="C327" s="35">
        <v>79.997825622999997</v>
      </c>
      <c r="D327" s="35">
        <v>1498.7595214999999</v>
      </c>
      <c r="E327" s="35">
        <v>25000</v>
      </c>
      <c r="F327" s="35">
        <v>1692708.5</v>
      </c>
      <c r="G327">
        <v>1463.5168597689701</v>
      </c>
      <c r="H327" s="35">
        <v>0.77849168286427395</v>
      </c>
    </row>
    <row r="328" spans="1:8" x14ac:dyDescent="0.35">
      <c r="A328" s="35">
        <v>67.916659999999993</v>
      </c>
      <c r="B328" s="35">
        <v>1455.6717529</v>
      </c>
      <c r="C328" s="35">
        <v>79.997817992999998</v>
      </c>
      <c r="D328" s="35">
        <v>1498.7652588000001</v>
      </c>
      <c r="E328" s="35">
        <v>25000</v>
      </c>
      <c r="F328" s="35">
        <v>1697916.5</v>
      </c>
      <c r="G328">
        <v>1463.5210240684701</v>
      </c>
      <c r="H328" s="35">
        <v>0.77845910007340902</v>
      </c>
    </row>
    <row r="329" spans="1:8" x14ac:dyDescent="0.35">
      <c r="A329" s="35">
        <v>68.125</v>
      </c>
      <c r="B329" s="35">
        <v>1455.6889647999999</v>
      </c>
      <c r="C329" s="35">
        <v>79.997810364000003</v>
      </c>
      <c r="D329" s="35">
        <v>1498.770874</v>
      </c>
      <c r="E329" s="35">
        <v>25000</v>
      </c>
      <c r="F329" s="35">
        <v>1703125</v>
      </c>
      <c r="G329">
        <v>1463.5169651680901</v>
      </c>
      <c r="H329" s="35">
        <v>0.77842650580692396</v>
      </c>
    </row>
    <row r="330" spans="1:8" x14ac:dyDescent="0.35">
      <c r="A330" s="35">
        <v>68.333340000000007</v>
      </c>
      <c r="B330" s="35">
        <v>1455.706543</v>
      </c>
      <c r="C330" s="35">
        <v>79.997810364000003</v>
      </c>
      <c r="D330" s="35">
        <v>1498.7766113</v>
      </c>
      <c r="E330" s="35">
        <v>25000</v>
      </c>
      <c r="F330" s="35">
        <v>1708333.5</v>
      </c>
      <c r="G330">
        <v>1463.5209192054999</v>
      </c>
      <c r="H330" s="35">
        <v>0.77839402091038701</v>
      </c>
    </row>
    <row r="331" spans="1:8" x14ac:dyDescent="0.35">
      <c r="A331" s="35">
        <v>68.541659999999993</v>
      </c>
      <c r="B331" s="35">
        <v>1455.7238769999999</v>
      </c>
      <c r="C331" s="35">
        <v>79.997802734000004</v>
      </c>
      <c r="D331" s="35">
        <v>1498.7823486</v>
      </c>
      <c r="E331" s="35">
        <v>25000</v>
      </c>
      <c r="F331" s="35">
        <v>1713541.375</v>
      </c>
      <c r="G331">
        <v>1463.5170892916601</v>
      </c>
      <c r="H331" s="35">
        <v>0.77836153411553199</v>
      </c>
    </row>
    <row r="332" spans="1:8" x14ac:dyDescent="0.35">
      <c r="A332" s="35">
        <v>68.75</v>
      </c>
      <c r="B332" s="35">
        <v>1455.7413329999999</v>
      </c>
      <c r="C332" s="35">
        <v>79.997795104999994</v>
      </c>
      <c r="D332" s="35">
        <v>1498.7882079999999</v>
      </c>
      <c r="E332" s="35">
        <v>25000</v>
      </c>
      <c r="F332" s="35">
        <v>1718749.875</v>
      </c>
      <c r="G332">
        <v>1463.52081883648</v>
      </c>
      <c r="H332" s="35">
        <v>0.77832914919308105</v>
      </c>
    </row>
    <row r="333" spans="1:8" x14ac:dyDescent="0.35">
      <c r="A333" s="35">
        <v>68.958340000000007</v>
      </c>
      <c r="B333" s="35">
        <v>1455.7586670000001</v>
      </c>
      <c r="C333" s="35">
        <v>79.997787475999999</v>
      </c>
      <c r="D333" s="35">
        <v>1498.7939452999999</v>
      </c>
      <c r="E333" s="35">
        <v>25000</v>
      </c>
      <c r="F333" s="35">
        <v>1723958.625</v>
      </c>
      <c r="G333">
        <v>1463.51722471428</v>
      </c>
      <c r="H333" s="35">
        <v>0.77829675965942502</v>
      </c>
    </row>
    <row r="334" spans="1:8" x14ac:dyDescent="0.35">
      <c r="A334" s="35">
        <v>69.166659999999993</v>
      </c>
      <c r="B334" s="35">
        <v>1455.7761230000001</v>
      </c>
      <c r="C334" s="35">
        <v>79.997779846</v>
      </c>
      <c r="D334" s="35">
        <v>1498.7998047000001</v>
      </c>
      <c r="E334" s="35">
        <v>25000</v>
      </c>
      <c r="F334" s="35">
        <v>1729166.5</v>
      </c>
      <c r="G334">
        <v>1463.5207235452799</v>
      </c>
      <c r="H334" s="35">
        <v>0.77826447761797701</v>
      </c>
    </row>
    <row r="335" spans="1:8" x14ac:dyDescent="0.35">
      <c r="A335" s="35">
        <v>69.375</v>
      </c>
      <c r="B335" s="35">
        <v>1455.793457</v>
      </c>
      <c r="C335" s="35">
        <v>79.997772217000005</v>
      </c>
      <c r="D335" s="35">
        <v>1498.8055420000001</v>
      </c>
      <c r="E335" s="35">
        <v>25000</v>
      </c>
      <c r="F335" s="35">
        <v>1734375</v>
      </c>
      <c r="G335">
        <v>1463.5183325529699</v>
      </c>
      <c r="H335" s="35">
        <v>0.77823219853663095</v>
      </c>
    </row>
    <row r="336" spans="1:8" x14ac:dyDescent="0.35">
      <c r="A336" s="35">
        <v>69.583340000000007</v>
      </c>
      <c r="B336" s="35">
        <v>1455.8109131000001</v>
      </c>
      <c r="C336" s="35">
        <v>79.997764587000006</v>
      </c>
      <c r="D336" s="35">
        <v>1498.8114014</v>
      </c>
      <c r="E336" s="35">
        <v>25000</v>
      </c>
      <c r="F336" s="35">
        <v>1739583.5</v>
      </c>
      <c r="G336">
        <v>1463.52084946541</v>
      </c>
      <c r="H336" s="35">
        <v>0.77820000519497001</v>
      </c>
    </row>
    <row r="337" spans="1:8" x14ac:dyDescent="0.35">
      <c r="A337" s="35">
        <v>69.791659999999993</v>
      </c>
      <c r="B337" s="35">
        <v>1455.8282471</v>
      </c>
      <c r="C337" s="35">
        <v>79.997756957999997</v>
      </c>
      <c r="D337" s="35">
        <v>1498.8172606999999</v>
      </c>
      <c r="E337" s="35">
        <v>25000</v>
      </c>
      <c r="F337" s="35">
        <v>1744791.5</v>
      </c>
      <c r="G337">
        <v>1463.5213551433501</v>
      </c>
      <c r="H337" s="35">
        <v>0.778167849714548</v>
      </c>
    </row>
    <row r="338" spans="1:8" x14ac:dyDescent="0.35">
      <c r="A338" s="35">
        <v>70</v>
      </c>
      <c r="B338" s="35">
        <v>1455.8457031</v>
      </c>
      <c r="C338" s="35">
        <v>79.997756957999997</v>
      </c>
      <c r="D338" s="35">
        <v>1498.8232422000001</v>
      </c>
      <c r="E338" s="35">
        <v>25000</v>
      </c>
      <c r="F338" s="35">
        <v>1750000</v>
      </c>
      <c r="G338">
        <v>1463.52140848922</v>
      </c>
      <c r="H338" s="35">
        <v>0.77813573711835804</v>
      </c>
    </row>
    <row r="339" spans="1:8" x14ac:dyDescent="0.35">
      <c r="A339" s="35">
        <v>70.208340000000007</v>
      </c>
      <c r="B339" s="35">
        <v>1455.8630370999999</v>
      </c>
      <c r="C339" s="35">
        <v>79.997749329000001</v>
      </c>
      <c r="D339" s="35">
        <v>1498.8291016000001</v>
      </c>
      <c r="E339" s="35">
        <v>25000</v>
      </c>
      <c r="F339" s="35">
        <v>1755208.5</v>
      </c>
      <c r="G339">
        <v>1463.5213596144899</v>
      </c>
      <c r="H339" s="35">
        <v>0.77810367284471404</v>
      </c>
    </row>
    <row r="340" spans="1:8" x14ac:dyDescent="0.35">
      <c r="A340" s="35">
        <v>70.416659999999993</v>
      </c>
      <c r="B340" s="35">
        <v>1455.8804932</v>
      </c>
      <c r="C340" s="35">
        <v>79.997741699000002</v>
      </c>
      <c r="D340" s="35">
        <v>1498.8349608999999</v>
      </c>
      <c r="E340" s="35">
        <v>25000</v>
      </c>
      <c r="F340" s="35">
        <v>1760416.5</v>
      </c>
      <c r="G340">
        <v>1463.5212875173299</v>
      </c>
      <c r="H340" s="35">
        <v>0.77807166032666197</v>
      </c>
    </row>
    <row r="341" spans="1:8" x14ac:dyDescent="0.35">
      <c r="A341" s="35">
        <v>70.625</v>
      </c>
      <c r="B341" s="35">
        <v>1455.8978271000001</v>
      </c>
      <c r="C341" s="35">
        <v>79.997734070000007</v>
      </c>
      <c r="D341" s="35">
        <v>1498.8410644999999</v>
      </c>
      <c r="E341" s="35">
        <v>25000</v>
      </c>
      <c r="F341" s="35">
        <v>1765625</v>
      </c>
      <c r="G341">
        <v>1463.5212115894701</v>
      </c>
      <c r="H341" s="35">
        <v>0.77803969334353895</v>
      </c>
    </row>
    <row r="342" spans="1:8" x14ac:dyDescent="0.35">
      <c r="A342" s="35">
        <v>70.833340000000007</v>
      </c>
      <c r="B342" s="35">
        <v>1455.9151611</v>
      </c>
      <c r="C342" s="35">
        <v>79.997726439999994</v>
      </c>
      <c r="D342" s="35">
        <v>1498.8469238</v>
      </c>
      <c r="E342" s="35">
        <v>25000</v>
      </c>
      <c r="F342" s="35">
        <v>1770833.5</v>
      </c>
      <c r="G342">
        <v>1463.52113462546</v>
      </c>
      <c r="H342" s="35">
        <v>0.77800777477649297</v>
      </c>
    </row>
    <row r="343" spans="1:8" x14ac:dyDescent="0.35">
      <c r="A343" s="35">
        <v>71.041659999999993</v>
      </c>
      <c r="B343" s="35">
        <v>1455.9327393000001</v>
      </c>
      <c r="C343" s="35">
        <v>79.997718810999999</v>
      </c>
      <c r="D343" s="35">
        <v>1498.8529053</v>
      </c>
      <c r="E343" s="35">
        <v>25000</v>
      </c>
      <c r="F343" s="35">
        <v>1776041.5</v>
      </c>
      <c r="G343">
        <v>1463.5210572629201</v>
      </c>
      <c r="H343" s="35">
        <v>0.77797590747377698</v>
      </c>
    </row>
    <row r="344" spans="1:8" x14ac:dyDescent="0.35">
      <c r="A344" s="35">
        <v>71.25</v>
      </c>
      <c r="B344" s="35">
        <v>1455.9500731999999</v>
      </c>
      <c r="C344" s="35">
        <v>79.997711182000003</v>
      </c>
      <c r="D344" s="35">
        <v>1498.8588867000001</v>
      </c>
      <c r="E344" s="35">
        <v>25000</v>
      </c>
      <c r="F344" s="35">
        <v>1781250</v>
      </c>
      <c r="G344">
        <v>1463.5209812002399</v>
      </c>
      <c r="H344" s="35">
        <v>0.77794408511723201</v>
      </c>
    </row>
    <row r="345" spans="1:8" x14ac:dyDescent="0.35">
      <c r="A345" s="35">
        <v>71.458340000000007</v>
      </c>
      <c r="B345" s="35">
        <v>1455.9675293</v>
      </c>
      <c r="C345" s="35">
        <v>79.997703552000004</v>
      </c>
      <c r="D345" s="35">
        <v>1498.8647461</v>
      </c>
      <c r="E345" s="35">
        <v>25000</v>
      </c>
      <c r="F345" s="35">
        <v>1786458.5</v>
      </c>
      <c r="G345">
        <v>1463.5209052539601</v>
      </c>
      <c r="H345" s="35">
        <v>0.77791231054937804</v>
      </c>
    </row>
    <row r="346" spans="1:8" x14ac:dyDescent="0.35">
      <c r="A346" s="35">
        <v>71.666659999999993</v>
      </c>
      <c r="B346" s="35">
        <v>1455.9848632999999</v>
      </c>
      <c r="C346" s="35">
        <v>79.997703552000004</v>
      </c>
      <c r="D346" s="35">
        <v>1498.8710937999999</v>
      </c>
      <c r="E346" s="35">
        <v>25000</v>
      </c>
      <c r="F346" s="35">
        <v>1791666.5</v>
      </c>
      <c r="G346">
        <v>1463.52082916412</v>
      </c>
      <c r="H346" s="35">
        <v>0.77788058660274895</v>
      </c>
    </row>
    <row r="347" spans="1:8" x14ac:dyDescent="0.35">
      <c r="A347" s="35">
        <v>71.875</v>
      </c>
      <c r="B347" s="35">
        <v>1456.0023193</v>
      </c>
      <c r="C347" s="35">
        <v>79.997695922999995</v>
      </c>
      <c r="D347" s="35">
        <v>1498.8769531</v>
      </c>
      <c r="E347" s="35">
        <v>25000</v>
      </c>
      <c r="F347" s="35">
        <v>1796875</v>
      </c>
      <c r="G347">
        <v>1463.5207544132199</v>
      </c>
      <c r="H347" s="35">
        <v>0.77784890698975995</v>
      </c>
    </row>
    <row r="348" spans="1:8" x14ac:dyDescent="0.35">
      <c r="A348" s="35">
        <v>72.083340000000007</v>
      </c>
      <c r="B348" s="35">
        <v>1456.0196533000001</v>
      </c>
      <c r="C348" s="35">
        <v>79.997688292999996</v>
      </c>
      <c r="D348" s="35">
        <v>1498.8830565999999</v>
      </c>
      <c r="E348" s="35">
        <v>25000</v>
      </c>
      <c r="F348" s="35">
        <v>1802083.5</v>
      </c>
      <c r="G348">
        <v>1463.5206797829001</v>
      </c>
      <c r="H348" s="35">
        <v>0.777817274543394</v>
      </c>
    </row>
    <row r="349" spans="1:8" x14ac:dyDescent="0.35">
      <c r="A349" s="35">
        <v>72.291659999999993</v>
      </c>
      <c r="B349" s="35">
        <v>1456.0371094</v>
      </c>
      <c r="C349" s="35">
        <v>79.997680664000001</v>
      </c>
      <c r="D349" s="35">
        <v>1498.8891602000001</v>
      </c>
      <c r="E349" s="35">
        <v>25000</v>
      </c>
      <c r="F349" s="35">
        <v>1807291.5</v>
      </c>
      <c r="G349">
        <v>1463.52060500528</v>
      </c>
      <c r="H349" s="35">
        <v>0.77778569208706605</v>
      </c>
    </row>
    <row r="350" spans="1:8" x14ac:dyDescent="0.35">
      <c r="A350" s="35">
        <v>72.5</v>
      </c>
      <c r="B350" s="35">
        <v>1456.0544434000001</v>
      </c>
      <c r="C350" s="35">
        <v>79.997673035000005</v>
      </c>
      <c r="D350" s="35">
        <v>1498.8952637</v>
      </c>
      <c r="E350" s="35">
        <v>25000</v>
      </c>
      <c r="F350" s="35">
        <v>1812500</v>
      </c>
      <c r="G350">
        <v>1463.52053154794</v>
      </c>
      <c r="H350" s="35">
        <v>0.77775415336475595</v>
      </c>
    </row>
    <row r="351" spans="1:8" x14ac:dyDescent="0.35">
      <c r="A351" s="35">
        <v>72.708340000000007</v>
      </c>
      <c r="B351" s="35">
        <v>1456.0718993999999</v>
      </c>
      <c r="C351" s="35">
        <v>79.997665405000006</v>
      </c>
      <c r="D351" s="35">
        <v>1498.9013672000001</v>
      </c>
      <c r="E351" s="35">
        <v>25000</v>
      </c>
      <c r="F351" s="35">
        <v>1817708.5</v>
      </c>
      <c r="G351">
        <v>1463.52045820269</v>
      </c>
      <c r="H351" s="35">
        <v>0.77772266120028199</v>
      </c>
    </row>
    <row r="352" spans="1:8" x14ac:dyDescent="0.35">
      <c r="A352" s="35">
        <v>72.916659999999993</v>
      </c>
      <c r="B352" s="35">
        <v>1456.0892334</v>
      </c>
      <c r="C352" s="35">
        <v>79.997657775999997</v>
      </c>
      <c r="D352" s="35">
        <v>1498.9074707</v>
      </c>
      <c r="E352" s="35">
        <v>25000</v>
      </c>
      <c r="F352" s="35">
        <v>1822916.5</v>
      </c>
      <c r="G352">
        <v>1463.5203847039099</v>
      </c>
      <c r="H352" s="35">
        <v>0.77769121840806199</v>
      </c>
    </row>
    <row r="353" spans="1:8" x14ac:dyDescent="0.35">
      <c r="A353" s="35">
        <v>73.125</v>
      </c>
      <c r="B353" s="35">
        <v>1456.1066894999999</v>
      </c>
      <c r="C353" s="35">
        <v>79.997650145999998</v>
      </c>
      <c r="D353" s="35">
        <v>1498.9136963000001</v>
      </c>
      <c r="E353" s="35">
        <v>25000</v>
      </c>
      <c r="F353" s="35">
        <v>1828125</v>
      </c>
      <c r="G353">
        <v>1463.5203125067201</v>
      </c>
      <c r="H353" s="35">
        <v>0.77765981876316803</v>
      </c>
    </row>
    <row r="354" spans="1:8" x14ac:dyDescent="0.35">
      <c r="A354" s="35">
        <v>73.333340000000007</v>
      </c>
      <c r="B354" s="35">
        <v>1456.1240233999999</v>
      </c>
      <c r="C354" s="35">
        <v>79.997650145999998</v>
      </c>
      <c r="D354" s="35">
        <v>1498.9199219</v>
      </c>
      <c r="E354" s="35">
        <v>25000</v>
      </c>
      <c r="F354" s="35">
        <v>1833333.5</v>
      </c>
      <c r="G354">
        <v>1463.52024041341</v>
      </c>
      <c r="H354" s="35">
        <v>0.77762846508030703</v>
      </c>
    </row>
    <row r="355" spans="1:8" x14ac:dyDescent="0.35">
      <c r="A355" s="35">
        <v>73.541659999999993</v>
      </c>
      <c r="B355" s="35">
        <v>1456.1413574000001</v>
      </c>
      <c r="C355" s="35">
        <v>79.997642517000003</v>
      </c>
      <c r="D355" s="35">
        <v>1498.9260254000001</v>
      </c>
      <c r="E355" s="35">
        <v>25000</v>
      </c>
      <c r="F355" s="35">
        <v>1838541.5</v>
      </c>
      <c r="G355">
        <v>1463.52016816067</v>
      </c>
      <c r="H355" s="35">
        <v>0.77759716016493796</v>
      </c>
    </row>
    <row r="356" spans="1:8" x14ac:dyDescent="0.35">
      <c r="A356" s="35">
        <v>73.75</v>
      </c>
      <c r="B356" s="35">
        <v>1456.1588135</v>
      </c>
      <c r="C356" s="35">
        <v>79.997634887999993</v>
      </c>
      <c r="D356" s="35">
        <v>1498.932251</v>
      </c>
      <c r="E356" s="35">
        <v>25000</v>
      </c>
      <c r="F356" s="35">
        <v>1843750</v>
      </c>
      <c r="G356">
        <v>1463.5200971914001</v>
      </c>
      <c r="H356" s="35">
        <v>0.77756589782275498</v>
      </c>
    </row>
    <row r="357" spans="1:8" x14ac:dyDescent="0.35">
      <c r="A357" s="35">
        <v>73.958340000000007</v>
      </c>
      <c r="B357" s="35">
        <v>1456.1762695</v>
      </c>
      <c r="C357" s="35">
        <v>79.997627257999994</v>
      </c>
      <c r="D357" s="35">
        <v>1498.9384766000001</v>
      </c>
      <c r="E357" s="35">
        <v>25000</v>
      </c>
      <c r="F357" s="35">
        <v>1848958.5</v>
      </c>
      <c r="G357">
        <v>1463.52002631815</v>
      </c>
      <c r="H357" s="35">
        <v>0.77753468085939903</v>
      </c>
    </row>
    <row r="358" spans="1:8" x14ac:dyDescent="0.35">
      <c r="A358" s="35">
        <v>74.166659999999993</v>
      </c>
      <c r="B358" s="35">
        <v>1456.1934814000001</v>
      </c>
      <c r="C358" s="35">
        <v>79.997619628999999</v>
      </c>
      <c r="D358" s="35">
        <v>1498.9448242000001</v>
      </c>
      <c r="E358" s="35">
        <v>25000</v>
      </c>
      <c r="F358" s="35">
        <v>1854166.5</v>
      </c>
      <c r="G358">
        <v>1463.5199552798799</v>
      </c>
      <c r="H358" s="35">
        <v>0.777503512071412</v>
      </c>
    </row>
    <row r="359" spans="1:8" x14ac:dyDescent="0.35">
      <c r="A359" s="35">
        <v>74.375</v>
      </c>
      <c r="B359" s="35">
        <v>1456.2110596</v>
      </c>
      <c r="C359" s="35">
        <v>79.997612000000004</v>
      </c>
      <c r="D359" s="35">
        <v>1498.9510498</v>
      </c>
      <c r="E359" s="35">
        <v>25000</v>
      </c>
      <c r="F359" s="35">
        <v>1859375</v>
      </c>
      <c r="G359">
        <v>1463.51988550746</v>
      </c>
      <c r="H359" s="35">
        <v>0.77747238529465501</v>
      </c>
    </row>
    <row r="360" spans="1:8" x14ac:dyDescent="0.35">
      <c r="A360" s="35">
        <v>74.583340000000007</v>
      </c>
      <c r="B360" s="35">
        <v>1456.2285156</v>
      </c>
      <c r="C360" s="35">
        <v>79.997604370000005</v>
      </c>
      <c r="D360" s="35">
        <v>1498.9573975000001</v>
      </c>
      <c r="E360" s="35">
        <v>25000</v>
      </c>
      <c r="F360" s="35">
        <v>1864583.5</v>
      </c>
      <c r="G360">
        <v>1463.5198158235401</v>
      </c>
      <c r="H360" s="35">
        <v>0.77744130332574501</v>
      </c>
    </row>
    <row r="361" spans="1:8" x14ac:dyDescent="0.35">
      <c r="A361" s="35">
        <v>74.791659999999993</v>
      </c>
      <c r="B361" s="35">
        <v>1456.2458495999999</v>
      </c>
      <c r="C361" s="35">
        <v>79.997596740999995</v>
      </c>
      <c r="D361" s="35">
        <v>1498.9636230000001</v>
      </c>
      <c r="E361" s="35">
        <v>25000</v>
      </c>
      <c r="F361" s="35">
        <v>1869791.5</v>
      </c>
      <c r="G361">
        <v>1463.5197459692799</v>
      </c>
      <c r="H361" s="35">
        <v>0.77741026895235299</v>
      </c>
    </row>
    <row r="362" spans="1:8" x14ac:dyDescent="0.35">
      <c r="A362" s="35">
        <v>75</v>
      </c>
      <c r="B362" s="35">
        <v>1456.2633057</v>
      </c>
      <c r="C362" s="35">
        <v>79.997596740999995</v>
      </c>
      <c r="D362" s="35">
        <v>1498.9700928</v>
      </c>
      <c r="E362" s="35">
        <v>25000</v>
      </c>
      <c r="F362" s="35">
        <v>1875000</v>
      </c>
      <c r="G362">
        <v>1463.5196773637199</v>
      </c>
      <c r="H362" s="35">
        <v>0.77737927604005697</v>
      </c>
    </row>
    <row r="363" spans="1:8" x14ac:dyDescent="0.35">
      <c r="A363" s="35">
        <v>75.208340000000007</v>
      </c>
      <c r="B363" s="35">
        <v>1456.2806396000001</v>
      </c>
      <c r="C363" s="35">
        <v>79.997589110999996</v>
      </c>
      <c r="D363" s="35">
        <v>1498.9763184000001</v>
      </c>
      <c r="E363" s="35">
        <v>25000</v>
      </c>
      <c r="F363" s="35">
        <v>1880208.5</v>
      </c>
      <c r="G363">
        <v>1463.51960883944</v>
      </c>
      <c r="H363" s="35">
        <v>0.77734832737650195</v>
      </c>
    </row>
    <row r="364" spans="1:8" x14ac:dyDescent="0.35">
      <c r="A364" s="35">
        <v>75.416659999999993</v>
      </c>
      <c r="B364" s="35">
        <v>1456.2980957</v>
      </c>
      <c r="C364" s="35">
        <v>79.997581482000001</v>
      </c>
      <c r="D364" s="35">
        <v>1498.9826660000001</v>
      </c>
      <c r="E364" s="35">
        <v>25000</v>
      </c>
      <c r="F364" s="35">
        <v>1885416.5</v>
      </c>
      <c r="G364">
        <v>1463.51954013977</v>
      </c>
      <c r="H364" s="35">
        <v>0.77731742574052898</v>
      </c>
    </row>
    <row r="365" spans="1:8" x14ac:dyDescent="0.35">
      <c r="A365" s="35">
        <v>75.625</v>
      </c>
      <c r="B365" s="35">
        <v>1456.3154297000001</v>
      </c>
      <c r="C365" s="35">
        <v>79.997573853000006</v>
      </c>
      <c r="D365" s="35">
        <v>1498.9891356999999</v>
      </c>
      <c r="E365" s="35">
        <v>25000</v>
      </c>
      <c r="F365" s="35">
        <v>1890625</v>
      </c>
      <c r="G365">
        <v>1463.5194726720899</v>
      </c>
      <c r="H365" s="35">
        <v>0.777286565026999</v>
      </c>
    </row>
    <row r="366" spans="1:8" x14ac:dyDescent="0.35">
      <c r="A366" s="35">
        <v>75.833340000000007</v>
      </c>
      <c r="B366" s="35">
        <v>1456.3328856999999</v>
      </c>
      <c r="C366" s="35">
        <v>79.997566223000007</v>
      </c>
      <c r="D366" s="35">
        <v>1498.9954834</v>
      </c>
      <c r="E366" s="35">
        <v>25000</v>
      </c>
      <c r="F366" s="35">
        <v>1895833.5</v>
      </c>
      <c r="G366">
        <v>1463.5194052787599</v>
      </c>
      <c r="H366" s="35">
        <v>0.77725574801463204</v>
      </c>
    </row>
    <row r="367" spans="1:8" x14ac:dyDescent="0.35">
      <c r="A367" s="35">
        <v>76.041659999999993</v>
      </c>
      <c r="B367" s="35">
        <v>1456.3502197</v>
      </c>
      <c r="C367" s="35">
        <v>79.997558593999997</v>
      </c>
      <c r="D367" s="35">
        <v>1499.0019531</v>
      </c>
      <c r="E367" s="35">
        <v>25000</v>
      </c>
      <c r="F367" s="35">
        <v>1901041.5</v>
      </c>
      <c r="G367">
        <v>1463.5193377052201</v>
      </c>
      <c r="H367" s="35">
        <v>0.77722497747348596</v>
      </c>
    </row>
    <row r="368" spans="1:8" x14ac:dyDescent="0.35">
      <c r="A368" s="35">
        <v>76.25</v>
      </c>
      <c r="B368" s="35">
        <v>1456.3675536999999</v>
      </c>
      <c r="C368" s="35">
        <v>79.997550963999998</v>
      </c>
      <c r="D368" s="35">
        <v>1499.0084228999999</v>
      </c>
      <c r="E368" s="35">
        <v>25000</v>
      </c>
      <c r="F368" s="35">
        <v>1906250</v>
      </c>
      <c r="G368">
        <v>1463.51927134741</v>
      </c>
      <c r="H368" s="35">
        <v>0.77719424732728104</v>
      </c>
    </row>
    <row r="369" spans="1:8" x14ac:dyDescent="0.35">
      <c r="A369" s="35">
        <v>76.458340000000007</v>
      </c>
      <c r="B369" s="35">
        <v>1456.3850098</v>
      </c>
      <c r="C369" s="35">
        <v>79.997543335000003</v>
      </c>
      <c r="D369" s="35">
        <v>1499.0148925999999</v>
      </c>
      <c r="E369" s="35">
        <v>25000</v>
      </c>
      <c r="F369" s="35">
        <v>1911458.5</v>
      </c>
      <c r="G369">
        <v>1463.51920505726</v>
      </c>
      <c r="H369" s="35">
        <v>0.77716356034585798</v>
      </c>
    </row>
    <row r="370" spans="1:8" x14ac:dyDescent="0.35">
      <c r="A370" s="35">
        <v>76.666659999999993</v>
      </c>
      <c r="B370" s="35">
        <v>1456.4024658000001</v>
      </c>
      <c r="C370" s="35">
        <v>79.997543335000003</v>
      </c>
      <c r="D370" s="35">
        <v>1499.0213623</v>
      </c>
      <c r="E370" s="35">
        <v>25000</v>
      </c>
      <c r="F370" s="35">
        <v>1916666.625</v>
      </c>
      <c r="G370">
        <v>1463.5191392648701</v>
      </c>
      <c r="H370" s="35">
        <v>0.77713291856089095</v>
      </c>
    </row>
    <row r="371" spans="1:8" x14ac:dyDescent="0.35">
      <c r="A371" s="35">
        <v>76.875</v>
      </c>
      <c r="B371" s="35">
        <v>1456.4196777</v>
      </c>
      <c r="C371" s="35">
        <v>79.997535705999994</v>
      </c>
      <c r="D371" s="35">
        <v>1499.027832</v>
      </c>
      <c r="E371" s="35">
        <v>25000</v>
      </c>
      <c r="F371" s="35">
        <v>1921875.125</v>
      </c>
      <c r="G371">
        <v>1463.5190741419501</v>
      </c>
      <c r="H371" s="35">
        <v>0.77710231738604896</v>
      </c>
    </row>
    <row r="372" spans="1:8" x14ac:dyDescent="0.35">
      <c r="A372" s="35">
        <v>77.083340000000007</v>
      </c>
      <c r="B372" s="35">
        <v>1456.4372559000001</v>
      </c>
      <c r="C372" s="35">
        <v>79.997528075999995</v>
      </c>
      <c r="D372" s="35">
        <v>1499.0343018000001</v>
      </c>
      <c r="E372" s="35">
        <v>25000</v>
      </c>
      <c r="F372" s="35">
        <v>1927083.625</v>
      </c>
      <c r="G372">
        <v>1463.5190089606201</v>
      </c>
      <c r="H372" s="35">
        <v>0.77707175884956403</v>
      </c>
    </row>
    <row r="373" spans="1:8" x14ac:dyDescent="0.35">
      <c r="A373" s="35">
        <v>77.291659999999993</v>
      </c>
      <c r="B373" s="35">
        <v>1456.4545897999999</v>
      </c>
      <c r="C373" s="35">
        <v>79.997520446999999</v>
      </c>
      <c r="D373" s="35">
        <v>1499.0408935999999</v>
      </c>
      <c r="E373" s="35">
        <v>25000</v>
      </c>
      <c r="F373" s="35">
        <v>1932291.5</v>
      </c>
      <c r="G373">
        <v>1463.5189428861499</v>
      </c>
      <c r="H373" s="35">
        <v>0.77704124643139505</v>
      </c>
    </row>
    <row r="374" spans="1:8" x14ac:dyDescent="0.35">
      <c r="A374" s="35">
        <v>77.5</v>
      </c>
      <c r="B374" s="35">
        <v>1456.4720459</v>
      </c>
      <c r="C374" s="35">
        <v>79.997512817</v>
      </c>
      <c r="D374" s="35">
        <v>1499.0474853999999</v>
      </c>
      <c r="E374" s="35">
        <v>25000</v>
      </c>
      <c r="F374" s="35">
        <v>1937500</v>
      </c>
      <c r="G374">
        <v>1463.5188785161099</v>
      </c>
      <c r="H374" s="35">
        <v>0.77701077265649898</v>
      </c>
    </row>
    <row r="375" spans="1:8" x14ac:dyDescent="0.35">
      <c r="A375" s="35">
        <v>77.708340000000007</v>
      </c>
      <c r="B375" s="35">
        <v>1456.4893798999999</v>
      </c>
      <c r="C375" s="35">
        <v>79.997505188000005</v>
      </c>
      <c r="D375" s="35">
        <v>1499.0540771000001</v>
      </c>
      <c r="E375" s="35">
        <v>25000</v>
      </c>
      <c r="F375" s="35">
        <v>1942708.5</v>
      </c>
      <c r="G375">
        <v>1463.5188143184801</v>
      </c>
      <c r="H375" s="35">
        <v>0.77698034100686797</v>
      </c>
    </row>
    <row r="376" spans="1:8" x14ac:dyDescent="0.35">
      <c r="A376" s="35">
        <v>77.916659999999993</v>
      </c>
      <c r="B376" s="35">
        <v>1456.5068358999999</v>
      </c>
      <c r="C376" s="35">
        <v>79.997497558999996</v>
      </c>
      <c r="D376" s="35">
        <v>1499.0606689000001</v>
      </c>
      <c r="E376" s="35">
        <v>25000</v>
      </c>
      <c r="F376" s="35">
        <v>1947916.5</v>
      </c>
      <c r="G376">
        <v>1463.51874995403</v>
      </c>
      <c r="H376" s="35">
        <v>0.77694995422579405</v>
      </c>
    </row>
    <row r="377" spans="1:8" x14ac:dyDescent="0.35">
      <c r="A377" s="35">
        <v>78.125</v>
      </c>
      <c r="B377" s="35">
        <v>1456.5242920000001</v>
      </c>
      <c r="C377" s="35">
        <v>79.997489928999997</v>
      </c>
      <c r="D377" s="35">
        <v>1499.0672606999999</v>
      </c>
      <c r="E377" s="35">
        <v>25000</v>
      </c>
      <c r="F377" s="35">
        <v>1953125</v>
      </c>
      <c r="G377">
        <v>1463.5186867648999</v>
      </c>
      <c r="H377" s="35">
        <v>0.77691960632096702</v>
      </c>
    </row>
    <row r="378" spans="1:8" x14ac:dyDescent="0.35">
      <c r="A378" s="35">
        <v>78.333340000000007</v>
      </c>
      <c r="B378" s="35">
        <v>1456.541626</v>
      </c>
      <c r="C378" s="35">
        <v>79.997489928999997</v>
      </c>
      <c r="D378" s="35">
        <v>1499.0738524999999</v>
      </c>
      <c r="E378" s="35">
        <v>25000</v>
      </c>
      <c r="F378" s="35">
        <v>1958333.5</v>
      </c>
      <c r="G378">
        <v>1463.51862362626</v>
      </c>
      <c r="H378" s="35">
        <v>0.77688930003586198</v>
      </c>
    </row>
    <row r="379" spans="1:8" x14ac:dyDescent="0.35">
      <c r="A379" s="35">
        <v>78.541659999999993</v>
      </c>
      <c r="B379" s="35">
        <v>1456.559082</v>
      </c>
      <c r="C379" s="35">
        <v>79.997482300000001</v>
      </c>
      <c r="D379" s="35">
        <v>1499.0805664</v>
      </c>
      <c r="E379" s="35">
        <v>25000</v>
      </c>
      <c r="F379" s="35">
        <v>1963541.5</v>
      </c>
      <c r="G379">
        <v>1463.5185602906799</v>
      </c>
      <c r="H379" s="35">
        <v>0.77685903810587598</v>
      </c>
    </row>
    <row r="380" spans="1:8" x14ac:dyDescent="0.35">
      <c r="A380" s="35">
        <v>78.75</v>
      </c>
      <c r="B380" s="35">
        <v>1456.5764160000001</v>
      </c>
      <c r="C380" s="35">
        <v>79.997474670000003</v>
      </c>
      <c r="D380" s="35">
        <v>1499.0871582</v>
      </c>
      <c r="E380" s="35">
        <v>25000</v>
      </c>
      <c r="F380" s="35">
        <v>1968750</v>
      </c>
      <c r="G380">
        <v>1463.51849810983</v>
      </c>
      <c r="H380" s="35">
        <v>0.77682881456611097</v>
      </c>
    </row>
    <row r="381" spans="1:8" x14ac:dyDescent="0.35">
      <c r="A381" s="35">
        <v>78.958340000000007</v>
      </c>
      <c r="B381" s="35">
        <v>1456.59375</v>
      </c>
      <c r="C381" s="35">
        <v>79.997467040999993</v>
      </c>
      <c r="D381" s="35">
        <v>1499.0938721</v>
      </c>
      <c r="E381" s="35">
        <v>25000</v>
      </c>
      <c r="F381" s="35">
        <v>1973958.5</v>
      </c>
      <c r="G381">
        <v>1463.5184359724101</v>
      </c>
      <c r="H381" s="35">
        <v>0.77679863215140699</v>
      </c>
    </row>
    <row r="382" spans="1:8" x14ac:dyDescent="0.35">
      <c r="A382" s="35">
        <v>79.166659999999993</v>
      </c>
      <c r="B382" s="35">
        <v>1456.6112060999999</v>
      </c>
      <c r="C382" s="35">
        <v>79.997459411999998</v>
      </c>
      <c r="D382" s="35">
        <v>1499.1005858999999</v>
      </c>
      <c r="E382" s="35">
        <v>25000</v>
      </c>
      <c r="F382" s="35">
        <v>1979166.5</v>
      </c>
      <c r="G382">
        <v>1463.51837363401</v>
      </c>
      <c r="H382" s="35">
        <v>0.77676849358862199</v>
      </c>
    </row>
    <row r="383" spans="1:8" x14ac:dyDescent="0.35">
      <c r="A383" s="35">
        <v>79.375</v>
      </c>
      <c r="B383" s="35">
        <v>1456.6286620999999</v>
      </c>
      <c r="C383" s="35">
        <v>79.997451781999999</v>
      </c>
      <c r="D383" s="35">
        <v>1499.1072998</v>
      </c>
      <c r="E383" s="35">
        <v>25000</v>
      </c>
      <c r="F383" s="35">
        <v>1984375</v>
      </c>
      <c r="G383">
        <v>1463.5183124359201</v>
      </c>
      <c r="H383" s="35">
        <v>0.776738392939749</v>
      </c>
    </row>
    <row r="384" spans="1:8" x14ac:dyDescent="0.35">
      <c r="A384" s="35">
        <v>79.583340000000007</v>
      </c>
      <c r="B384" s="35">
        <v>1456.645874</v>
      </c>
      <c r="C384" s="35">
        <v>79.997444153000004</v>
      </c>
      <c r="D384" s="35">
        <v>1499.1138916</v>
      </c>
      <c r="E384" s="35">
        <v>25000</v>
      </c>
      <c r="F384" s="35">
        <v>1989583.5</v>
      </c>
      <c r="G384">
        <v>1463.5182512757599</v>
      </c>
      <c r="H384" s="35">
        <v>0.77670833293100106</v>
      </c>
    </row>
    <row r="385" spans="1:8" x14ac:dyDescent="0.35">
      <c r="A385" s="35">
        <v>79.791659999999993</v>
      </c>
      <c r="B385" s="35">
        <v>1456.6634521000001</v>
      </c>
      <c r="C385" s="35">
        <v>79.997436523000005</v>
      </c>
      <c r="D385" s="35">
        <v>1499.1208495999999</v>
      </c>
      <c r="E385" s="35">
        <v>25000</v>
      </c>
      <c r="F385" s="35">
        <v>1994791.5</v>
      </c>
      <c r="G385">
        <v>1463.51818991103</v>
      </c>
      <c r="H385" s="35">
        <v>0.77667831628074702</v>
      </c>
    </row>
    <row r="386" spans="1:8" x14ac:dyDescent="0.35">
      <c r="A386" s="35">
        <v>80</v>
      </c>
      <c r="B386" s="35">
        <v>1456.6807861</v>
      </c>
      <c r="C386" s="35">
        <v>79.997436523000005</v>
      </c>
      <c r="D386" s="35">
        <v>1499.1275635</v>
      </c>
      <c r="E386" s="35">
        <v>25000</v>
      </c>
      <c r="F386" s="35">
        <v>1999999.875</v>
      </c>
      <c r="G386">
        <v>1463.5181290185801</v>
      </c>
      <c r="H386" s="35">
        <v>0.77664833779133702</v>
      </c>
    </row>
    <row r="387" spans="1:8" x14ac:dyDescent="0.35">
      <c r="A387" s="35">
        <v>80.208340000000007</v>
      </c>
      <c r="B387" s="35">
        <v>1456.6982422000001</v>
      </c>
      <c r="C387" s="35">
        <v>79.997428893999995</v>
      </c>
      <c r="D387" s="35">
        <v>1499.1343993999999</v>
      </c>
      <c r="E387" s="35">
        <v>25000</v>
      </c>
      <c r="F387" s="35">
        <v>2005208.375</v>
      </c>
      <c r="G387">
        <v>1463.5180686669401</v>
      </c>
      <c r="H387" s="35">
        <v>0.776618398750613</v>
      </c>
    </row>
    <row r="388" spans="1:8" x14ac:dyDescent="0.35">
      <c r="A388" s="35">
        <v>80.416659999999993</v>
      </c>
      <c r="B388" s="35">
        <v>1456.7155762</v>
      </c>
      <c r="C388" s="35">
        <v>79.997421265</v>
      </c>
      <c r="D388" s="35">
        <v>1499.1412353999999</v>
      </c>
      <c r="E388" s="35">
        <v>25000</v>
      </c>
      <c r="F388" s="35">
        <v>2010416.5</v>
      </c>
      <c r="G388">
        <v>1463.5180088726499</v>
      </c>
      <c r="H388" s="35">
        <v>0.77658850187342798</v>
      </c>
    </row>
    <row r="389" spans="1:8" x14ac:dyDescent="0.35">
      <c r="A389" s="35">
        <v>80.625</v>
      </c>
      <c r="B389" s="35">
        <v>1456.7330322</v>
      </c>
      <c r="C389" s="35">
        <v>79.997413635000001</v>
      </c>
      <c r="D389" s="35">
        <v>1499.1480713000001</v>
      </c>
      <c r="E389" s="35">
        <v>25000</v>
      </c>
      <c r="F389" s="35">
        <v>2015625</v>
      </c>
      <c r="G389">
        <v>1463.51794971134</v>
      </c>
      <c r="H389" s="35">
        <v>0.77655864269972796</v>
      </c>
    </row>
    <row r="390" spans="1:8" x14ac:dyDescent="0.35">
      <c r="A390" s="35">
        <v>80.833340000000007</v>
      </c>
      <c r="B390" s="35">
        <v>1456.7503661999999</v>
      </c>
      <c r="C390" s="35">
        <v>79.997406006000006</v>
      </c>
      <c r="D390" s="35">
        <v>1499.1549072</v>
      </c>
      <c r="E390" s="35">
        <v>25000</v>
      </c>
      <c r="F390" s="35">
        <v>2020833.5</v>
      </c>
      <c r="G390">
        <v>1463.51789046933</v>
      </c>
      <c r="H390" s="35">
        <v>0.776528823223539</v>
      </c>
    </row>
    <row r="391" spans="1:8" x14ac:dyDescent="0.35">
      <c r="A391" s="35">
        <v>81.041659999999993</v>
      </c>
      <c r="B391" s="35">
        <v>1456.7678223</v>
      </c>
      <c r="C391" s="35">
        <v>79.997398376000007</v>
      </c>
      <c r="D391" s="35">
        <v>1499.1616211</v>
      </c>
      <c r="E391" s="35">
        <v>25000</v>
      </c>
      <c r="F391" s="35">
        <v>2026041.5</v>
      </c>
      <c r="G391">
        <v>1463.5178309917101</v>
      </c>
      <c r="H391" s="35">
        <v>0.77649904614705501</v>
      </c>
    </row>
    <row r="392" spans="1:8" x14ac:dyDescent="0.35">
      <c r="A392" s="35">
        <v>81.25</v>
      </c>
      <c r="B392" s="35">
        <v>1456.7851562000001</v>
      </c>
      <c r="C392" s="35">
        <v>79.997390746999997</v>
      </c>
      <c r="D392" s="35">
        <v>1499.1687012</v>
      </c>
      <c r="E392" s="35">
        <v>25000</v>
      </c>
      <c r="F392" s="35">
        <v>2031250</v>
      </c>
      <c r="G392">
        <v>1463.5177726079201</v>
      </c>
      <c r="H392" s="35">
        <v>0.776469305610893</v>
      </c>
    </row>
    <row r="393" spans="1:8" x14ac:dyDescent="0.35">
      <c r="A393" s="35">
        <v>81.458340000000007</v>
      </c>
      <c r="B393" s="35">
        <v>1456.8026123</v>
      </c>
      <c r="C393" s="35">
        <v>79.997383118000002</v>
      </c>
      <c r="D393" s="35">
        <v>1499.1755370999999</v>
      </c>
      <c r="E393" s="35">
        <v>25000</v>
      </c>
      <c r="F393" s="35">
        <v>2036458.5</v>
      </c>
      <c r="G393">
        <v>1463.51771424551</v>
      </c>
      <c r="H393" s="35">
        <v>0.77643960431575498</v>
      </c>
    </row>
    <row r="394" spans="1:8" x14ac:dyDescent="0.35">
      <c r="A394" s="35">
        <v>81.666659999999993</v>
      </c>
      <c r="B394" s="35">
        <v>1456.8199463000001</v>
      </c>
      <c r="C394" s="35">
        <v>79.997383118000002</v>
      </c>
      <c r="D394" s="35">
        <v>1499.1824951000001</v>
      </c>
      <c r="E394" s="35">
        <v>25000</v>
      </c>
      <c r="F394" s="35">
        <v>2041666.5</v>
      </c>
      <c r="G394">
        <v>1463.5176556685501</v>
      </c>
      <c r="H394" s="35">
        <v>0.77640994495483595</v>
      </c>
    </row>
    <row r="395" spans="1:8" x14ac:dyDescent="0.35">
      <c r="A395" s="35">
        <v>81.875</v>
      </c>
      <c r="B395" s="35">
        <v>1456.8374022999999</v>
      </c>
      <c r="C395" s="35">
        <v>79.997375488000003</v>
      </c>
      <c r="D395" s="35">
        <v>1499.1894531</v>
      </c>
      <c r="E395" s="35">
        <v>25000</v>
      </c>
      <c r="F395" s="35">
        <v>2046875</v>
      </c>
      <c r="G395">
        <v>1463.51759817785</v>
      </c>
      <c r="H395" s="35">
        <v>0.776380321694075</v>
      </c>
    </row>
    <row r="396" spans="1:8" x14ac:dyDescent="0.35">
      <c r="A396" s="35">
        <v>82.083340000000007</v>
      </c>
      <c r="B396" s="35">
        <v>1456.8548584</v>
      </c>
      <c r="C396" s="35">
        <v>79.997367858999993</v>
      </c>
      <c r="D396" s="35">
        <v>1499.1964111</v>
      </c>
      <c r="E396" s="35">
        <v>25000</v>
      </c>
      <c r="F396" s="35">
        <v>2052083.5</v>
      </c>
      <c r="G396">
        <v>1463.5175407050299</v>
      </c>
      <c r="H396" s="35">
        <v>0.77635073722572701</v>
      </c>
    </row>
    <row r="397" spans="1:8" x14ac:dyDescent="0.35">
      <c r="A397" s="35">
        <v>82.291659999999993</v>
      </c>
      <c r="B397" s="35">
        <v>1456.8720702999999</v>
      </c>
      <c r="C397" s="35">
        <v>79.997360228999995</v>
      </c>
      <c r="D397" s="35">
        <v>1499.2033690999999</v>
      </c>
      <c r="E397" s="35">
        <v>25000</v>
      </c>
      <c r="F397" s="35">
        <v>2057291.5</v>
      </c>
      <c r="G397">
        <v>1463.5174830150299</v>
      </c>
      <c r="H397" s="35">
        <v>0.77632119423469004</v>
      </c>
    </row>
    <row r="398" spans="1:8" x14ac:dyDescent="0.35">
      <c r="A398" s="35">
        <v>82.5</v>
      </c>
      <c r="B398" s="35">
        <v>1456.8896483999999</v>
      </c>
      <c r="C398" s="35">
        <v>79.997352599999999</v>
      </c>
      <c r="D398" s="35">
        <v>1499.2104492000001</v>
      </c>
      <c r="E398" s="35">
        <v>25000</v>
      </c>
      <c r="F398" s="35">
        <v>2062500</v>
      </c>
      <c r="G398">
        <v>1463.51742639862</v>
      </c>
      <c r="H398" s="35">
        <v>0.77629168691202999</v>
      </c>
    </row>
    <row r="399" spans="1:8" x14ac:dyDescent="0.35">
      <c r="A399" s="35">
        <v>82.708340000000007</v>
      </c>
      <c r="B399" s="35">
        <v>1456.9069824000001</v>
      </c>
      <c r="C399" s="35">
        <v>79.997344971000004</v>
      </c>
      <c r="D399" s="35">
        <v>1499.2172852000001</v>
      </c>
      <c r="E399" s="35">
        <v>25000</v>
      </c>
      <c r="F399" s="35">
        <v>2067708.5</v>
      </c>
      <c r="G399">
        <v>1463.5173697955599</v>
      </c>
      <c r="H399" s="35">
        <v>0.77626221794164296</v>
      </c>
    </row>
    <row r="400" spans="1:8" x14ac:dyDescent="0.35">
      <c r="A400" s="35">
        <v>82.916659999999993</v>
      </c>
      <c r="B400" s="35">
        <v>1456.9244385</v>
      </c>
      <c r="C400" s="35">
        <v>79.997337341000005</v>
      </c>
      <c r="D400" s="35">
        <v>1499.2243652</v>
      </c>
      <c r="E400" s="35">
        <v>25000</v>
      </c>
      <c r="F400" s="35">
        <v>2072916.5</v>
      </c>
      <c r="G400">
        <v>1463.5173129725499</v>
      </c>
      <c r="H400" s="35">
        <v>0.77623279000018897</v>
      </c>
    </row>
    <row r="401" spans="1:8" x14ac:dyDescent="0.35">
      <c r="A401" s="35">
        <v>83.125</v>
      </c>
      <c r="B401" s="35">
        <v>1456.9417725000001</v>
      </c>
      <c r="C401" s="35">
        <v>79.997329711999996</v>
      </c>
      <c r="D401" s="35">
        <v>1499.2314452999999</v>
      </c>
      <c r="E401" s="35">
        <v>25000</v>
      </c>
      <c r="F401" s="35">
        <v>2078125</v>
      </c>
      <c r="G401">
        <v>1463.5172572107101</v>
      </c>
      <c r="H401" s="35">
        <v>0.77620339730353705</v>
      </c>
    </row>
    <row r="402" spans="1:8" x14ac:dyDescent="0.35">
      <c r="A402" s="35">
        <v>83.333340000000007</v>
      </c>
      <c r="B402" s="35">
        <v>1456.9592285000001</v>
      </c>
      <c r="C402" s="35">
        <v>79.997329711999996</v>
      </c>
      <c r="D402" s="35">
        <v>1499.2386475000001</v>
      </c>
      <c r="E402" s="35">
        <v>25000</v>
      </c>
      <c r="F402" s="35">
        <v>2083333.5</v>
      </c>
      <c r="G402">
        <v>1463.51720145783</v>
      </c>
      <c r="H402" s="35">
        <v>0.77617404252727795</v>
      </c>
    </row>
    <row r="403" spans="1:8" x14ac:dyDescent="0.35">
      <c r="A403" s="35">
        <v>83.541659999999993</v>
      </c>
      <c r="B403" s="35">
        <v>1456.9765625</v>
      </c>
      <c r="C403" s="35">
        <v>79.997322083</v>
      </c>
      <c r="D403" s="35">
        <v>1499.2457274999999</v>
      </c>
      <c r="E403" s="35">
        <v>25000</v>
      </c>
      <c r="F403" s="35">
        <v>2088541.5</v>
      </c>
      <c r="G403">
        <v>1463.5171454823701</v>
      </c>
      <c r="H403" s="35">
        <v>0.77614472833988202</v>
      </c>
    </row>
    <row r="404" spans="1:8" x14ac:dyDescent="0.35">
      <c r="A404" s="35">
        <v>83.75</v>
      </c>
      <c r="B404" s="35">
        <v>1456.9940185999999</v>
      </c>
      <c r="C404" s="35">
        <v>79.997314453000001</v>
      </c>
      <c r="D404" s="35">
        <v>1499.2528076000001</v>
      </c>
      <c r="E404" s="35">
        <v>25000</v>
      </c>
      <c r="F404" s="35">
        <v>2093750</v>
      </c>
      <c r="G404">
        <v>1463.5170905559301</v>
      </c>
      <c r="H404" s="35">
        <v>0.77611544898170104</v>
      </c>
    </row>
    <row r="405" spans="1:8" x14ac:dyDescent="0.35">
      <c r="A405" s="35">
        <v>83.958340000000007</v>
      </c>
      <c r="B405" s="35">
        <v>1457.0113524999999</v>
      </c>
      <c r="C405" s="35">
        <v>79.997306824000006</v>
      </c>
      <c r="D405" s="35">
        <v>1499.2598877</v>
      </c>
      <c r="E405" s="35">
        <v>25000</v>
      </c>
      <c r="F405" s="35">
        <v>2098958.5</v>
      </c>
      <c r="G405">
        <v>1463.5170356342401</v>
      </c>
      <c r="H405" s="35">
        <v>0.77608620712007603</v>
      </c>
    </row>
    <row r="406" spans="1:8" x14ac:dyDescent="0.35">
      <c r="A406" s="35">
        <v>84.166659999999993</v>
      </c>
      <c r="B406" s="35">
        <v>1457.0288086</v>
      </c>
      <c r="C406" s="35">
        <v>79.997299193999993</v>
      </c>
      <c r="D406" s="35">
        <v>1499.2670897999999</v>
      </c>
      <c r="E406" s="35">
        <v>25000</v>
      </c>
      <c r="F406" s="35">
        <v>2104166.5</v>
      </c>
      <c r="G406">
        <v>1463.5169804874599</v>
      </c>
      <c r="H406" s="35">
        <v>0.77605700541533995</v>
      </c>
    </row>
    <row r="407" spans="1:8" x14ac:dyDescent="0.35">
      <c r="A407" s="35">
        <v>84.375</v>
      </c>
      <c r="B407" s="35">
        <v>1457.0461425999999</v>
      </c>
      <c r="C407" s="35">
        <v>79.997291564999998</v>
      </c>
      <c r="D407" s="35">
        <v>1499.2742920000001</v>
      </c>
      <c r="E407" s="35">
        <v>25000</v>
      </c>
      <c r="F407" s="35">
        <v>2109375</v>
      </c>
      <c r="G407">
        <v>1463.51692637784</v>
      </c>
      <c r="H407" s="35">
        <v>0.77602783813201504</v>
      </c>
    </row>
    <row r="408" spans="1:8" x14ac:dyDescent="0.35">
      <c r="A408" s="35">
        <v>84.583340000000007</v>
      </c>
      <c r="B408" s="35">
        <v>1457.0635986</v>
      </c>
      <c r="C408" s="35">
        <v>79.997283936000002</v>
      </c>
      <c r="D408" s="35">
        <v>1499.2814940999999</v>
      </c>
      <c r="E408" s="35">
        <v>25000</v>
      </c>
      <c r="F408" s="35">
        <v>2114583.5</v>
      </c>
      <c r="G408">
        <v>1463.5168722689</v>
      </c>
      <c r="H408" s="35">
        <v>0.77599870792924197</v>
      </c>
    </row>
    <row r="409" spans="1:8" x14ac:dyDescent="0.35">
      <c r="A409" s="35">
        <v>84.791659999999993</v>
      </c>
      <c r="B409" s="35">
        <v>1457.0810547000001</v>
      </c>
      <c r="C409" s="35">
        <v>79.997276306000003</v>
      </c>
      <c r="D409" s="35">
        <v>1499.2886963000001</v>
      </c>
      <c r="E409" s="35">
        <v>25000</v>
      </c>
      <c r="F409" s="35">
        <v>2119791.5</v>
      </c>
      <c r="G409">
        <v>1463.5168179325001</v>
      </c>
      <c r="H409" s="35">
        <v>0.77596961745927095</v>
      </c>
    </row>
    <row r="410" spans="1:8" x14ac:dyDescent="0.35">
      <c r="A410" s="35">
        <v>85</v>
      </c>
      <c r="B410" s="35">
        <v>1457.0982666</v>
      </c>
      <c r="C410" s="35">
        <v>79.997276306000003</v>
      </c>
      <c r="D410" s="35">
        <v>1499.2958983999999</v>
      </c>
      <c r="E410" s="35">
        <v>25000</v>
      </c>
      <c r="F410" s="35">
        <v>2125000</v>
      </c>
      <c r="G410">
        <v>1463.5167646216501</v>
      </c>
      <c r="H410" s="35">
        <v>0.77594056101048603</v>
      </c>
    </row>
    <row r="411" spans="1:8" x14ac:dyDescent="0.35">
      <c r="A411" s="35">
        <v>85.208340000000007</v>
      </c>
      <c r="B411" s="35">
        <v>1457.1158447</v>
      </c>
      <c r="C411" s="35">
        <v>79.997268676999994</v>
      </c>
      <c r="D411" s="35">
        <v>1499.3029785000001</v>
      </c>
      <c r="E411" s="35">
        <v>25000</v>
      </c>
      <c r="F411" s="35">
        <v>2130208.5</v>
      </c>
      <c r="G411">
        <v>1463.5167113075599</v>
      </c>
      <c r="H411" s="35">
        <v>0.77591154123388595</v>
      </c>
    </row>
    <row r="412" spans="1:8" x14ac:dyDescent="0.35">
      <c r="A412" s="35">
        <v>85.416659999999993</v>
      </c>
      <c r="B412" s="35">
        <v>1457.1331786999999</v>
      </c>
      <c r="C412" s="35">
        <v>79.997261046999995</v>
      </c>
      <c r="D412" s="35">
        <v>1499.3104248</v>
      </c>
      <c r="E412" s="35">
        <v>25000</v>
      </c>
      <c r="F412" s="35">
        <v>2135416.5</v>
      </c>
      <c r="G412">
        <v>1463.5166577637599</v>
      </c>
      <c r="H412" s="35">
        <v>0.775882560773684</v>
      </c>
    </row>
    <row r="413" spans="1:8" x14ac:dyDescent="0.35">
      <c r="A413" s="35">
        <v>85.625</v>
      </c>
      <c r="B413" s="35">
        <v>1457.1506348</v>
      </c>
      <c r="C413" s="35">
        <v>79.997253418</v>
      </c>
      <c r="D413" s="35">
        <v>1499.3176269999999</v>
      </c>
      <c r="E413" s="35">
        <v>25000</v>
      </c>
      <c r="F413" s="35">
        <v>2140625</v>
      </c>
      <c r="G413">
        <v>1463.5166052341699</v>
      </c>
      <c r="H413" s="35">
        <v>0.77585361394182795</v>
      </c>
    </row>
    <row r="414" spans="1:8" x14ac:dyDescent="0.35">
      <c r="A414" s="35">
        <v>85.833340000000007</v>
      </c>
      <c r="B414" s="35">
        <v>1457.1679687999999</v>
      </c>
      <c r="C414" s="35">
        <v>79.997245789000004</v>
      </c>
      <c r="D414" s="35">
        <v>1499.3249512</v>
      </c>
      <c r="E414" s="35">
        <v>25000</v>
      </c>
      <c r="F414" s="35">
        <v>2145833.5</v>
      </c>
      <c r="G414">
        <v>1463.51655269756</v>
      </c>
      <c r="H414" s="35">
        <v>0.775824703381228</v>
      </c>
    </row>
    <row r="415" spans="1:8" x14ac:dyDescent="0.35">
      <c r="A415" s="35">
        <v>86.041659999999993</v>
      </c>
      <c r="B415" s="35">
        <v>1457.1854248</v>
      </c>
      <c r="C415" s="35">
        <v>79.997238159000005</v>
      </c>
      <c r="D415" s="35">
        <v>1499.3321533000001</v>
      </c>
      <c r="E415" s="35">
        <v>25000</v>
      </c>
      <c r="F415" s="35">
        <v>2151041.5</v>
      </c>
      <c r="G415">
        <v>1463.5164999291101</v>
      </c>
      <c r="H415" s="35">
        <v>0.77579583172811395</v>
      </c>
    </row>
    <row r="416" spans="1:8" x14ac:dyDescent="0.35">
      <c r="A416" s="35">
        <v>86.25</v>
      </c>
      <c r="B416" s="35">
        <v>1457.2027588000001</v>
      </c>
      <c r="C416" s="35">
        <v>79.997230529999996</v>
      </c>
      <c r="D416" s="35">
        <v>1499.3395995999999</v>
      </c>
      <c r="E416" s="35">
        <v>25000</v>
      </c>
      <c r="F416" s="35">
        <v>2156250</v>
      </c>
      <c r="G416">
        <v>1463.5164481637701</v>
      </c>
      <c r="H416" s="35">
        <v>0.77576699331770504</v>
      </c>
    </row>
    <row r="417" spans="1:8" x14ac:dyDescent="0.35">
      <c r="A417" s="35">
        <v>86.458340000000007</v>
      </c>
      <c r="B417" s="35">
        <v>1457.2202147999999</v>
      </c>
      <c r="C417" s="35">
        <v>79.997222899999997</v>
      </c>
      <c r="D417" s="35">
        <v>1499.3469238</v>
      </c>
      <c r="E417" s="35">
        <v>25000</v>
      </c>
      <c r="F417" s="35">
        <v>2161458.5</v>
      </c>
      <c r="G417">
        <v>1463.5163963877701</v>
      </c>
      <c r="H417" s="35">
        <v>0.77573819078487205</v>
      </c>
    </row>
    <row r="418" spans="1:8" x14ac:dyDescent="0.35">
      <c r="A418" s="35">
        <v>86.666659999999993</v>
      </c>
      <c r="B418" s="35">
        <v>1457.2375488</v>
      </c>
      <c r="C418" s="35">
        <v>79.997222899999997</v>
      </c>
      <c r="D418" s="35">
        <v>1499.3542480000001</v>
      </c>
      <c r="E418" s="35">
        <v>25000</v>
      </c>
      <c r="F418" s="35">
        <v>2166666.5</v>
      </c>
      <c r="G418">
        <v>1463.5163443779099</v>
      </c>
      <c r="H418" s="35">
        <v>0.77570942675791599</v>
      </c>
    </row>
    <row r="419" spans="1:8" x14ac:dyDescent="0.35">
      <c r="A419" s="35">
        <v>86.875</v>
      </c>
      <c r="B419" s="35">
        <v>1457.2550048999999</v>
      </c>
      <c r="C419" s="35">
        <v>79.997215271000002</v>
      </c>
      <c r="D419" s="35">
        <v>1499.3616943</v>
      </c>
      <c r="E419" s="35">
        <v>25000</v>
      </c>
      <c r="F419" s="35">
        <v>2171875</v>
      </c>
      <c r="G419">
        <v>1463.5162933603001</v>
      </c>
      <c r="H419" s="35">
        <v>0.77568069559503805</v>
      </c>
    </row>
    <row r="420" spans="1:8" x14ac:dyDescent="0.35">
      <c r="A420" s="35">
        <v>87.083340000000007</v>
      </c>
      <c r="B420" s="35">
        <v>1457.2723389</v>
      </c>
      <c r="C420" s="35">
        <v>79.997207642000006</v>
      </c>
      <c r="D420" s="35">
        <v>1499.3690185999999</v>
      </c>
      <c r="E420" s="35">
        <v>25000</v>
      </c>
      <c r="F420" s="35">
        <v>2177083.5</v>
      </c>
      <c r="G420">
        <v>1463.5162423285101</v>
      </c>
      <c r="H420" s="35">
        <v>0.77565199992312495</v>
      </c>
    </row>
    <row r="421" spans="1:8" x14ac:dyDescent="0.35">
      <c r="A421" s="35">
        <v>87.291659999999993</v>
      </c>
      <c r="B421" s="35">
        <v>1457.2897949000001</v>
      </c>
      <c r="C421" s="35">
        <v>79.997200011999993</v>
      </c>
      <c r="D421" s="35">
        <v>1499.3763428</v>
      </c>
      <c r="E421" s="35">
        <v>25000</v>
      </c>
      <c r="F421" s="35">
        <v>2182291.5</v>
      </c>
      <c r="G421">
        <v>1463.51619106097</v>
      </c>
      <c r="H421" s="35">
        <v>0.775623342362599</v>
      </c>
    </row>
    <row r="422" spans="1:8" x14ac:dyDescent="0.35">
      <c r="A422" s="35">
        <v>87.5</v>
      </c>
      <c r="B422" s="35">
        <v>1457.3071289</v>
      </c>
      <c r="C422" s="35">
        <v>79.997192382999998</v>
      </c>
      <c r="D422" s="35">
        <v>1499.3839111</v>
      </c>
      <c r="E422" s="35">
        <v>25000</v>
      </c>
      <c r="F422" s="35">
        <v>2187500</v>
      </c>
      <c r="G422">
        <v>1463.51614077504</v>
      </c>
      <c r="H422" s="35">
        <v>0.77559471729436302</v>
      </c>
    </row>
    <row r="423" spans="1:8" x14ac:dyDescent="0.35">
      <c r="A423" s="35">
        <v>87.708340000000007</v>
      </c>
      <c r="B423" s="35">
        <v>1457.3244629000001</v>
      </c>
      <c r="C423" s="35">
        <v>79.997184752999999</v>
      </c>
      <c r="D423" s="35">
        <v>1499.3913574000001</v>
      </c>
      <c r="E423" s="35">
        <v>25000</v>
      </c>
      <c r="F423" s="35">
        <v>2192708.5</v>
      </c>
      <c r="G423">
        <v>1463.5160904715499</v>
      </c>
      <c r="H423" s="35">
        <v>0.77556612733737396</v>
      </c>
    </row>
    <row r="424" spans="1:8" x14ac:dyDescent="0.35">
      <c r="A424" s="35">
        <v>87.916659999999993</v>
      </c>
      <c r="B424" s="35">
        <v>1457.3419189000001</v>
      </c>
      <c r="C424" s="35">
        <v>79.997177124000004</v>
      </c>
      <c r="D424" s="35">
        <v>1499.3988036999999</v>
      </c>
      <c r="E424" s="35">
        <v>25000</v>
      </c>
      <c r="F424" s="35">
        <v>2197916.5</v>
      </c>
      <c r="G424">
        <v>1463.51603993051</v>
      </c>
      <c r="H424" s="35">
        <v>0.77553757510422605</v>
      </c>
    </row>
    <row r="425" spans="1:8" x14ac:dyDescent="0.35">
      <c r="A425" s="35">
        <v>88.125</v>
      </c>
      <c r="B425" s="35">
        <v>1457.359375</v>
      </c>
      <c r="C425" s="35">
        <v>79.997169494999994</v>
      </c>
      <c r="D425" s="35">
        <v>1499.40625</v>
      </c>
      <c r="E425" s="35">
        <v>25000</v>
      </c>
      <c r="F425" s="35">
        <v>2203125</v>
      </c>
      <c r="G425">
        <v>1463.51599036067</v>
      </c>
      <c r="H425" s="35">
        <v>0.77550905499824796</v>
      </c>
    </row>
    <row r="426" spans="1:8" x14ac:dyDescent="0.35">
      <c r="A426" s="35">
        <v>88.333340000000007</v>
      </c>
      <c r="B426" s="35">
        <v>1457.3768310999999</v>
      </c>
      <c r="C426" s="35">
        <v>79.997169494999994</v>
      </c>
      <c r="D426" s="35">
        <v>1499.4138184000001</v>
      </c>
      <c r="E426" s="35">
        <v>25000</v>
      </c>
      <c r="F426" s="35">
        <v>2208333.5</v>
      </c>
      <c r="G426">
        <v>1463.5159407700201</v>
      </c>
      <c r="H426" s="35">
        <v>0.77548056963051903</v>
      </c>
    </row>
    <row r="427" spans="1:8" x14ac:dyDescent="0.35">
      <c r="A427" s="35">
        <v>88.541659999999993</v>
      </c>
      <c r="B427" s="35">
        <v>1457.3941649999999</v>
      </c>
      <c r="C427" s="35">
        <v>79.997161864999995</v>
      </c>
      <c r="D427" s="35">
        <v>1499.4213867000001</v>
      </c>
      <c r="E427" s="35">
        <v>25000</v>
      </c>
      <c r="F427" s="35">
        <v>2213541.5</v>
      </c>
      <c r="G427">
        <v>1463.5158909401</v>
      </c>
      <c r="H427" s="35">
        <v>0.77545212160585697</v>
      </c>
    </row>
    <row r="428" spans="1:8" x14ac:dyDescent="0.35">
      <c r="A428" s="35">
        <v>88.75</v>
      </c>
      <c r="B428" s="35">
        <v>1457.4116211</v>
      </c>
      <c r="C428" s="35">
        <v>79.997154236</v>
      </c>
      <c r="D428" s="35">
        <v>1499.4288329999999</v>
      </c>
      <c r="E428" s="35">
        <v>25000</v>
      </c>
      <c r="F428" s="35">
        <v>2218750</v>
      </c>
      <c r="G428">
        <v>1463.5158420712</v>
      </c>
      <c r="H428" s="35">
        <v>0.77542370534974903</v>
      </c>
    </row>
    <row r="429" spans="1:8" x14ac:dyDescent="0.35">
      <c r="A429" s="35">
        <v>88.958340000000007</v>
      </c>
      <c r="B429" s="35">
        <v>1457.4289550999999</v>
      </c>
      <c r="C429" s="35">
        <v>79.997146606000001</v>
      </c>
      <c r="D429" s="35">
        <v>1499.4364014</v>
      </c>
      <c r="E429" s="35">
        <v>25000</v>
      </c>
      <c r="F429" s="35">
        <v>2223958.5</v>
      </c>
      <c r="G429">
        <v>1463.5157931783499</v>
      </c>
      <c r="H429" s="35">
        <v>0.77539532346544904</v>
      </c>
    </row>
    <row r="430" spans="1:8" x14ac:dyDescent="0.35">
      <c r="A430" s="35">
        <v>89.166659999999993</v>
      </c>
      <c r="B430" s="35">
        <v>1457.4464111</v>
      </c>
      <c r="C430" s="35">
        <v>79.997138977000006</v>
      </c>
      <c r="D430" s="35">
        <v>1499.4439697</v>
      </c>
      <c r="E430" s="35">
        <v>25000</v>
      </c>
      <c r="F430" s="35">
        <v>2229166.5</v>
      </c>
      <c r="G430">
        <v>1463.5157440446201</v>
      </c>
      <c r="H430" s="35">
        <v>0.77536697855004799</v>
      </c>
    </row>
    <row r="431" spans="1:8" x14ac:dyDescent="0.35">
      <c r="A431" s="35">
        <v>89.375</v>
      </c>
      <c r="B431" s="35">
        <v>1457.4637451000001</v>
      </c>
      <c r="C431" s="35">
        <v>79.997131347999996</v>
      </c>
      <c r="D431" s="35">
        <v>1499.4514160000001</v>
      </c>
      <c r="E431" s="35">
        <v>25000</v>
      </c>
      <c r="F431" s="35">
        <v>2234375</v>
      </c>
      <c r="G431">
        <v>1463.51569586194</v>
      </c>
      <c r="H431" s="35">
        <v>0.77533866505092797</v>
      </c>
    </row>
    <row r="432" spans="1:8" x14ac:dyDescent="0.35">
      <c r="A432" s="35">
        <v>89.583340000000007</v>
      </c>
      <c r="B432" s="35">
        <v>1457.4812012</v>
      </c>
      <c r="C432" s="35">
        <v>79.997123717999997</v>
      </c>
      <c r="D432" s="35">
        <v>1499.4592285000001</v>
      </c>
      <c r="E432" s="35">
        <v>25000</v>
      </c>
      <c r="F432" s="35">
        <v>2239583.5</v>
      </c>
      <c r="G432">
        <v>1463.51564765227</v>
      </c>
      <c r="H432" s="35">
        <v>0.77531038556357001</v>
      </c>
    </row>
    <row r="433" spans="1:8" x14ac:dyDescent="0.35">
      <c r="A433" s="35">
        <v>89.791659999999993</v>
      </c>
      <c r="B433" s="35">
        <v>1457.4985352000001</v>
      </c>
      <c r="C433" s="35">
        <v>79.997116089000002</v>
      </c>
      <c r="D433" s="35">
        <v>1499.4667969</v>
      </c>
      <c r="E433" s="35">
        <v>25000</v>
      </c>
      <c r="F433" s="35">
        <v>2244791.5</v>
      </c>
      <c r="G433">
        <v>1463.5155992002001</v>
      </c>
      <c r="H433" s="35">
        <v>0.77528214267739104</v>
      </c>
    </row>
    <row r="434" spans="1:8" x14ac:dyDescent="0.35">
      <c r="A434" s="35">
        <v>90</v>
      </c>
      <c r="B434" s="35">
        <v>1457.5159911999999</v>
      </c>
      <c r="C434" s="35">
        <v>79.997116089000002</v>
      </c>
      <c r="D434" s="35">
        <v>1499.4746094</v>
      </c>
      <c r="E434" s="35">
        <v>25000</v>
      </c>
      <c r="F434" s="35">
        <v>2250000</v>
      </c>
      <c r="G434">
        <v>1463.5155516894099</v>
      </c>
      <c r="H434" s="35">
        <v>0.77525393086140704</v>
      </c>
    </row>
    <row r="435" spans="1:8" x14ac:dyDescent="0.35">
      <c r="A435" s="35">
        <v>90.208340000000007</v>
      </c>
      <c r="B435" s="35">
        <v>1457.5333252</v>
      </c>
      <c r="C435" s="35">
        <v>79.997108459000003</v>
      </c>
      <c r="D435" s="35">
        <v>1499.4821777</v>
      </c>
      <c r="E435" s="35">
        <v>25000</v>
      </c>
      <c r="F435" s="35">
        <v>2255208.5</v>
      </c>
      <c r="G435">
        <v>1463.5155041487201</v>
      </c>
      <c r="H435" s="35">
        <v>0.77522575270338001</v>
      </c>
    </row>
    <row r="436" spans="1:8" x14ac:dyDescent="0.35">
      <c r="A436" s="35">
        <v>90.416659999999993</v>
      </c>
      <c r="B436" s="35">
        <v>1457.5506591999999</v>
      </c>
      <c r="C436" s="35">
        <v>79.997100829999994</v>
      </c>
      <c r="D436" s="35">
        <v>1499.4897461</v>
      </c>
      <c r="E436" s="35">
        <v>25000</v>
      </c>
      <c r="F436" s="35">
        <v>2260416.5</v>
      </c>
      <c r="G436">
        <v>1463.51545636419</v>
      </c>
      <c r="H436" s="35">
        <v>0.77519761078510296</v>
      </c>
    </row>
    <row r="437" spans="1:8" x14ac:dyDescent="0.35">
      <c r="A437" s="35">
        <v>90.625</v>
      </c>
      <c r="B437" s="35">
        <v>1457.5681152</v>
      </c>
      <c r="C437" s="35">
        <v>79.997093200999998</v>
      </c>
      <c r="D437" s="35">
        <v>1499.4975586</v>
      </c>
      <c r="E437" s="35">
        <v>25000</v>
      </c>
      <c r="F437" s="35">
        <v>2265625</v>
      </c>
      <c r="G437">
        <v>1463.5154095113801</v>
      </c>
      <c r="H437" s="35">
        <v>0.77516949959697401</v>
      </c>
    </row>
    <row r="438" spans="1:8" x14ac:dyDescent="0.35">
      <c r="A438" s="35">
        <v>90.833340000000007</v>
      </c>
      <c r="B438" s="35">
        <v>1457.5855713000001</v>
      </c>
      <c r="C438" s="35">
        <v>79.997085571</v>
      </c>
      <c r="D438" s="35">
        <v>1499.505249</v>
      </c>
      <c r="E438" s="35">
        <v>25000</v>
      </c>
      <c r="F438" s="35">
        <v>2270833.5</v>
      </c>
      <c r="G438">
        <v>1463.51536262585</v>
      </c>
      <c r="H438" s="35">
        <v>0.77514142171908496</v>
      </c>
    </row>
    <row r="439" spans="1:8" x14ac:dyDescent="0.35">
      <c r="A439" s="35">
        <v>91.041659999999993</v>
      </c>
      <c r="B439" s="35">
        <v>1457.6027832</v>
      </c>
      <c r="C439" s="35">
        <v>79.997077942000004</v>
      </c>
      <c r="D439" s="35">
        <v>1499.5129394999999</v>
      </c>
      <c r="E439" s="35">
        <v>25000</v>
      </c>
      <c r="F439" s="35">
        <v>2276041.5</v>
      </c>
      <c r="G439">
        <v>1463.5153154951199</v>
      </c>
      <c r="H439" s="35">
        <v>0.77511337972565897</v>
      </c>
    </row>
    <row r="440" spans="1:8" x14ac:dyDescent="0.35">
      <c r="A440" s="35">
        <v>91.25</v>
      </c>
      <c r="B440" s="35">
        <v>1457.6203613</v>
      </c>
      <c r="C440" s="35">
        <v>79.997070312000005</v>
      </c>
      <c r="D440" s="35">
        <v>1499.5206298999999</v>
      </c>
      <c r="E440" s="35">
        <v>25000</v>
      </c>
      <c r="F440" s="35">
        <v>2281250</v>
      </c>
      <c r="G440">
        <v>1463.51526928675</v>
      </c>
      <c r="H440" s="35">
        <v>0.77508536812822504</v>
      </c>
    </row>
    <row r="441" spans="1:8" x14ac:dyDescent="0.35">
      <c r="A441" s="35">
        <v>91.458340000000007</v>
      </c>
      <c r="B441" s="35">
        <v>1457.6378173999999</v>
      </c>
      <c r="C441" s="35">
        <v>79.997062682999996</v>
      </c>
      <c r="D441" s="35">
        <v>1499.5283202999999</v>
      </c>
      <c r="E441" s="35">
        <v>25000</v>
      </c>
      <c r="F441" s="35">
        <v>2286458.5</v>
      </c>
      <c r="G441">
        <v>1463.5152230429401</v>
      </c>
      <c r="H441" s="35">
        <v>0.77505738949926095</v>
      </c>
    </row>
    <row r="442" spans="1:8" x14ac:dyDescent="0.35">
      <c r="A442" s="35">
        <v>91.666659999999993</v>
      </c>
      <c r="B442" s="35">
        <v>1457.6551514</v>
      </c>
      <c r="C442" s="35">
        <v>79.997062682999996</v>
      </c>
      <c r="D442" s="35">
        <v>1499.5362548999999</v>
      </c>
      <c r="E442" s="35">
        <v>25000</v>
      </c>
      <c r="F442" s="35">
        <v>2291666.5</v>
      </c>
      <c r="G442">
        <v>1463.51517655266</v>
      </c>
      <c r="H442" s="35">
        <v>0.775029446405466</v>
      </c>
    </row>
    <row r="443" spans="1:8" x14ac:dyDescent="0.35">
      <c r="A443" s="35">
        <v>91.875</v>
      </c>
      <c r="B443" s="35">
        <v>1457.6726074000001</v>
      </c>
      <c r="C443" s="35">
        <v>79.997055054</v>
      </c>
      <c r="D443" s="35">
        <v>1499.5440673999999</v>
      </c>
      <c r="E443" s="35">
        <v>25000</v>
      </c>
      <c r="F443" s="35">
        <v>2296875</v>
      </c>
      <c r="G443">
        <v>1463.5151309755499</v>
      </c>
      <c r="H443" s="35">
        <v>0.77500153337926003</v>
      </c>
    </row>
    <row r="444" spans="1:8" x14ac:dyDescent="0.35">
      <c r="A444" s="35">
        <v>92.083340000000007</v>
      </c>
      <c r="B444" s="35">
        <v>1457.6899414</v>
      </c>
      <c r="C444" s="35">
        <v>79.997047424000002</v>
      </c>
      <c r="D444" s="35">
        <v>1499.5518798999999</v>
      </c>
      <c r="E444" s="35">
        <v>25000</v>
      </c>
      <c r="F444" s="35">
        <v>2302083.5</v>
      </c>
      <c r="G444">
        <v>1463.51508536038</v>
      </c>
      <c r="H444" s="35">
        <v>0.77497365298555498</v>
      </c>
    </row>
    <row r="445" spans="1:8" x14ac:dyDescent="0.35">
      <c r="A445" s="35">
        <v>92.291659999999993</v>
      </c>
      <c r="B445" s="35">
        <v>1457.7073975000001</v>
      </c>
      <c r="C445" s="35">
        <v>79.997039795000006</v>
      </c>
      <c r="D445" s="35">
        <v>1499.5596923999999</v>
      </c>
      <c r="E445" s="35">
        <v>25000</v>
      </c>
      <c r="F445" s="35">
        <v>2307291.5</v>
      </c>
      <c r="G445">
        <v>1463.5150394975501</v>
      </c>
      <c r="H445" s="35">
        <v>0.77494580778358002</v>
      </c>
    </row>
    <row r="446" spans="1:8" x14ac:dyDescent="0.35">
      <c r="A446" s="35">
        <v>92.5</v>
      </c>
      <c r="B446" s="35">
        <v>1457.7247314000001</v>
      </c>
      <c r="C446" s="35">
        <v>79.997032165999997</v>
      </c>
      <c r="D446" s="35">
        <v>1499.5675048999999</v>
      </c>
      <c r="E446" s="35">
        <v>25000</v>
      </c>
      <c r="F446" s="35">
        <v>2312500</v>
      </c>
      <c r="G446">
        <v>1463.5149945388901</v>
      </c>
      <c r="H446" s="35">
        <v>0.77491799232640202</v>
      </c>
    </row>
    <row r="447" spans="1:8" x14ac:dyDescent="0.35">
      <c r="A447" s="35">
        <v>92.708340000000007</v>
      </c>
      <c r="B447" s="35">
        <v>1457.7421875</v>
      </c>
      <c r="C447" s="35">
        <v>79.997024535999998</v>
      </c>
      <c r="D447" s="35">
        <v>1499.5753173999999</v>
      </c>
      <c r="E447" s="35">
        <v>25000</v>
      </c>
      <c r="F447" s="35">
        <v>2317708.5</v>
      </c>
      <c r="G447">
        <v>1463.5149495396299</v>
      </c>
      <c r="H447" s="35">
        <v>0.77489020917142604</v>
      </c>
    </row>
    <row r="448" spans="1:8" x14ac:dyDescent="0.35">
      <c r="A448" s="35">
        <v>92.916659999999993</v>
      </c>
      <c r="B448" s="35">
        <v>1457.7595214999999</v>
      </c>
      <c r="C448" s="35">
        <v>79.997016907000003</v>
      </c>
      <c r="D448" s="35">
        <v>1499.5832519999999</v>
      </c>
      <c r="E448" s="35">
        <v>25000</v>
      </c>
      <c r="F448" s="35">
        <v>2322916.5</v>
      </c>
      <c r="G448">
        <v>1463.51490429161</v>
      </c>
      <c r="H448" s="35">
        <v>0.77486246087045396</v>
      </c>
    </row>
    <row r="449" spans="1:8" x14ac:dyDescent="0.35">
      <c r="A449" s="35">
        <v>93.125</v>
      </c>
      <c r="B449" s="35">
        <v>1457.7768555</v>
      </c>
      <c r="C449" s="35">
        <v>79.997009277000004</v>
      </c>
      <c r="D449" s="35">
        <v>1499.5910644999999</v>
      </c>
      <c r="E449" s="35">
        <v>25000</v>
      </c>
      <c r="F449" s="35">
        <v>2328125</v>
      </c>
      <c r="G449">
        <v>1463.5148599389199</v>
      </c>
      <c r="H449" s="35">
        <v>0.774834741996974</v>
      </c>
    </row>
    <row r="450" spans="1:8" x14ac:dyDescent="0.35">
      <c r="A450" s="35">
        <v>93.333340000000007</v>
      </c>
      <c r="B450" s="35">
        <v>1457.7943115</v>
      </c>
      <c r="C450" s="35">
        <v>79.997009277000004</v>
      </c>
      <c r="D450" s="35">
        <v>1499.598999</v>
      </c>
      <c r="E450" s="35">
        <v>25000</v>
      </c>
      <c r="F450" s="35">
        <v>2333333.5</v>
      </c>
      <c r="G450">
        <v>1463.51481554321</v>
      </c>
      <c r="H450" s="35">
        <v>0.77480705510092496</v>
      </c>
    </row>
    <row r="451" spans="1:8" x14ac:dyDescent="0.35">
      <c r="A451" s="35">
        <v>93.541659999999993</v>
      </c>
      <c r="B451" s="35">
        <v>1457.8117675999999</v>
      </c>
      <c r="C451" s="35">
        <v>79.997001647999994</v>
      </c>
      <c r="D451" s="35">
        <v>1499.6069336</v>
      </c>
      <c r="E451" s="35">
        <v>25000</v>
      </c>
      <c r="F451" s="35">
        <v>2338541.25</v>
      </c>
      <c r="G451">
        <v>1463.5147697792199</v>
      </c>
      <c r="H451" s="35">
        <v>0.77477940404387402</v>
      </c>
    </row>
    <row r="452" spans="1:8" x14ac:dyDescent="0.35">
      <c r="A452" s="35">
        <v>93.75</v>
      </c>
      <c r="B452" s="35">
        <v>1457.8289795000001</v>
      </c>
      <c r="C452" s="35">
        <v>79.996994018999999</v>
      </c>
      <c r="D452" s="35">
        <v>1499.6148682</v>
      </c>
      <c r="E452" s="35">
        <v>25000</v>
      </c>
      <c r="F452" s="35">
        <v>2343750</v>
      </c>
      <c r="G452">
        <v>1463.5147268864901</v>
      </c>
      <c r="H452" s="35">
        <v>0.77475177946594997</v>
      </c>
    </row>
    <row r="453" spans="1:8" x14ac:dyDescent="0.35">
      <c r="A453" s="35">
        <v>93.958340000000007</v>
      </c>
      <c r="B453" s="35">
        <v>1457.8465576000001</v>
      </c>
      <c r="C453" s="35">
        <v>79.996986389</v>
      </c>
      <c r="D453" s="35">
        <v>1499.6230469</v>
      </c>
      <c r="E453" s="35">
        <v>25000</v>
      </c>
      <c r="F453" s="35">
        <v>2348958.25</v>
      </c>
      <c r="G453">
        <v>1463.5146821641899</v>
      </c>
      <c r="H453" s="35">
        <v>0.77472418918114405</v>
      </c>
    </row>
    <row r="454" spans="1:8" x14ac:dyDescent="0.35">
      <c r="A454" s="35">
        <v>94.166659999999993</v>
      </c>
      <c r="B454" s="35">
        <v>1457.8638916</v>
      </c>
      <c r="C454" s="35">
        <v>79.996978760000005</v>
      </c>
      <c r="D454" s="35">
        <v>1499.6309814000001</v>
      </c>
      <c r="E454" s="35">
        <v>25000</v>
      </c>
      <c r="F454" s="35">
        <v>2354166.5</v>
      </c>
      <c r="G454">
        <v>1463.5146390155201</v>
      </c>
      <c r="H454" s="35">
        <v>0.77469663045986203</v>
      </c>
    </row>
    <row r="455" spans="1:8" x14ac:dyDescent="0.35">
      <c r="A455" s="35">
        <v>94.375</v>
      </c>
      <c r="B455" s="35">
        <v>1457.8813477000001</v>
      </c>
      <c r="C455" s="35">
        <v>79.996971130000006</v>
      </c>
      <c r="D455" s="35">
        <v>1499.6389160000001</v>
      </c>
      <c r="E455" s="35">
        <v>25000</v>
      </c>
      <c r="F455" s="35">
        <v>2359375</v>
      </c>
      <c r="G455">
        <v>1463.5145960432001</v>
      </c>
      <c r="H455" s="35">
        <v>0.77466910186500704</v>
      </c>
    </row>
    <row r="456" spans="1:8" x14ac:dyDescent="0.35">
      <c r="A456" s="35">
        <v>94.583340000000007</v>
      </c>
      <c r="B456" s="35">
        <v>1457.8986815999999</v>
      </c>
      <c r="C456" s="35">
        <v>79.996963500999996</v>
      </c>
      <c r="D456" s="35">
        <v>1499.6467285000001</v>
      </c>
      <c r="E456" s="35">
        <v>25000</v>
      </c>
      <c r="F456" s="35">
        <v>2364583.5</v>
      </c>
      <c r="G456">
        <v>1463.51455286486</v>
      </c>
      <c r="H456" s="35">
        <v>0.77464160461278897</v>
      </c>
    </row>
    <row r="457" spans="1:8" x14ac:dyDescent="0.35">
      <c r="A457" s="35">
        <v>94.791659999999993</v>
      </c>
      <c r="B457" s="35">
        <v>1457.9161377</v>
      </c>
      <c r="C457" s="35">
        <v>79.996955872000001</v>
      </c>
      <c r="D457" s="35">
        <v>1499.6549072</v>
      </c>
      <c r="E457" s="35">
        <v>25000</v>
      </c>
      <c r="F457" s="35">
        <v>2369791.5</v>
      </c>
      <c r="G457">
        <v>1463.51450939907</v>
      </c>
      <c r="H457" s="35">
        <v>0.77461414123408601</v>
      </c>
    </row>
    <row r="458" spans="1:8" x14ac:dyDescent="0.35">
      <c r="A458" s="35">
        <v>95</v>
      </c>
      <c r="B458" s="35">
        <v>1457.9335937999999</v>
      </c>
      <c r="C458" s="35">
        <v>79.996955872000001</v>
      </c>
      <c r="D458" s="35">
        <v>1499.6629639</v>
      </c>
      <c r="E458" s="35">
        <v>25000</v>
      </c>
      <c r="F458" s="35">
        <v>2375000</v>
      </c>
      <c r="G458">
        <v>1463.5144667951099</v>
      </c>
      <c r="H458" s="35">
        <v>0.77458670636250604</v>
      </c>
    </row>
    <row r="459" spans="1:8" x14ac:dyDescent="0.35">
      <c r="A459" s="35">
        <v>95.208340000000007</v>
      </c>
      <c r="B459" s="35">
        <v>1457.9509277</v>
      </c>
      <c r="C459" s="35">
        <v>79.996948242000002</v>
      </c>
      <c r="D459" s="35">
        <v>1499.6710204999999</v>
      </c>
      <c r="E459" s="35">
        <v>25000</v>
      </c>
      <c r="F459" s="35">
        <v>2380208.5</v>
      </c>
      <c r="G459">
        <v>1463.5144241395001</v>
      </c>
      <c r="H459" s="35">
        <v>0.77455930252596505</v>
      </c>
    </row>
    <row r="460" spans="1:8" x14ac:dyDescent="0.35">
      <c r="A460" s="35">
        <v>95.416659999999993</v>
      </c>
      <c r="B460" s="35">
        <v>1457.9683838000001</v>
      </c>
      <c r="C460" s="35">
        <v>79.996940613000007</v>
      </c>
      <c r="D460" s="35">
        <v>1499.6790771000001</v>
      </c>
      <c r="E460" s="35">
        <v>25000</v>
      </c>
      <c r="F460" s="35">
        <v>2385416.5</v>
      </c>
      <c r="G460">
        <v>1463.5143812309</v>
      </c>
      <c r="H460" s="35">
        <v>0.77453193224708805</v>
      </c>
    </row>
    <row r="461" spans="1:8" x14ac:dyDescent="0.35">
      <c r="A461" s="35">
        <v>95.625</v>
      </c>
      <c r="B461" s="35">
        <v>1457.9857178</v>
      </c>
      <c r="C461" s="35">
        <v>79.996932982999994</v>
      </c>
      <c r="D461" s="35">
        <v>1499.6872559000001</v>
      </c>
      <c r="E461" s="35">
        <v>25000</v>
      </c>
      <c r="F461" s="35">
        <v>2390625</v>
      </c>
      <c r="G461">
        <v>1463.5143391839299</v>
      </c>
      <c r="H461" s="35">
        <v>0.77450459017877304</v>
      </c>
    </row>
    <row r="462" spans="1:8" x14ac:dyDescent="0.35">
      <c r="A462" s="35">
        <v>95.833340000000007</v>
      </c>
      <c r="B462" s="35">
        <v>1458.0030518000001</v>
      </c>
      <c r="C462" s="35">
        <v>79.996925353999998</v>
      </c>
      <c r="D462" s="35">
        <v>1499.6953125</v>
      </c>
      <c r="E462" s="35">
        <v>25000</v>
      </c>
      <c r="F462" s="35">
        <v>2395833.5</v>
      </c>
      <c r="G462">
        <v>1463.514297085</v>
      </c>
      <c r="H462" s="35">
        <v>0.77447727884162698</v>
      </c>
    </row>
    <row r="463" spans="1:8" x14ac:dyDescent="0.35">
      <c r="A463" s="35">
        <v>96.041659999999993</v>
      </c>
      <c r="B463" s="35">
        <v>1458.0205077999999</v>
      </c>
      <c r="C463" s="35">
        <v>79.996917725000003</v>
      </c>
      <c r="D463" s="35">
        <v>1499.7034911999999</v>
      </c>
      <c r="E463" s="35">
        <v>25000</v>
      </c>
      <c r="F463" s="35">
        <v>2401041.5</v>
      </c>
      <c r="G463">
        <v>1463.51425473268</v>
      </c>
      <c r="H463" s="35">
        <v>0.77445000075108295</v>
      </c>
    </row>
    <row r="464" spans="1:8" x14ac:dyDescent="0.35">
      <c r="A464" s="35">
        <v>96.25</v>
      </c>
      <c r="B464" s="35">
        <v>1458.0379639</v>
      </c>
      <c r="C464" s="35">
        <v>79.996910095000004</v>
      </c>
      <c r="D464" s="35">
        <v>1499.7115478999999</v>
      </c>
      <c r="E464" s="35">
        <v>25000</v>
      </c>
      <c r="F464" s="35">
        <v>2406250</v>
      </c>
      <c r="G464">
        <v>1463.51421323409</v>
      </c>
      <c r="H464" s="35">
        <v>0.77442275057935095</v>
      </c>
    </row>
    <row r="465" spans="1:8" x14ac:dyDescent="0.35">
      <c r="A465" s="35">
        <v>96.458340000000007</v>
      </c>
      <c r="B465" s="35">
        <v>1458.0551757999999</v>
      </c>
      <c r="C465" s="35">
        <v>79.996902465999995</v>
      </c>
      <c r="D465" s="35">
        <v>1499.7197266000001</v>
      </c>
      <c r="E465" s="35">
        <v>25000</v>
      </c>
      <c r="F465" s="35">
        <v>2411458.5</v>
      </c>
      <c r="G465">
        <v>1463.5141716815101</v>
      </c>
      <c r="H465" s="35">
        <v>0.77439553083982604</v>
      </c>
    </row>
    <row r="466" spans="1:8" x14ac:dyDescent="0.35">
      <c r="A466" s="35">
        <v>96.666659999999993</v>
      </c>
      <c r="B466" s="35">
        <v>1458.0727539</v>
      </c>
      <c r="C466" s="35">
        <v>79.996902465999995</v>
      </c>
      <c r="D466" s="35">
        <v>1499.7279053</v>
      </c>
      <c r="E466" s="35">
        <v>25000</v>
      </c>
      <c r="F466" s="35">
        <v>2416666.5</v>
      </c>
      <c r="G466">
        <v>1463.5141298748199</v>
      </c>
      <c r="H466" s="35">
        <v>0.774368344040815</v>
      </c>
    </row>
    <row r="467" spans="1:8" x14ac:dyDescent="0.35">
      <c r="A467" s="35">
        <v>96.875</v>
      </c>
      <c r="B467" s="35">
        <v>1458.0900879000001</v>
      </c>
      <c r="C467" s="35">
        <v>79.996894835999996</v>
      </c>
      <c r="D467" s="35">
        <v>1499.7359618999999</v>
      </c>
      <c r="E467" s="35">
        <v>25000</v>
      </c>
      <c r="F467" s="35">
        <v>2421875</v>
      </c>
      <c r="G467">
        <v>1463.514088914</v>
      </c>
      <c r="H467" s="35">
        <v>0.77434118487362802</v>
      </c>
    </row>
    <row r="468" spans="1:8" x14ac:dyDescent="0.35">
      <c r="A468" s="35">
        <v>97.083340000000007</v>
      </c>
      <c r="B468" s="35">
        <v>1458.1075439000001</v>
      </c>
      <c r="C468" s="35">
        <v>79.996887207</v>
      </c>
      <c r="D468" s="35">
        <v>1499.7443848</v>
      </c>
      <c r="E468" s="35">
        <v>25000</v>
      </c>
      <c r="F468" s="35">
        <v>2427083.5</v>
      </c>
      <c r="G468">
        <v>1463.5140478972301</v>
      </c>
      <c r="H468" s="35">
        <v>0.77431405584449997</v>
      </c>
    </row>
    <row r="469" spans="1:8" x14ac:dyDescent="0.35">
      <c r="A469" s="35">
        <v>97.291659999999993</v>
      </c>
      <c r="B469" s="35">
        <v>1458.1248779</v>
      </c>
      <c r="C469" s="35">
        <v>79.996879578000005</v>
      </c>
      <c r="D469" s="35">
        <v>1499.7525635</v>
      </c>
      <c r="E469" s="35">
        <v>25000</v>
      </c>
      <c r="F469" s="35">
        <v>2432291.5</v>
      </c>
      <c r="G469">
        <v>1463.5140066256599</v>
      </c>
      <c r="H469" s="35">
        <v>0.77428695945466097</v>
      </c>
    </row>
    <row r="470" spans="1:8" x14ac:dyDescent="0.35">
      <c r="A470" s="35">
        <v>97.5</v>
      </c>
      <c r="B470" s="35">
        <v>1458.1423339999999</v>
      </c>
      <c r="C470" s="35">
        <v>79.996871948000006</v>
      </c>
      <c r="D470" s="35">
        <v>1499.7608643000001</v>
      </c>
      <c r="E470" s="35">
        <v>25000</v>
      </c>
      <c r="F470" s="35">
        <v>2437500</v>
      </c>
      <c r="G470">
        <v>1463.5139661922501</v>
      </c>
      <c r="H470" s="35">
        <v>0.77425989041431698</v>
      </c>
    </row>
    <row r="471" spans="1:8" x14ac:dyDescent="0.35">
      <c r="A471" s="35">
        <v>97.708340000000007</v>
      </c>
      <c r="B471" s="35">
        <v>1458.159668</v>
      </c>
      <c r="C471" s="35">
        <v>79.996864318999997</v>
      </c>
      <c r="D471" s="35">
        <v>1499.769043</v>
      </c>
      <c r="E471" s="35">
        <v>25000</v>
      </c>
      <c r="F471" s="35">
        <v>2442708.5</v>
      </c>
      <c r="G471">
        <v>1463.5139257009901</v>
      </c>
      <c r="H471" s="35">
        <v>0.774232851222591</v>
      </c>
    </row>
    <row r="472" spans="1:8" x14ac:dyDescent="0.35">
      <c r="A472" s="35">
        <v>97.916659999999993</v>
      </c>
      <c r="B472" s="35">
        <v>1458.177124</v>
      </c>
      <c r="C472" s="35">
        <v>79.996856688999998</v>
      </c>
      <c r="D472" s="35">
        <v>1499.7773437999999</v>
      </c>
      <c r="E472" s="35">
        <v>25000</v>
      </c>
      <c r="F472" s="35">
        <v>2447916.5</v>
      </c>
      <c r="G472">
        <v>1463.51388495431</v>
      </c>
      <c r="H472" s="35">
        <v>0.77420584437368301</v>
      </c>
    </row>
    <row r="473" spans="1:8" x14ac:dyDescent="0.35">
      <c r="A473" s="35">
        <v>98.125</v>
      </c>
      <c r="B473" s="35">
        <v>1458.1944579999999</v>
      </c>
      <c r="C473" s="35">
        <v>79.996849060000002</v>
      </c>
      <c r="D473" s="35">
        <v>1499.7856445</v>
      </c>
      <c r="E473" s="35">
        <v>25000</v>
      </c>
      <c r="F473" s="35">
        <v>2453125</v>
      </c>
      <c r="G473">
        <v>1463.5138450382201</v>
      </c>
      <c r="H473" s="35">
        <v>0.77417886459649199</v>
      </c>
    </row>
    <row r="474" spans="1:8" x14ac:dyDescent="0.35">
      <c r="A474" s="35">
        <v>98.333340000000007</v>
      </c>
      <c r="B474" s="35">
        <v>1458.2119141000001</v>
      </c>
      <c r="C474" s="35">
        <v>79.996849060000002</v>
      </c>
      <c r="D474" s="35">
        <v>1499.7939452999999</v>
      </c>
      <c r="E474" s="35">
        <v>25000</v>
      </c>
      <c r="F474" s="35">
        <v>2458333.5</v>
      </c>
      <c r="G474">
        <v>1463.51380506245</v>
      </c>
      <c r="H474" s="35">
        <v>0.77415191438308295</v>
      </c>
    </row>
    <row r="475" spans="1:8" x14ac:dyDescent="0.35">
      <c r="A475" s="35">
        <v>98.541659999999993</v>
      </c>
      <c r="B475" s="35">
        <v>1458.2292480000001</v>
      </c>
      <c r="C475" s="35">
        <v>79.996841431000007</v>
      </c>
      <c r="D475" s="35">
        <v>1499.8023682</v>
      </c>
      <c r="E475" s="35">
        <v>25000</v>
      </c>
      <c r="F475" s="35">
        <v>2463541.5</v>
      </c>
      <c r="G475">
        <v>1463.51376483068</v>
      </c>
      <c r="H475" s="35">
        <v>0.77412499622066799</v>
      </c>
    </row>
    <row r="476" spans="1:8" x14ac:dyDescent="0.35">
      <c r="A476" s="35">
        <v>98.75</v>
      </c>
      <c r="B476" s="35">
        <v>1458.2467041</v>
      </c>
      <c r="C476" s="35">
        <v>79.996833800999994</v>
      </c>
      <c r="D476" s="35">
        <v>1499.8105469</v>
      </c>
      <c r="E476" s="35">
        <v>25000</v>
      </c>
      <c r="F476" s="35">
        <v>2468750.25</v>
      </c>
      <c r="G476">
        <v>1463.51372648145</v>
      </c>
      <c r="H476" s="35">
        <v>0.77409810357584397</v>
      </c>
    </row>
    <row r="477" spans="1:8" x14ac:dyDescent="0.35">
      <c r="A477" s="35">
        <v>98.958340000000007</v>
      </c>
      <c r="B477" s="35">
        <v>1458.2641602000001</v>
      </c>
      <c r="C477" s="35">
        <v>79.996826171999999</v>
      </c>
      <c r="D477" s="35">
        <v>1499.8189697</v>
      </c>
      <c r="E477" s="35">
        <v>25000</v>
      </c>
      <c r="F477" s="35">
        <v>2473958.5</v>
      </c>
      <c r="G477">
        <v>1463.51368619102</v>
      </c>
      <c r="H477" s="35">
        <v>0.77407124277815198</v>
      </c>
    </row>
    <row r="478" spans="1:8" x14ac:dyDescent="0.35">
      <c r="A478" s="35">
        <v>99.166659999999993</v>
      </c>
      <c r="B478" s="35">
        <v>1458.2813721</v>
      </c>
      <c r="C478" s="35">
        <v>79.996818542</v>
      </c>
      <c r="D478" s="35">
        <v>1499.8272704999999</v>
      </c>
      <c r="E478" s="35">
        <v>25000</v>
      </c>
      <c r="F478" s="35">
        <v>2479166.5</v>
      </c>
      <c r="G478">
        <v>1463.51364627934</v>
      </c>
      <c r="H478" s="35">
        <v>0.77404441245968203</v>
      </c>
    </row>
    <row r="479" spans="1:8" x14ac:dyDescent="0.35">
      <c r="A479" s="35">
        <v>99.375</v>
      </c>
      <c r="B479" s="35">
        <v>1458.2989502</v>
      </c>
      <c r="C479" s="35">
        <v>79.996810913000004</v>
      </c>
      <c r="D479" s="35">
        <v>1499.8356934000001</v>
      </c>
      <c r="E479" s="35">
        <v>25000</v>
      </c>
      <c r="F479" s="35">
        <v>2484375</v>
      </c>
      <c r="G479">
        <v>1463.51360732685</v>
      </c>
      <c r="H479" s="35">
        <v>0.77401760867188196</v>
      </c>
    </row>
    <row r="480" spans="1:8" x14ac:dyDescent="0.35">
      <c r="A480" s="35">
        <v>99.583340000000007</v>
      </c>
      <c r="B480" s="35">
        <v>1458.3162841999999</v>
      </c>
      <c r="C480" s="35">
        <v>79.996803283999995</v>
      </c>
      <c r="D480" s="35">
        <v>1499.8441161999999</v>
      </c>
      <c r="E480" s="35">
        <v>25000</v>
      </c>
      <c r="F480" s="35">
        <v>2489583.5</v>
      </c>
      <c r="G480">
        <v>1463.5135683435699</v>
      </c>
      <c r="H480" s="35">
        <v>0.77399083389187096</v>
      </c>
    </row>
    <row r="481" spans="1:8" x14ac:dyDescent="0.35">
      <c r="A481" s="35">
        <v>99.791659999999993</v>
      </c>
      <c r="B481" s="35">
        <v>1458.3337402</v>
      </c>
      <c r="C481" s="35">
        <v>79.996795653999996</v>
      </c>
      <c r="D481" s="35">
        <v>1499.8525391000001</v>
      </c>
      <c r="E481" s="35">
        <v>25000</v>
      </c>
      <c r="F481" s="35">
        <v>2494791.5</v>
      </c>
      <c r="G481">
        <v>1463.5135291105601</v>
      </c>
      <c r="H481" s="35">
        <v>0.77396409059281701</v>
      </c>
    </row>
    <row r="482" spans="1:8" x14ac:dyDescent="0.35">
      <c r="A482" s="35">
        <v>100</v>
      </c>
      <c r="B482" s="35">
        <v>1458.3510742000001</v>
      </c>
      <c r="C482" s="35">
        <v>79.996788025000001</v>
      </c>
      <c r="D482" s="35">
        <v>1499.8609618999999</v>
      </c>
      <c r="E482" s="35">
        <v>25000</v>
      </c>
      <c r="F482" s="35">
        <v>2500000</v>
      </c>
      <c r="G482">
        <v>1463.51349068789</v>
      </c>
      <c r="H482" s="35">
        <v>0.77393737355848602</v>
      </c>
    </row>
    <row r="483" spans="1:8" x14ac:dyDescent="0.35">
      <c r="A483" s="35">
        <v>100.20834000000001</v>
      </c>
      <c r="B483" s="35">
        <v>1458.3685303</v>
      </c>
      <c r="C483" s="35">
        <v>79.996788025000001</v>
      </c>
      <c r="D483" s="35">
        <v>1499.8693848</v>
      </c>
      <c r="E483" s="35">
        <v>25000</v>
      </c>
      <c r="F483" s="35">
        <v>2505208.5</v>
      </c>
      <c r="G483">
        <v>1463.51345220081</v>
      </c>
      <c r="H483" s="35">
        <v>0.77391068526003404</v>
      </c>
    </row>
    <row r="484" spans="1:8" x14ac:dyDescent="0.35">
      <c r="A484" s="35">
        <v>100.41665999999999</v>
      </c>
      <c r="B484" s="35">
        <v>1458.3858643000001</v>
      </c>
      <c r="C484" s="35">
        <v>79.996780396000005</v>
      </c>
      <c r="D484" s="35">
        <v>1499.8778076000001</v>
      </c>
      <c r="E484" s="35">
        <v>25000</v>
      </c>
      <c r="F484" s="35">
        <v>2510416.5</v>
      </c>
      <c r="G484">
        <v>1463.51341345636</v>
      </c>
      <c r="H484" s="35">
        <v>0.77388402816400104</v>
      </c>
    </row>
    <row r="485" spans="1:8" x14ac:dyDescent="0.35">
      <c r="A485" s="35">
        <v>100.625</v>
      </c>
      <c r="B485" s="35">
        <v>1458.4033202999999</v>
      </c>
      <c r="C485" s="35">
        <v>79.996772766000007</v>
      </c>
      <c r="D485" s="35">
        <v>1499.8863524999999</v>
      </c>
      <c r="E485" s="35">
        <v>25000</v>
      </c>
      <c r="F485" s="35">
        <v>2515625</v>
      </c>
      <c r="G485">
        <v>1463.5133755135901</v>
      </c>
      <c r="H485" s="35">
        <v>0.77385739707212697</v>
      </c>
    </row>
    <row r="486" spans="1:8" x14ac:dyDescent="0.35">
      <c r="A486" s="35">
        <v>100.83334000000001</v>
      </c>
      <c r="B486" s="35">
        <v>1458.4206543</v>
      </c>
      <c r="C486" s="35">
        <v>79.996765136999997</v>
      </c>
      <c r="D486" s="35">
        <v>1499.8947754000001</v>
      </c>
      <c r="E486" s="35">
        <v>25000</v>
      </c>
      <c r="F486" s="35">
        <v>2520833.5</v>
      </c>
      <c r="G486">
        <v>1463.51333750446</v>
      </c>
      <c r="H486" s="35">
        <v>0.77383079444870795</v>
      </c>
    </row>
    <row r="487" spans="1:8" x14ac:dyDescent="0.35">
      <c r="A487" s="35">
        <v>101.04165999999999</v>
      </c>
      <c r="B487" s="35">
        <v>1458.4381103999999</v>
      </c>
      <c r="C487" s="35">
        <v>79.996757506999998</v>
      </c>
      <c r="D487" s="35">
        <v>1499.9033202999999</v>
      </c>
      <c r="E487" s="35">
        <v>25000</v>
      </c>
      <c r="F487" s="35">
        <v>2526041.5</v>
      </c>
      <c r="G487">
        <v>1463.5132992374699</v>
      </c>
      <c r="H487" s="35">
        <v>0.77380422275349203</v>
      </c>
    </row>
    <row r="488" spans="1:8" x14ac:dyDescent="0.35">
      <c r="A488" s="35">
        <v>101.25</v>
      </c>
      <c r="B488" s="35">
        <v>1458.4554443</v>
      </c>
      <c r="C488" s="35">
        <v>79.996749878000003</v>
      </c>
      <c r="D488" s="35">
        <v>1499.9119873</v>
      </c>
      <c r="E488" s="35">
        <v>25000</v>
      </c>
      <c r="F488" s="35">
        <v>2531250</v>
      </c>
      <c r="G488">
        <v>1463.51326176523</v>
      </c>
      <c r="H488" s="35">
        <v>0.77377767680595899</v>
      </c>
    </row>
    <row r="489" spans="1:8" x14ac:dyDescent="0.35">
      <c r="A489" s="35">
        <v>101.45834000000001</v>
      </c>
      <c r="B489" s="35">
        <v>1458.4729004000001</v>
      </c>
      <c r="C489" s="35">
        <v>79.996742248999993</v>
      </c>
      <c r="D489" s="35">
        <v>1499.9202881000001</v>
      </c>
      <c r="E489" s="35">
        <v>25000</v>
      </c>
      <c r="F489" s="35">
        <v>2536458.5</v>
      </c>
      <c r="G489">
        <v>1463.5132242251</v>
      </c>
      <c r="H489" s="35">
        <v>0.77375115906358305</v>
      </c>
    </row>
    <row r="490" spans="1:8" x14ac:dyDescent="0.35">
      <c r="A490" s="35">
        <v>101.66665999999999</v>
      </c>
      <c r="B490" s="35">
        <v>1458.4902344</v>
      </c>
      <c r="C490" s="35">
        <v>79.996734618999994</v>
      </c>
      <c r="D490" s="35">
        <v>1499.9289550999999</v>
      </c>
      <c r="E490" s="35">
        <v>25000</v>
      </c>
      <c r="F490" s="35">
        <v>2541666.25</v>
      </c>
      <c r="G490">
        <v>1463.51318539781</v>
      </c>
      <c r="H490" s="35">
        <v>0.77372467324104799</v>
      </c>
    </row>
    <row r="491" spans="1:8" x14ac:dyDescent="0.35">
      <c r="A491" s="35">
        <v>101.875</v>
      </c>
      <c r="B491" s="35">
        <v>1458.5075684000001</v>
      </c>
      <c r="C491" s="35">
        <v>79.996734618999994</v>
      </c>
      <c r="D491" s="35">
        <v>1499.9373779</v>
      </c>
      <c r="E491" s="35">
        <v>25000</v>
      </c>
      <c r="F491" s="35">
        <v>2546875</v>
      </c>
      <c r="G491">
        <v>1463.5131491842301</v>
      </c>
      <c r="H491" s="35">
        <v>0.77369821038827702</v>
      </c>
    </row>
    <row r="492" spans="1:8" x14ac:dyDescent="0.35">
      <c r="A492" s="35">
        <v>102.08334000000001</v>
      </c>
      <c r="B492" s="35">
        <v>1458.5251464999999</v>
      </c>
      <c r="C492" s="35">
        <v>79.996726989999999</v>
      </c>
      <c r="D492" s="35">
        <v>1499.9460449000001</v>
      </c>
      <c r="E492" s="35">
        <v>25000</v>
      </c>
      <c r="F492" s="35">
        <v>2552083.25</v>
      </c>
      <c r="G492">
        <v>1463.51311125951</v>
      </c>
      <c r="H492" s="35">
        <v>0.77367177800575004</v>
      </c>
    </row>
    <row r="493" spans="1:8" x14ac:dyDescent="0.35">
      <c r="A493" s="35">
        <v>102.29165999999999</v>
      </c>
      <c r="B493" s="35">
        <v>1458.5424805</v>
      </c>
      <c r="C493" s="35">
        <v>79.99671936</v>
      </c>
      <c r="D493" s="35">
        <v>1499.9545897999999</v>
      </c>
      <c r="E493" s="35">
        <v>25000</v>
      </c>
      <c r="F493" s="35">
        <v>2557291.5</v>
      </c>
      <c r="G493">
        <v>1463.5130747553601</v>
      </c>
      <c r="H493" s="35">
        <v>0.77364537349407603</v>
      </c>
    </row>
    <row r="494" spans="1:8" x14ac:dyDescent="0.35">
      <c r="A494" s="35">
        <v>102.5</v>
      </c>
      <c r="B494" s="35">
        <v>1458.5599365</v>
      </c>
      <c r="C494" s="35">
        <v>79.996711731000005</v>
      </c>
      <c r="D494" s="35">
        <v>1499.9632568</v>
      </c>
      <c r="E494" s="35">
        <v>25000</v>
      </c>
      <c r="F494" s="35">
        <v>2562500</v>
      </c>
      <c r="G494">
        <v>1463.5130383865401</v>
      </c>
      <c r="H494" s="35">
        <v>0.77361899549138602</v>
      </c>
    </row>
    <row r="495" spans="1:8" x14ac:dyDescent="0.35">
      <c r="A495" s="35">
        <v>102.70834000000001</v>
      </c>
      <c r="B495" s="35">
        <v>1458.5772704999999</v>
      </c>
      <c r="C495" s="35">
        <v>79.996704101999995</v>
      </c>
      <c r="D495" s="35">
        <v>1499.9720459</v>
      </c>
      <c r="E495" s="35">
        <v>25000</v>
      </c>
      <c r="F495" s="35">
        <v>2567708.5</v>
      </c>
      <c r="G495">
        <v>1463.5130018012301</v>
      </c>
      <c r="H495" s="35">
        <v>0.77359264517797699</v>
      </c>
    </row>
    <row r="496" spans="1:8" x14ac:dyDescent="0.35">
      <c r="A496" s="35">
        <v>102.91665999999999</v>
      </c>
      <c r="B496" s="35">
        <v>1458.5947266000001</v>
      </c>
      <c r="C496" s="35">
        <v>79.996696471999996</v>
      </c>
      <c r="D496" s="35">
        <v>1499.9805908000001</v>
      </c>
      <c r="E496" s="35">
        <v>25000</v>
      </c>
      <c r="F496" s="35">
        <v>2572916.5</v>
      </c>
      <c r="G496">
        <v>1463.5129649242299</v>
      </c>
      <c r="H496" s="35">
        <v>0.77356632499447597</v>
      </c>
    </row>
    <row r="497" spans="1:8" x14ac:dyDescent="0.35">
      <c r="A497" s="35">
        <v>103.125</v>
      </c>
      <c r="B497" s="35">
        <v>1458.6120605000001</v>
      </c>
      <c r="C497" s="35">
        <v>79.996688843000001</v>
      </c>
      <c r="D497" s="35">
        <v>1499.9891356999999</v>
      </c>
      <c r="E497" s="35">
        <v>25000</v>
      </c>
      <c r="F497" s="35">
        <v>2578125</v>
      </c>
      <c r="G497">
        <v>1463.5129288145099</v>
      </c>
      <c r="H497" s="35">
        <v>0.77354002981274195</v>
      </c>
    </row>
    <row r="498" spans="1:8" x14ac:dyDescent="0.35">
      <c r="A498" s="35">
        <v>103.33334000000001</v>
      </c>
      <c r="B498" s="35">
        <v>1458.6295166</v>
      </c>
      <c r="C498" s="35">
        <v>79.996681213000002</v>
      </c>
      <c r="D498" s="35">
        <v>1499.9978027</v>
      </c>
      <c r="E498" s="35">
        <v>25000</v>
      </c>
      <c r="F498" s="35">
        <v>2583333.5</v>
      </c>
      <c r="G498">
        <v>1463.5128926309901</v>
      </c>
      <c r="H498" s="35">
        <v>0.77351376207010603</v>
      </c>
    </row>
    <row r="499" spans="1:8" x14ac:dyDescent="0.35">
      <c r="A499" s="35">
        <v>103.54165999999999</v>
      </c>
      <c r="B499" s="35">
        <v>1458.6468506000001</v>
      </c>
      <c r="C499" s="35">
        <v>79.996681213000002</v>
      </c>
      <c r="D499" s="35">
        <v>1500.0065918</v>
      </c>
      <c r="E499" s="35">
        <v>25000</v>
      </c>
      <c r="F499" s="35">
        <v>2588541.5</v>
      </c>
      <c r="G499">
        <v>1463.5128561880399</v>
      </c>
      <c r="H499" s="35">
        <v>0.77348752419959499</v>
      </c>
    </row>
    <row r="500" spans="1:8" x14ac:dyDescent="0.35">
      <c r="A500" s="35">
        <v>103.75</v>
      </c>
      <c r="B500" s="35">
        <v>1458.6643065999999</v>
      </c>
      <c r="C500" s="35">
        <v>79.996673584000007</v>
      </c>
      <c r="D500" s="35">
        <v>1500.0151367000001</v>
      </c>
      <c r="E500" s="35">
        <v>25000</v>
      </c>
      <c r="F500" s="35">
        <v>2593750</v>
      </c>
      <c r="G500">
        <v>1463.5128205132701</v>
      </c>
      <c r="H500" s="35">
        <v>0.77346131108987803</v>
      </c>
    </row>
    <row r="501" spans="1:8" x14ac:dyDescent="0.35">
      <c r="A501" s="35">
        <v>103.95834000000001</v>
      </c>
      <c r="B501" s="35">
        <v>1458.6816406</v>
      </c>
      <c r="C501" s="35">
        <v>79.996665954999997</v>
      </c>
      <c r="D501" s="35">
        <v>1500.0239257999999</v>
      </c>
      <c r="E501" s="35">
        <v>25000</v>
      </c>
      <c r="F501" s="35">
        <v>2598958.5</v>
      </c>
      <c r="G501">
        <v>1463.5127847650101</v>
      </c>
      <c r="H501" s="35">
        <v>0.77343512517159996</v>
      </c>
    </row>
    <row r="502" spans="1:8" x14ac:dyDescent="0.35">
      <c r="A502" s="35">
        <v>104.16665999999999</v>
      </c>
      <c r="B502" s="35">
        <v>1458.6990966999999</v>
      </c>
      <c r="C502" s="35">
        <v>79.996658324999999</v>
      </c>
      <c r="D502" s="35">
        <v>1500.0327147999999</v>
      </c>
      <c r="E502" s="35">
        <v>25000</v>
      </c>
      <c r="F502" s="35">
        <v>2604166.5</v>
      </c>
      <c r="G502">
        <v>1463.5127487575101</v>
      </c>
      <c r="H502" s="35">
        <v>0.77340896887120303</v>
      </c>
    </row>
    <row r="503" spans="1:8" x14ac:dyDescent="0.35">
      <c r="A503" s="35">
        <v>104.375</v>
      </c>
      <c r="B503" s="35">
        <v>1458.7164307</v>
      </c>
      <c r="C503" s="35">
        <v>79.996650696000003</v>
      </c>
      <c r="D503" s="35">
        <v>1500.0413818</v>
      </c>
      <c r="E503" s="35">
        <v>25000</v>
      </c>
      <c r="F503" s="35">
        <v>2609375</v>
      </c>
      <c r="G503">
        <v>1463.5127135119201</v>
      </c>
      <c r="H503" s="35">
        <v>0.77338283709422395</v>
      </c>
    </row>
    <row r="504" spans="1:8" x14ac:dyDescent="0.35">
      <c r="A504" s="35">
        <v>104.58334000000001</v>
      </c>
      <c r="B504" s="35">
        <v>1458.7337646000001</v>
      </c>
      <c r="C504" s="35">
        <v>79.996643066000004</v>
      </c>
      <c r="D504" s="35">
        <v>1500.0501709</v>
      </c>
      <c r="E504" s="35">
        <v>25000</v>
      </c>
      <c r="F504" s="35">
        <v>2614583.5</v>
      </c>
      <c r="G504">
        <v>1463.5126781915901</v>
      </c>
      <c r="H504" s="35">
        <v>0.77335673226471002</v>
      </c>
    </row>
    <row r="505" spans="1:8" x14ac:dyDescent="0.35">
      <c r="A505" s="35">
        <v>104.79165999999999</v>
      </c>
      <c r="B505" s="35">
        <v>1458.7512207</v>
      </c>
      <c r="C505" s="35">
        <v>79.996635436999995</v>
      </c>
      <c r="D505" s="35">
        <v>1500.0589600000001</v>
      </c>
      <c r="E505" s="35">
        <v>25000</v>
      </c>
      <c r="F505" s="35">
        <v>2619791.5</v>
      </c>
      <c r="G505">
        <v>1463.51264261185</v>
      </c>
      <c r="H505" s="35">
        <v>0.77333065680257695</v>
      </c>
    </row>
    <row r="506" spans="1:8" x14ac:dyDescent="0.35">
      <c r="A506" s="35">
        <v>105</v>
      </c>
      <c r="B506" s="35">
        <v>1458.7686768000001</v>
      </c>
      <c r="C506" s="35">
        <v>79.996627808</v>
      </c>
      <c r="D506" s="35">
        <v>1500.067749</v>
      </c>
      <c r="E506" s="35">
        <v>25000</v>
      </c>
      <c r="F506" s="35">
        <v>2624999.75</v>
      </c>
      <c r="G506">
        <v>1463.5126067915501</v>
      </c>
      <c r="H506" s="35">
        <v>0.77330460687089098</v>
      </c>
    </row>
    <row r="507" spans="1:8" x14ac:dyDescent="0.35">
      <c r="A507" s="35">
        <v>105.20834000000001</v>
      </c>
      <c r="B507" s="35">
        <v>1458.7861327999999</v>
      </c>
      <c r="C507" s="35">
        <v>79.996627808</v>
      </c>
      <c r="D507" s="35">
        <v>1500.0765381000001</v>
      </c>
      <c r="E507" s="35">
        <v>25000</v>
      </c>
      <c r="F507" s="35">
        <v>2630208.5</v>
      </c>
      <c r="G507">
        <v>1463.5125726630199</v>
      </c>
      <c r="H507" s="35">
        <v>0.77327858116265302</v>
      </c>
    </row>
    <row r="508" spans="1:8" x14ac:dyDescent="0.35">
      <c r="A508" s="35">
        <v>105.41665999999999</v>
      </c>
      <c r="B508" s="35">
        <v>1458.8034668</v>
      </c>
      <c r="C508" s="35">
        <v>79.996620178000001</v>
      </c>
      <c r="D508" s="35">
        <v>1500.0854492000001</v>
      </c>
      <c r="E508" s="35">
        <v>25000</v>
      </c>
      <c r="F508" s="35">
        <v>2635416.5</v>
      </c>
      <c r="G508">
        <v>1463.5125376774999</v>
      </c>
      <c r="H508" s="35">
        <v>0.77325258581937095</v>
      </c>
    </row>
    <row r="509" spans="1:8" x14ac:dyDescent="0.35">
      <c r="A509" s="35">
        <v>105.625</v>
      </c>
      <c r="B509" s="35">
        <v>1458.8209228999999</v>
      </c>
      <c r="C509" s="35">
        <v>79.996612549000005</v>
      </c>
      <c r="D509" s="35">
        <v>1500.0942382999999</v>
      </c>
      <c r="E509" s="35">
        <v>25000</v>
      </c>
      <c r="F509" s="35">
        <v>2640625</v>
      </c>
      <c r="G509">
        <v>1463.51250330675</v>
      </c>
      <c r="H509" s="35">
        <v>0.77322661453420805</v>
      </c>
    </row>
    <row r="510" spans="1:8" x14ac:dyDescent="0.35">
      <c r="A510" s="35">
        <v>105.83334000000001</v>
      </c>
      <c r="B510" s="35">
        <v>1458.8382568</v>
      </c>
      <c r="C510" s="35">
        <v>79.996604919000006</v>
      </c>
      <c r="D510" s="35">
        <v>1500.1030272999999</v>
      </c>
      <c r="E510" s="35">
        <v>25000</v>
      </c>
      <c r="F510" s="35">
        <v>2645833.5</v>
      </c>
      <c r="G510">
        <v>1463.51246882844</v>
      </c>
      <c r="H510" s="35">
        <v>0.77320066971909396</v>
      </c>
    </row>
    <row r="511" spans="1:8" x14ac:dyDescent="0.35">
      <c r="A511" s="35">
        <v>106.04165999999999</v>
      </c>
      <c r="B511" s="35">
        <v>1458.8557129000001</v>
      </c>
      <c r="C511" s="35">
        <v>79.996597289999997</v>
      </c>
      <c r="D511" s="35">
        <v>1500.1119385</v>
      </c>
      <c r="E511" s="35">
        <v>25000</v>
      </c>
      <c r="F511" s="35">
        <v>2651041.5</v>
      </c>
      <c r="G511">
        <v>1463.5124340836101</v>
      </c>
      <c r="H511" s="35">
        <v>0.77317475378123302</v>
      </c>
    </row>
    <row r="512" spans="1:8" x14ac:dyDescent="0.35">
      <c r="A512" s="35">
        <v>106.25</v>
      </c>
      <c r="B512" s="35">
        <v>1458.8730469</v>
      </c>
      <c r="C512" s="35">
        <v>79.996589661000002</v>
      </c>
      <c r="D512" s="35">
        <v>1500.1208495999999</v>
      </c>
      <c r="E512" s="35">
        <v>25000</v>
      </c>
      <c r="F512" s="35">
        <v>2656250</v>
      </c>
      <c r="G512">
        <v>1463.51240008076</v>
      </c>
      <c r="H512" s="35">
        <v>0.77314886167582597</v>
      </c>
    </row>
    <row r="513" spans="1:8" x14ac:dyDescent="0.35">
      <c r="A513" s="35">
        <v>106.45834000000001</v>
      </c>
      <c r="B513" s="35">
        <v>1458.8905029</v>
      </c>
      <c r="C513" s="35">
        <v>79.996582031000003</v>
      </c>
      <c r="D513" s="35">
        <v>1500.1297606999999</v>
      </c>
      <c r="E513" s="35">
        <v>25000</v>
      </c>
      <c r="F513" s="35">
        <v>2661458.5</v>
      </c>
      <c r="G513">
        <v>1463.5123659992701</v>
      </c>
      <c r="H513" s="35">
        <v>0.77312299580742005</v>
      </c>
    </row>
    <row r="514" spans="1:8" x14ac:dyDescent="0.35">
      <c r="A514" s="35">
        <v>106.66665999999999</v>
      </c>
      <c r="B514" s="35">
        <v>1458.9078368999999</v>
      </c>
      <c r="C514" s="35">
        <v>79.996574401999993</v>
      </c>
      <c r="D514" s="35">
        <v>1500.1386719</v>
      </c>
      <c r="E514" s="35">
        <v>25000</v>
      </c>
      <c r="F514" s="35">
        <v>2666666.5</v>
      </c>
      <c r="G514">
        <v>1463.51233165796</v>
      </c>
      <c r="H514" s="35">
        <v>0.77309715857661199</v>
      </c>
    </row>
    <row r="515" spans="1:8" x14ac:dyDescent="0.35">
      <c r="A515" s="35">
        <v>106.875</v>
      </c>
      <c r="B515" s="35">
        <v>1458.925293</v>
      </c>
      <c r="C515" s="35">
        <v>79.996574401999993</v>
      </c>
      <c r="D515" s="35">
        <v>1500.1475829999999</v>
      </c>
      <c r="E515" s="35">
        <v>25000</v>
      </c>
      <c r="F515" s="35">
        <v>2671875.25</v>
      </c>
      <c r="G515">
        <v>1463.5122990329701</v>
      </c>
      <c r="H515" s="35">
        <v>0.77307134372525299</v>
      </c>
    </row>
    <row r="516" spans="1:8" x14ac:dyDescent="0.35">
      <c r="A516" s="35">
        <v>107.08334000000001</v>
      </c>
      <c r="B516" s="35">
        <v>1458.9426269999999</v>
      </c>
      <c r="C516" s="35">
        <v>79.996566771999994</v>
      </c>
      <c r="D516" s="35">
        <v>1500.1564940999999</v>
      </c>
      <c r="E516" s="35">
        <v>25000</v>
      </c>
      <c r="F516" s="35">
        <v>2677083.5</v>
      </c>
      <c r="G516">
        <v>1463.51226459192</v>
      </c>
      <c r="H516" s="35">
        <v>0.77304555734203095</v>
      </c>
    </row>
    <row r="517" spans="1:8" x14ac:dyDescent="0.35">
      <c r="A517" s="35">
        <v>107.29165999999999</v>
      </c>
      <c r="B517" s="35">
        <v>1458.9599608999999</v>
      </c>
      <c r="C517" s="35">
        <v>79.996559142999999</v>
      </c>
      <c r="D517" s="35">
        <v>1500.1655272999999</v>
      </c>
      <c r="E517" s="35">
        <v>25000</v>
      </c>
      <c r="F517" s="35">
        <v>2682291.5</v>
      </c>
      <c r="G517">
        <v>1463.51223047801</v>
      </c>
      <c r="H517" s="35">
        <v>0.773019798127071</v>
      </c>
    </row>
    <row r="518" spans="1:8" x14ac:dyDescent="0.35">
      <c r="A518" s="35">
        <v>107.5</v>
      </c>
      <c r="B518" s="35">
        <v>1458.9774170000001</v>
      </c>
      <c r="C518" s="35">
        <v>79.996551514000004</v>
      </c>
      <c r="D518" s="35">
        <v>1500.1744385</v>
      </c>
      <c r="E518" s="35">
        <v>25000</v>
      </c>
      <c r="F518" s="35">
        <v>2687500</v>
      </c>
      <c r="G518">
        <v>1463.51219722828</v>
      </c>
      <c r="H518" s="35">
        <v>0.77299406230208101</v>
      </c>
    </row>
    <row r="519" spans="1:8" x14ac:dyDescent="0.35">
      <c r="A519" s="35">
        <v>107.70834000000001</v>
      </c>
      <c r="B519" s="35">
        <v>1458.9948730000001</v>
      </c>
      <c r="C519" s="35">
        <v>79.996543884000005</v>
      </c>
      <c r="D519" s="35">
        <v>1500.1833495999999</v>
      </c>
      <c r="E519" s="35">
        <v>25000</v>
      </c>
      <c r="F519" s="35">
        <v>2692708.5</v>
      </c>
      <c r="G519">
        <v>1463.5121639279801</v>
      </c>
      <c r="H519" s="35">
        <v>0.77296835225787597</v>
      </c>
    </row>
    <row r="520" spans="1:8" x14ac:dyDescent="0.35">
      <c r="A520" s="35">
        <v>107.91665999999999</v>
      </c>
      <c r="B520" s="35">
        <v>1459.0120850000001</v>
      </c>
      <c r="C520" s="35">
        <v>79.996536254999995</v>
      </c>
      <c r="D520" s="35">
        <v>1500.1923827999999</v>
      </c>
      <c r="E520" s="35">
        <v>25000</v>
      </c>
      <c r="F520" s="35">
        <v>2697916.5</v>
      </c>
      <c r="G520">
        <v>1463.51213037462</v>
      </c>
      <c r="H520" s="35">
        <v>0.77294267038217701</v>
      </c>
    </row>
    <row r="521" spans="1:8" x14ac:dyDescent="0.35">
      <c r="A521" s="35">
        <v>108.125</v>
      </c>
      <c r="B521" s="35">
        <v>1459.0296631000001</v>
      </c>
      <c r="C521" s="35">
        <v>79.996528624999996</v>
      </c>
      <c r="D521" s="35">
        <v>1500.2014160000001</v>
      </c>
      <c r="E521" s="35">
        <v>25000</v>
      </c>
      <c r="F521" s="35">
        <v>2703125</v>
      </c>
      <c r="G521">
        <v>1463.5120975487901</v>
      </c>
      <c r="H521" s="35">
        <v>0.77291701167828897</v>
      </c>
    </row>
    <row r="522" spans="1:8" x14ac:dyDescent="0.35">
      <c r="A522" s="35">
        <v>108.33334000000001</v>
      </c>
      <c r="B522" s="35">
        <v>1459.0469971</v>
      </c>
      <c r="C522" s="35">
        <v>79.996520996000001</v>
      </c>
      <c r="D522" s="35">
        <v>1500.2103271000001</v>
      </c>
      <c r="E522" s="35">
        <v>25000</v>
      </c>
      <c r="F522" s="35">
        <v>2708333.5</v>
      </c>
      <c r="G522">
        <v>1463.51206464185</v>
      </c>
      <c r="H522" s="35">
        <v>0.77289137853161405</v>
      </c>
    </row>
    <row r="523" spans="1:8" x14ac:dyDescent="0.35">
      <c r="A523" s="35">
        <v>108.54165999999999</v>
      </c>
      <c r="B523" s="35">
        <v>1459.0644531</v>
      </c>
      <c r="C523" s="35">
        <v>79.996520996000001</v>
      </c>
      <c r="D523" s="35">
        <v>1500.2192382999999</v>
      </c>
      <c r="E523" s="35">
        <v>25000</v>
      </c>
      <c r="F523" s="35">
        <v>2713541.5</v>
      </c>
      <c r="G523">
        <v>1463.51203147517</v>
      </c>
      <c r="H523" s="35">
        <v>0.77286577332380901</v>
      </c>
    </row>
    <row r="524" spans="1:8" x14ac:dyDescent="0.35">
      <c r="A524" s="35">
        <v>108.75</v>
      </c>
      <c r="B524" s="35">
        <v>1459.0819091999999</v>
      </c>
      <c r="C524" s="35">
        <v>79.996513367000006</v>
      </c>
      <c r="D524" s="35">
        <v>1500.2285156</v>
      </c>
      <c r="E524" s="35">
        <v>25000</v>
      </c>
      <c r="F524" s="35">
        <v>2718750</v>
      </c>
      <c r="G524">
        <v>1463.5119990288999</v>
      </c>
      <c r="H524" s="35">
        <v>0.77284019107398805</v>
      </c>
    </row>
    <row r="525" spans="1:8" x14ac:dyDescent="0.35">
      <c r="A525" s="35">
        <v>108.95834000000001</v>
      </c>
      <c r="B525" s="35">
        <v>1459.0992432</v>
      </c>
      <c r="C525" s="35">
        <v>79.996505737000007</v>
      </c>
      <c r="D525" s="35">
        <v>1500.2375488</v>
      </c>
      <c r="E525" s="35">
        <v>25000</v>
      </c>
      <c r="F525" s="35">
        <v>2723958.5</v>
      </c>
      <c r="G525">
        <v>1463.51196650017</v>
      </c>
      <c r="H525" s="35">
        <v>0.77281463416127405</v>
      </c>
    </row>
    <row r="526" spans="1:8" x14ac:dyDescent="0.35">
      <c r="A526" s="35">
        <v>109.16665999999999</v>
      </c>
      <c r="B526" s="35">
        <v>1459.1166992000001</v>
      </c>
      <c r="C526" s="35">
        <v>79.996498107999997</v>
      </c>
      <c r="D526" s="35">
        <v>1500.246582</v>
      </c>
      <c r="E526" s="35">
        <v>25000</v>
      </c>
      <c r="F526" s="35">
        <v>2729166.5</v>
      </c>
      <c r="G526">
        <v>1463.5119337116701</v>
      </c>
      <c r="H526" s="35">
        <v>0.77278910496110098</v>
      </c>
    </row>
    <row r="527" spans="1:8" x14ac:dyDescent="0.35">
      <c r="A527" s="35">
        <v>109.375</v>
      </c>
      <c r="B527" s="35">
        <v>1459.1340332</v>
      </c>
      <c r="C527" s="35">
        <v>79.996490479000002</v>
      </c>
      <c r="D527" s="35">
        <v>1500.2557373</v>
      </c>
      <c r="E527" s="35">
        <v>25000</v>
      </c>
      <c r="F527" s="35">
        <v>2734375</v>
      </c>
      <c r="G527">
        <v>1463.5119016379899</v>
      </c>
      <c r="H527" s="35">
        <v>0.77276359850819598</v>
      </c>
    </row>
    <row r="528" spans="1:8" x14ac:dyDescent="0.35">
      <c r="A528" s="35">
        <v>109.58334000000001</v>
      </c>
      <c r="B528" s="35">
        <v>1459.1514893000001</v>
      </c>
      <c r="C528" s="35">
        <v>79.996482849000003</v>
      </c>
      <c r="D528" s="35">
        <v>1500.2647704999999</v>
      </c>
      <c r="E528" s="35">
        <v>25000</v>
      </c>
      <c r="F528" s="35">
        <v>2739583.5</v>
      </c>
      <c r="G528">
        <v>1463.51186948091</v>
      </c>
      <c r="H528" s="35">
        <v>0.77273811717543905</v>
      </c>
    </row>
    <row r="529" spans="1:8" x14ac:dyDescent="0.35">
      <c r="A529" s="35">
        <v>109.79165999999999</v>
      </c>
      <c r="B529" s="35">
        <v>1459.1688231999999</v>
      </c>
      <c r="C529" s="35">
        <v>79.996475219999994</v>
      </c>
      <c r="D529" s="35">
        <v>1500.2739257999999</v>
      </c>
      <c r="E529" s="35">
        <v>25000</v>
      </c>
      <c r="F529" s="35">
        <v>2744791.25</v>
      </c>
      <c r="G529">
        <v>1463.51183611141</v>
      </c>
      <c r="H529" s="35">
        <v>0.77271266454459198</v>
      </c>
    </row>
    <row r="530" spans="1:8" x14ac:dyDescent="0.35">
      <c r="A530" s="35">
        <v>110</v>
      </c>
      <c r="B530" s="35">
        <v>1459.1861572</v>
      </c>
      <c r="C530" s="35">
        <v>79.996467589999995</v>
      </c>
      <c r="D530" s="35">
        <v>1500.2830810999999</v>
      </c>
      <c r="E530" s="35">
        <v>25000</v>
      </c>
      <c r="F530" s="35">
        <v>2750000</v>
      </c>
      <c r="G530">
        <v>1463.5118051417301</v>
      </c>
      <c r="H530" s="35">
        <v>0.77268723202632394</v>
      </c>
    </row>
    <row r="531" spans="1:8" x14ac:dyDescent="0.35">
      <c r="A531" s="35">
        <v>110.20834000000001</v>
      </c>
      <c r="B531" s="35">
        <v>1459.2036132999999</v>
      </c>
      <c r="C531" s="35">
        <v>79.996467589999995</v>
      </c>
      <c r="D531" s="35">
        <v>1500.2922363</v>
      </c>
      <c r="E531" s="35">
        <v>25000</v>
      </c>
      <c r="F531" s="35">
        <v>2755208.75</v>
      </c>
      <c r="G531">
        <v>1463.5117744655299</v>
      </c>
      <c r="H531" s="35">
        <v>0.77266182442019105</v>
      </c>
    </row>
    <row r="532" spans="1:8" x14ac:dyDescent="0.35">
      <c r="A532" s="35">
        <v>110.41665999999999</v>
      </c>
      <c r="B532" s="35">
        <v>1459.2210693</v>
      </c>
      <c r="C532" s="35">
        <v>79.996459960999999</v>
      </c>
      <c r="D532" s="35">
        <v>1500.3013916</v>
      </c>
      <c r="E532" s="35">
        <v>25000</v>
      </c>
      <c r="F532" s="35">
        <v>2760416.5</v>
      </c>
      <c r="G532">
        <v>1463.51174171671</v>
      </c>
      <c r="H532" s="35">
        <v>0.77263644650449703</v>
      </c>
    </row>
    <row r="533" spans="1:8" x14ac:dyDescent="0.35">
      <c r="A533" s="35">
        <v>110.625</v>
      </c>
      <c r="B533" s="35">
        <v>1459.2382812000001</v>
      </c>
      <c r="C533" s="35">
        <v>79.996452332000004</v>
      </c>
      <c r="D533" s="35">
        <v>1500.3105469</v>
      </c>
      <c r="E533" s="35">
        <v>25000</v>
      </c>
      <c r="F533" s="35">
        <v>2765625</v>
      </c>
      <c r="G533">
        <v>1463.51171021193</v>
      </c>
      <c r="H533" s="35">
        <v>0.77261108970978598</v>
      </c>
    </row>
    <row r="534" spans="1:8" x14ac:dyDescent="0.35">
      <c r="A534" s="35">
        <v>110.83334000000001</v>
      </c>
      <c r="B534" s="35">
        <v>1459.2558594</v>
      </c>
      <c r="C534" s="35">
        <v>79.996444702000005</v>
      </c>
      <c r="D534" s="35">
        <v>1500.3197021000001</v>
      </c>
      <c r="E534" s="35">
        <v>25000</v>
      </c>
      <c r="F534" s="35">
        <v>2770833.5</v>
      </c>
      <c r="G534">
        <v>1463.5116787438001</v>
      </c>
      <c r="H534" s="35">
        <v>0.77258575761158998</v>
      </c>
    </row>
    <row r="535" spans="1:8" x14ac:dyDescent="0.35">
      <c r="A535" s="35">
        <v>111.04165999999999</v>
      </c>
      <c r="B535" s="35">
        <v>1459.2731934000001</v>
      </c>
      <c r="C535" s="35">
        <v>79.996437072999996</v>
      </c>
      <c r="D535" s="35">
        <v>1500.3289795000001</v>
      </c>
      <c r="E535" s="35">
        <v>25000</v>
      </c>
      <c r="F535" s="35">
        <v>2776041.5</v>
      </c>
      <c r="G535">
        <v>1463.5116470436301</v>
      </c>
      <c r="H535" s="35">
        <v>0.772560452566038</v>
      </c>
    </row>
    <row r="536" spans="1:8" x14ac:dyDescent="0.35">
      <c r="A536" s="35">
        <v>111.25</v>
      </c>
      <c r="B536" s="35">
        <v>1459.2906493999999</v>
      </c>
      <c r="C536" s="35">
        <v>79.996429442999997</v>
      </c>
      <c r="D536" s="35">
        <v>1500.3381348</v>
      </c>
      <c r="E536" s="35">
        <v>25000</v>
      </c>
      <c r="F536" s="35">
        <v>2781250</v>
      </c>
      <c r="G536">
        <v>1463.5116160483201</v>
      </c>
      <c r="H536" s="35">
        <v>0.772535169653641</v>
      </c>
    </row>
    <row r="537" spans="1:8" x14ac:dyDescent="0.35">
      <c r="A537" s="35">
        <v>111.45834000000001</v>
      </c>
      <c r="B537" s="35">
        <v>1459.3079834</v>
      </c>
      <c r="C537" s="35">
        <v>79.996421814000001</v>
      </c>
      <c r="D537" s="35">
        <v>1500.3472899999999</v>
      </c>
      <c r="E537" s="35">
        <v>25000</v>
      </c>
      <c r="F537" s="35">
        <v>2786458.5</v>
      </c>
      <c r="G537">
        <v>1463.51158496838</v>
      </c>
      <c r="H537" s="35">
        <v>0.77250991122874502</v>
      </c>
    </row>
    <row r="538" spans="1:8" x14ac:dyDescent="0.35">
      <c r="A538" s="35">
        <v>111.66665999999999</v>
      </c>
      <c r="B538" s="35">
        <v>1459.3254394999999</v>
      </c>
      <c r="C538" s="35">
        <v>79.996414185000006</v>
      </c>
      <c r="D538" s="35">
        <v>1500.3565673999999</v>
      </c>
      <c r="E538" s="35">
        <v>25000</v>
      </c>
      <c r="F538" s="35">
        <v>2791666.5</v>
      </c>
      <c r="G538">
        <v>1463.5115536293399</v>
      </c>
      <c r="H538" s="35">
        <v>0.77248467964226897</v>
      </c>
    </row>
    <row r="539" spans="1:8" x14ac:dyDescent="0.35">
      <c r="A539" s="35">
        <v>111.875</v>
      </c>
      <c r="B539" s="35">
        <v>1459.3427733999999</v>
      </c>
      <c r="C539" s="35">
        <v>79.996414185000006</v>
      </c>
      <c r="D539" s="35">
        <v>1500.3658447</v>
      </c>
      <c r="E539" s="35">
        <v>25000</v>
      </c>
      <c r="F539" s="35">
        <v>2796875</v>
      </c>
      <c r="G539">
        <v>1463.51152298382</v>
      </c>
      <c r="H539" s="35">
        <v>0.77245946998996395</v>
      </c>
    </row>
    <row r="540" spans="1:8" x14ac:dyDescent="0.35">
      <c r="A540" s="35">
        <v>112.08334000000001</v>
      </c>
      <c r="B540" s="35">
        <v>1459.3602295000001</v>
      </c>
      <c r="C540" s="35">
        <v>79.996406554999993</v>
      </c>
      <c r="D540" s="35">
        <v>1500.3751221</v>
      </c>
      <c r="E540" s="35">
        <v>25000</v>
      </c>
      <c r="F540" s="35">
        <v>2802083.5</v>
      </c>
      <c r="G540">
        <v>1463.5114922514499</v>
      </c>
      <c r="H540" s="35">
        <v>0.77243428462013797</v>
      </c>
    </row>
    <row r="541" spans="1:8" x14ac:dyDescent="0.35">
      <c r="A541" s="35">
        <v>112.29165999999999</v>
      </c>
      <c r="B541" s="35">
        <v>1459.3776855000001</v>
      </c>
      <c r="C541" s="35">
        <v>79.996398925999998</v>
      </c>
      <c r="D541" s="35">
        <v>1500.3843993999999</v>
      </c>
      <c r="E541" s="35">
        <v>25000</v>
      </c>
      <c r="F541" s="35">
        <v>2807291.5</v>
      </c>
      <c r="G541">
        <v>1463.51146125983</v>
      </c>
      <c r="H541" s="35">
        <v>0.77240912587769495</v>
      </c>
    </row>
    <row r="542" spans="1:8" x14ac:dyDescent="0.35">
      <c r="A542" s="35">
        <v>112.5</v>
      </c>
      <c r="B542" s="35">
        <v>1459.3950195</v>
      </c>
      <c r="C542" s="35">
        <v>79.996391295999999</v>
      </c>
      <c r="D542" s="35">
        <v>1500.3936768000001</v>
      </c>
      <c r="E542" s="35">
        <v>25000</v>
      </c>
      <c r="F542" s="35">
        <v>2812500</v>
      </c>
      <c r="G542">
        <v>1463.5114309564999</v>
      </c>
      <c r="H542" s="35">
        <v>0.77238398887329796</v>
      </c>
    </row>
    <row r="543" spans="1:8" x14ac:dyDescent="0.35">
      <c r="A543" s="35">
        <v>112.70834000000001</v>
      </c>
      <c r="B543" s="35">
        <v>1459.4123535000001</v>
      </c>
      <c r="C543" s="35">
        <v>79.996383667000003</v>
      </c>
      <c r="D543" s="35">
        <v>1500.4029541</v>
      </c>
      <c r="E543" s="35">
        <v>25000</v>
      </c>
      <c r="F543" s="35">
        <v>2817708.5</v>
      </c>
      <c r="G543">
        <v>1463.51140056555</v>
      </c>
      <c r="H543" s="35">
        <v>0.77235887594921504</v>
      </c>
    </row>
    <row r="544" spans="1:8" x14ac:dyDescent="0.35">
      <c r="A544" s="35">
        <v>112.91665999999999</v>
      </c>
      <c r="B544" s="35">
        <v>1459.4298096</v>
      </c>
      <c r="C544" s="35">
        <v>79.996376037999994</v>
      </c>
      <c r="D544" s="35">
        <v>1500.4122314000001</v>
      </c>
      <c r="E544" s="35">
        <v>25000</v>
      </c>
      <c r="F544" s="35">
        <v>2822916.5</v>
      </c>
      <c r="G544">
        <v>1463.5113699154799</v>
      </c>
      <c r="H544" s="35">
        <v>0.77233378944436504</v>
      </c>
    </row>
    <row r="545" spans="1:8" x14ac:dyDescent="0.35">
      <c r="A545" s="35">
        <v>113.125</v>
      </c>
      <c r="B545" s="35">
        <v>1459.4472656</v>
      </c>
      <c r="C545" s="35">
        <v>79.996368407999995</v>
      </c>
      <c r="D545" s="35">
        <v>1500.4217529</v>
      </c>
      <c r="E545" s="35">
        <v>25000</v>
      </c>
      <c r="F545" s="35">
        <v>2828124.75</v>
      </c>
      <c r="G545">
        <v>1463.5113390240499</v>
      </c>
      <c r="H545" s="35">
        <v>0.77230872567808195</v>
      </c>
    </row>
    <row r="546" spans="1:8" x14ac:dyDescent="0.35">
      <c r="A546" s="35">
        <v>113.33334000000001</v>
      </c>
      <c r="B546" s="35">
        <v>1459.4644774999999</v>
      </c>
      <c r="C546" s="35">
        <v>79.996360779</v>
      </c>
      <c r="D546" s="35">
        <v>1500.4309082</v>
      </c>
      <c r="E546" s="35">
        <v>25000</v>
      </c>
      <c r="F546" s="35">
        <v>2833333.5</v>
      </c>
      <c r="G546">
        <v>1463.5113096848499</v>
      </c>
      <c r="H546" s="35">
        <v>0.77228368340300002</v>
      </c>
    </row>
    <row r="547" spans="1:8" x14ac:dyDescent="0.35">
      <c r="A547" s="35">
        <v>113.54165999999999</v>
      </c>
      <c r="B547" s="35">
        <v>1459.4820557</v>
      </c>
      <c r="C547" s="35">
        <v>79.996360779</v>
      </c>
      <c r="D547" s="35">
        <v>1500.4403076000001</v>
      </c>
      <c r="E547" s="35">
        <v>25000</v>
      </c>
      <c r="F547" s="35">
        <v>2838541.5</v>
      </c>
      <c r="G547">
        <v>1463.51127953225</v>
      </c>
      <c r="H547" s="35">
        <v>0.77225866853917002</v>
      </c>
    </row>
    <row r="548" spans="1:8" x14ac:dyDescent="0.35">
      <c r="A548" s="35">
        <v>113.75</v>
      </c>
      <c r="B548" s="35">
        <v>1459.4993896000001</v>
      </c>
      <c r="C548" s="35">
        <v>79.996353149000001</v>
      </c>
      <c r="D548" s="35">
        <v>1500.449707</v>
      </c>
      <c r="E548" s="35">
        <v>25000</v>
      </c>
      <c r="F548" s="35">
        <v>2843750</v>
      </c>
      <c r="G548">
        <v>1463.51124993282</v>
      </c>
      <c r="H548" s="35">
        <v>0.77223367502816598</v>
      </c>
    </row>
    <row r="549" spans="1:8" x14ac:dyDescent="0.35">
      <c r="A549" s="35">
        <v>113.95834000000001</v>
      </c>
      <c r="B549" s="35">
        <v>1459.5168457</v>
      </c>
      <c r="C549" s="35">
        <v>79.996345520000006</v>
      </c>
      <c r="D549" s="35">
        <v>1500.4591064000001</v>
      </c>
      <c r="E549" s="35">
        <v>25000</v>
      </c>
      <c r="F549" s="35">
        <v>2848958.5</v>
      </c>
      <c r="G549">
        <v>1463.5112202160501</v>
      </c>
      <c r="H549" s="35">
        <v>0.772208705201196</v>
      </c>
    </row>
    <row r="550" spans="1:8" x14ac:dyDescent="0.35">
      <c r="A550" s="35">
        <v>114.16665999999999</v>
      </c>
      <c r="B550" s="35">
        <v>1459.5341797000001</v>
      </c>
      <c r="C550" s="35">
        <v>79.996337890999996</v>
      </c>
      <c r="D550" s="35">
        <v>1500.4686279</v>
      </c>
      <c r="E550" s="35">
        <v>25000</v>
      </c>
      <c r="F550" s="35">
        <v>2854166.5</v>
      </c>
      <c r="G550">
        <v>1463.5111902341901</v>
      </c>
      <c r="H550" s="35">
        <v>0.77218376138552902</v>
      </c>
    </row>
    <row r="551" spans="1:8" x14ac:dyDescent="0.35">
      <c r="A551" s="35">
        <v>114.375</v>
      </c>
      <c r="B551" s="35">
        <v>1459.5516356999999</v>
      </c>
      <c r="C551" s="35">
        <v>79.996330260999997</v>
      </c>
      <c r="D551" s="35">
        <v>1500.4779053</v>
      </c>
      <c r="E551" s="35">
        <v>25000</v>
      </c>
      <c r="F551" s="35">
        <v>2859375</v>
      </c>
      <c r="G551">
        <v>1463.5111609242399</v>
      </c>
      <c r="H551" s="35">
        <v>0.77215883873580005</v>
      </c>
    </row>
    <row r="552" spans="1:8" x14ac:dyDescent="0.35">
      <c r="A552" s="35">
        <v>114.58334000000001</v>
      </c>
      <c r="B552" s="35">
        <v>1459.5689697</v>
      </c>
      <c r="C552" s="35">
        <v>79.996322632000002</v>
      </c>
      <c r="D552" s="35">
        <v>1500.4873047000001</v>
      </c>
      <c r="E552" s="35">
        <v>25000</v>
      </c>
      <c r="F552" s="35">
        <v>2864583.5</v>
      </c>
      <c r="G552">
        <v>1463.51113152415</v>
      </c>
      <c r="H552" s="35">
        <v>0.77213393957640697</v>
      </c>
    </row>
    <row r="553" spans="1:8" x14ac:dyDescent="0.35">
      <c r="A553" s="35">
        <v>114.79165999999999</v>
      </c>
      <c r="B553" s="35">
        <v>1459.5864257999999</v>
      </c>
      <c r="C553" s="35">
        <v>79.996315002000003</v>
      </c>
      <c r="D553" s="35">
        <v>1500.4967041</v>
      </c>
      <c r="E553" s="35">
        <v>25000</v>
      </c>
      <c r="F553" s="35">
        <v>2869791.5</v>
      </c>
      <c r="G553">
        <v>1463.51110186548</v>
      </c>
      <c r="H553" s="35">
        <v>0.77210906622854902</v>
      </c>
    </row>
    <row r="554" spans="1:8" x14ac:dyDescent="0.35">
      <c r="A554" s="35">
        <v>115</v>
      </c>
      <c r="B554" s="35">
        <v>1459.6037598</v>
      </c>
      <c r="C554" s="35">
        <v>79.996307372999993</v>
      </c>
      <c r="D554" s="35">
        <v>1500.5062256000001</v>
      </c>
      <c r="E554" s="35">
        <v>25000</v>
      </c>
      <c r="F554" s="35">
        <v>2875000.25</v>
      </c>
      <c r="G554">
        <v>1463.5110737848199</v>
      </c>
      <c r="H554" s="35">
        <v>0.772084212677417</v>
      </c>
    </row>
    <row r="555" spans="1:8" x14ac:dyDescent="0.35">
      <c r="A555" s="35">
        <v>115.20834000000001</v>
      </c>
      <c r="B555" s="35">
        <v>1459.6212158000001</v>
      </c>
      <c r="C555" s="35">
        <v>79.996307372999993</v>
      </c>
      <c r="D555" s="35">
        <v>1500.515625</v>
      </c>
      <c r="E555" s="35">
        <v>25000</v>
      </c>
      <c r="F555" s="35">
        <v>2880208.5</v>
      </c>
      <c r="G555">
        <v>1463.51104399984</v>
      </c>
      <c r="H555" s="35">
        <v>0.77205938479478498</v>
      </c>
    </row>
    <row r="556" spans="1:8" x14ac:dyDescent="0.35">
      <c r="A556" s="35">
        <v>115.41665999999999</v>
      </c>
      <c r="B556" s="35">
        <v>1459.6385498</v>
      </c>
      <c r="C556" s="35">
        <v>79.996299743999998</v>
      </c>
      <c r="D556" s="35">
        <v>1500.5251464999999</v>
      </c>
      <c r="E556" s="35">
        <v>25000</v>
      </c>
      <c r="F556" s="35">
        <v>2885416.5</v>
      </c>
      <c r="G556">
        <v>1463.5110145020001</v>
      </c>
      <c r="H556" s="35">
        <v>0.772034581339336</v>
      </c>
    </row>
    <row r="557" spans="1:8" x14ac:dyDescent="0.35">
      <c r="A557" s="35">
        <v>115.625</v>
      </c>
      <c r="B557" s="35">
        <v>1459.6560059000001</v>
      </c>
      <c r="C557" s="35">
        <v>79.996292113999999</v>
      </c>
      <c r="D557" s="35">
        <v>1500.534668</v>
      </c>
      <c r="E557" s="35">
        <v>25000</v>
      </c>
      <c r="F557" s="35">
        <v>2890625</v>
      </c>
      <c r="G557">
        <v>1463.5109857909599</v>
      </c>
      <c r="H557" s="35">
        <v>0.77200979868264896</v>
      </c>
    </row>
    <row r="558" spans="1:8" x14ac:dyDescent="0.35">
      <c r="A558" s="35">
        <v>115.83334000000001</v>
      </c>
      <c r="B558" s="35">
        <v>1459.6734618999999</v>
      </c>
      <c r="C558" s="35">
        <v>79.996284485000004</v>
      </c>
      <c r="D558" s="35">
        <v>1500.5440673999999</v>
      </c>
      <c r="E558" s="35">
        <v>25000</v>
      </c>
      <c r="F558" s="35">
        <v>2895833.5</v>
      </c>
      <c r="G558">
        <v>1463.51095701655</v>
      </c>
      <c r="H558" s="35">
        <v>0.77198503913649097</v>
      </c>
    </row>
    <row r="559" spans="1:8" x14ac:dyDescent="0.35">
      <c r="A559" s="35">
        <v>116.04165999999999</v>
      </c>
      <c r="B559" s="35">
        <v>1459.6906738</v>
      </c>
      <c r="C559" s="35">
        <v>79.996276855000005</v>
      </c>
      <c r="D559" s="35">
        <v>1500.5535889</v>
      </c>
      <c r="E559" s="35">
        <v>25000</v>
      </c>
      <c r="F559" s="35">
        <v>2901041.5</v>
      </c>
      <c r="G559">
        <v>1463.51092799038</v>
      </c>
      <c r="H559" s="35">
        <v>0.77196030501023405</v>
      </c>
    </row>
    <row r="560" spans="1:8" x14ac:dyDescent="0.35">
      <c r="A560" s="35">
        <v>116.25</v>
      </c>
      <c r="B560" s="35">
        <v>1459.7082519999999</v>
      </c>
      <c r="C560" s="35">
        <v>79.996269225999995</v>
      </c>
      <c r="D560" s="35">
        <v>1500.5629882999999</v>
      </c>
      <c r="E560" s="35">
        <v>25000</v>
      </c>
      <c r="F560" s="35">
        <v>2906250</v>
      </c>
      <c r="G560">
        <v>1463.51089962469</v>
      </c>
      <c r="H560" s="35">
        <v>0.77193559150119495</v>
      </c>
    </row>
    <row r="561" spans="1:8" x14ac:dyDescent="0.35">
      <c r="A561" s="35">
        <v>116.45834000000001</v>
      </c>
      <c r="B561" s="35">
        <v>1459.7255858999999</v>
      </c>
      <c r="C561" s="35">
        <v>79.996261597</v>
      </c>
      <c r="D561" s="35">
        <v>1500.5726318</v>
      </c>
      <c r="E561" s="35">
        <v>25000</v>
      </c>
      <c r="F561" s="35">
        <v>2911458.5</v>
      </c>
      <c r="G561">
        <v>1463.51087116755</v>
      </c>
      <c r="H561" s="35">
        <v>0.77191090091621595</v>
      </c>
    </row>
    <row r="562" spans="1:8" x14ac:dyDescent="0.35">
      <c r="A562" s="35">
        <v>116.66665999999999</v>
      </c>
      <c r="B562" s="35">
        <v>1459.7430420000001</v>
      </c>
      <c r="C562" s="35">
        <v>79.996253967000001</v>
      </c>
      <c r="D562" s="35">
        <v>1500.5822754000001</v>
      </c>
      <c r="E562" s="35">
        <v>25000</v>
      </c>
      <c r="F562" s="35">
        <v>2916666.5</v>
      </c>
      <c r="G562">
        <v>1463.51084245274</v>
      </c>
      <c r="H562" s="35">
        <v>0.77188623555911495</v>
      </c>
    </row>
    <row r="563" spans="1:8" x14ac:dyDescent="0.35">
      <c r="A563" s="35">
        <v>116.875</v>
      </c>
      <c r="B563" s="35">
        <v>1459.760376</v>
      </c>
      <c r="C563" s="35">
        <v>79.996253967000001</v>
      </c>
      <c r="D563" s="35">
        <v>1500.5917969</v>
      </c>
      <c r="E563" s="35">
        <v>25000</v>
      </c>
      <c r="F563" s="35">
        <v>2921875</v>
      </c>
      <c r="G563">
        <v>1463.5108143923701</v>
      </c>
      <c r="H563" s="35">
        <v>0.77186159064126203</v>
      </c>
    </row>
    <row r="564" spans="1:8" x14ac:dyDescent="0.35">
      <c r="A564" s="35">
        <v>117.08334000000001</v>
      </c>
      <c r="B564" s="35">
        <v>1459.777832</v>
      </c>
      <c r="C564" s="35">
        <v>79.996246338000006</v>
      </c>
      <c r="D564" s="35">
        <v>1500.6014404</v>
      </c>
      <c r="E564" s="35">
        <v>25000</v>
      </c>
      <c r="F564" s="35">
        <v>2927083.5</v>
      </c>
      <c r="G564">
        <v>1463.5107862396501</v>
      </c>
      <c r="H564" s="35">
        <v>0.77183696846374406</v>
      </c>
    </row>
    <row r="565" spans="1:8" x14ac:dyDescent="0.35">
      <c r="A565" s="35">
        <v>117.29165999999999</v>
      </c>
      <c r="B565" s="35">
        <v>1459.7951660000001</v>
      </c>
      <c r="C565" s="35">
        <v>79.996238708000007</v>
      </c>
      <c r="D565" s="35">
        <v>1500.6109618999999</v>
      </c>
      <c r="E565" s="35">
        <v>25000</v>
      </c>
      <c r="F565" s="35">
        <v>2932291.5</v>
      </c>
      <c r="G565">
        <v>1463.5107578294601</v>
      </c>
      <c r="H565" s="35">
        <v>0.77181237132466096</v>
      </c>
    </row>
    <row r="566" spans="1:8" x14ac:dyDescent="0.35">
      <c r="A566" s="35">
        <v>117.5</v>
      </c>
      <c r="B566" s="35">
        <v>1459.8126221</v>
      </c>
      <c r="C566" s="35">
        <v>79.996231078999998</v>
      </c>
      <c r="D566" s="35">
        <v>1500.6206055</v>
      </c>
      <c r="E566" s="35">
        <v>25000</v>
      </c>
      <c r="F566" s="35">
        <v>2937500</v>
      </c>
      <c r="G566">
        <v>1463.51073006914</v>
      </c>
      <c r="H566" s="35">
        <v>0.77178779444927303</v>
      </c>
    </row>
    <row r="567" spans="1:8" x14ac:dyDescent="0.35">
      <c r="A567" s="35">
        <v>117.70834000000001</v>
      </c>
      <c r="B567" s="35">
        <v>1459.8299560999999</v>
      </c>
      <c r="C567" s="35">
        <v>79.996223450000002</v>
      </c>
      <c r="D567" s="35">
        <v>1500.6301269999999</v>
      </c>
      <c r="E567" s="35">
        <v>25000</v>
      </c>
      <c r="F567" s="35">
        <v>2942708.5</v>
      </c>
      <c r="G567">
        <v>1463.51070221589</v>
      </c>
      <c r="H567" s="35">
        <v>0.77176324013293396</v>
      </c>
    </row>
    <row r="568" spans="1:8" x14ac:dyDescent="0.35">
      <c r="A568" s="35">
        <v>117.91665999999999</v>
      </c>
      <c r="B568" s="35">
        <v>1459.8474120999999</v>
      </c>
      <c r="C568" s="35">
        <v>79.996215820000003</v>
      </c>
      <c r="D568" s="35">
        <v>1500.6397704999999</v>
      </c>
      <c r="E568" s="35">
        <v>25000</v>
      </c>
      <c r="F568" s="35">
        <v>2947916.75</v>
      </c>
      <c r="G568">
        <v>1463.5106749924601</v>
      </c>
      <c r="H568" s="35">
        <v>0.77173870949954104</v>
      </c>
    </row>
    <row r="569" spans="1:8" x14ac:dyDescent="0.35">
      <c r="A569" s="35">
        <v>118.125</v>
      </c>
      <c r="B569" s="35">
        <v>1459.8647461</v>
      </c>
      <c r="C569" s="35">
        <v>79.996208190999994</v>
      </c>
      <c r="D569" s="35">
        <v>1500.6494141000001</v>
      </c>
      <c r="E569" s="35">
        <v>25000</v>
      </c>
      <c r="F569" s="35">
        <v>2953125</v>
      </c>
      <c r="G569">
        <v>1463.5106468405299</v>
      </c>
      <c r="H569" s="35">
        <v>0.77171420129559898</v>
      </c>
    </row>
    <row r="570" spans="1:8" x14ac:dyDescent="0.35">
      <c r="A570" s="35">
        <v>118.33334000000001</v>
      </c>
      <c r="B570" s="35">
        <v>1459.8822021000001</v>
      </c>
      <c r="C570" s="35">
        <v>79.996200561999999</v>
      </c>
      <c r="D570" s="35">
        <v>1500.6590576000001</v>
      </c>
      <c r="E570" s="35">
        <v>25000</v>
      </c>
      <c r="F570" s="35">
        <v>2958333.75</v>
      </c>
      <c r="G570">
        <v>1463.5106200109001</v>
      </c>
      <c r="H570" s="35">
        <v>0.77168971313352797</v>
      </c>
    </row>
    <row r="571" spans="1:8" x14ac:dyDescent="0.35">
      <c r="A571" s="35">
        <v>118.54165999999999</v>
      </c>
      <c r="B571" s="35">
        <v>1459.8995361</v>
      </c>
      <c r="C571" s="35">
        <v>79.996200561999999</v>
      </c>
      <c r="D571" s="35">
        <v>1500.6687012</v>
      </c>
      <c r="E571" s="35">
        <v>25000</v>
      </c>
      <c r="F571" s="35">
        <v>2963541.5</v>
      </c>
      <c r="G571">
        <v>1463.51059147609</v>
      </c>
      <c r="H571" s="35">
        <v>0.77166525197421798</v>
      </c>
    </row>
    <row r="572" spans="1:8" x14ac:dyDescent="0.35">
      <c r="A572" s="35">
        <v>118.75</v>
      </c>
      <c r="B572" s="35">
        <v>1459.9168701000001</v>
      </c>
      <c r="C572" s="35">
        <v>79.996192932</v>
      </c>
      <c r="D572" s="35">
        <v>1500.6784668</v>
      </c>
      <c r="E572" s="35">
        <v>25000</v>
      </c>
      <c r="F572" s="35">
        <v>2968750</v>
      </c>
      <c r="G572">
        <v>1463.51056413933</v>
      </c>
      <c r="H572" s="35">
        <v>0.77164080956502401</v>
      </c>
    </row>
    <row r="573" spans="1:8" x14ac:dyDescent="0.35">
      <c r="A573" s="35">
        <v>118.95834000000001</v>
      </c>
      <c r="B573" s="35">
        <v>1459.9343262</v>
      </c>
      <c r="C573" s="35">
        <v>79.996185303000004</v>
      </c>
      <c r="D573" s="35">
        <v>1500.6881103999999</v>
      </c>
      <c r="E573" s="35">
        <v>25000</v>
      </c>
      <c r="F573" s="35">
        <v>2973958.5</v>
      </c>
      <c r="G573">
        <v>1463.5105368342599</v>
      </c>
      <c r="H573" s="35">
        <v>0.77161638936064803</v>
      </c>
    </row>
    <row r="574" spans="1:8" x14ac:dyDescent="0.35">
      <c r="A574" s="35">
        <v>119.16665999999999</v>
      </c>
      <c r="B574" s="35">
        <v>1459.9517822</v>
      </c>
      <c r="C574" s="35">
        <v>79.996177673000005</v>
      </c>
      <c r="D574" s="35">
        <v>1500.697876</v>
      </c>
      <c r="E574" s="35">
        <v>25000</v>
      </c>
      <c r="F574" s="35">
        <v>2979166.5</v>
      </c>
      <c r="G574">
        <v>1463.51050930101</v>
      </c>
      <c r="H574" s="35">
        <v>0.77159199364133502</v>
      </c>
    </row>
    <row r="575" spans="1:8" x14ac:dyDescent="0.35">
      <c r="A575" s="35">
        <v>119.375</v>
      </c>
      <c r="B575" s="35">
        <v>1459.9692382999999</v>
      </c>
      <c r="C575" s="35">
        <v>79.996170043999996</v>
      </c>
      <c r="D575" s="35">
        <v>1500.7075195</v>
      </c>
      <c r="E575" s="35">
        <v>25000</v>
      </c>
      <c r="F575" s="35">
        <v>2984375</v>
      </c>
      <c r="G575">
        <v>1463.51048241072</v>
      </c>
      <c r="H575" s="35">
        <v>0.77156761767308901</v>
      </c>
    </row>
    <row r="576" spans="1:8" x14ac:dyDescent="0.35">
      <c r="A576" s="35">
        <v>119.58334000000001</v>
      </c>
      <c r="B576" s="35">
        <v>1459.9865723</v>
      </c>
      <c r="C576" s="35">
        <v>79.996162415000001</v>
      </c>
      <c r="D576" s="35">
        <v>1500.7172852000001</v>
      </c>
      <c r="E576" s="35">
        <v>25000</v>
      </c>
      <c r="F576" s="35">
        <v>2989583.5</v>
      </c>
      <c r="G576">
        <v>1463.5104554273701</v>
      </c>
      <c r="H576" s="35">
        <v>0.77154326373424997</v>
      </c>
    </row>
    <row r="577" spans="1:8" x14ac:dyDescent="0.35">
      <c r="A577" s="35">
        <v>119.79165999999999</v>
      </c>
      <c r="B577" s="35">
        <v>1460.0040283000001</v>
      </c>
      <c r="C577" s="35">
        <v>79.996154785000002</v>
      </c>
      <c r="D577" s="35">
        <v>1500.7269286999999</v>
      </c>
      <c r="E577" s="35">
        <v>25000</v>
      </c>
      <c r="F577" s="35">
        <v>2994791.5</v>
      </c>
      <c r="G577">
        <v>1463.5104281881499</v>
      </c>
      <c r="H577" s="35">
        <v>0.77151893410040695</v>
      </c>
    </row>
    <row r="578" spans="1:8" x14ac:dyDescent="0.35">
      <c r="A578" s="35">
        <v>120</v>
      </c>
      <c r="B578" s="35">
        <v>1460.0213623</v>
      </c>
      <c r="C578" s="35">
        <v>79.996147156000006</v>
      </c>
      <c r="D578" s="35">
        <v>1500.7366943</v>
      </c>
      <c r="E578" s="35">
        <v>25000</v>
      </c>
      <c r="F578" s="35">
        <v>3000000</v>
      </c>
      <c r="G578">
        <v>1463.5104015812501</v>
      </c>
      <c r="H578" s="35">
        <v>0.77149462405118896</v>
      </c>
    </row>
    <row r="579" spans="1:8" x14ac:dyDescent="0.35">
      <c r="A579" s="35">
        <v>120.20834000000001</v>
      </c>
      <c r="B579" s="35">
        <v>1460.0388184000001</v>
      </c>
      <c r="C579" s="35">
        <v>79.996147156000006</v>
      </c>
      <c r="D579" s="35">
        <v>1500.7464600000001</v>
      </c>
      <c r="E579" s="35">
        <v>25000</v>
      </c>
      <c r="F579" s="35">
        <v>3005208.5</v>
      </c>
      <c r="G579">
        <v>1463.5103748793899</v>
      </c>
      <c r="H579" s="35">
        <v>0.77147033585940195</v>
      </c>
    </row>
    <row r="580" spans="1:8" x14ac:dyDescent="0.35">
      <c r="A580" s="35">
        <v>120.41665999999999</v>
      </c>
      <c r="B580" s="35">
        <v>1460.0561522999999</v>
      </c>
      <c r="C580" s="35">
        <v>79.996139525999993</v>
      </c>
      <c r="D580" s="35">
        <v>1500.7562256000001</v>
      </c>
      <c r="E580" s="35">
        <v>25000</v>
      </c>
      <c r="F580" s="35">
        <v>3010416.5</v>
      </c>
      <c r="G580">
        <v>1463.51034792167</v>
      </c>
      <c r="H580" s="35">
        <v>0.77144607179510505</v>
      </c>
    </row>
    <row r="581" spans="1:8" x14ac:dyDescent="0.35">
      <c r="A581" s="35">
        <v>120.625</v>
      </c>
      <c r="B581" s="35">
        <v>1460.0736084</v>
      </c>
      <c r="C581" s="35">
        <v>79.996131896999998</v>
      </c>
      <c r="D581" s="35">
        <v>1500.7659911999999</v>
      </c>
      <c r="E581" s="35">
        <v>25000</v>
      </c>
      <c r="F581" s="35">
        <v>3015625</v>
      </c>
      <c r="G581">
        <v>1463.5103215919601</v>
      </c>
      <c r="H581" s="35">
        <v>0.77142182715124197</v>
      </c>
    </row>
    <row r="582" spans="1:8" x14ac:dyDescent="0.35">
      <c r="A582" s="35">
        <v>120.83334000000001</v>
      </c>
      <c r="B582" s="35">
        <v>1460.0909423999999</v>
      </c>
      <c r="C582" s="35">
        <v>79.996124268000003</v>
      </c>
      <c r="D582" s="35">
        <v>1500.7758789</v>
      </c>
      <c r="E582" s="35">
        <v>25000</v>
      </c>
      <c r="F582" s="35">
        <v>3020833.5</v>
      </c>
      <c r="G582">
        <v>1463.5102951668</v>
      </c>
      <c r="H582" s="35">
        <v>0.77139760419506997</v>
      </c>
    </row>
    <row r="583" spans="1:8" x14ac:dyDescent="0.35">
      <c r="A583" s="35">
        <v>121.04165999999999</v>
      </c>
      <c r="B583" s="35">
        <v>1460.1083983999999</v>
      </c>
      <c r="C583" s="35">
        <v>79.996116638000004</v>
      </c>
      <c r="D583" s="35">
        <v>1500.7856445</v>
      </c>
      <c r="E583" s="35">
        <v>25000</v>
      </c>
      <c r="F583" s="35">
        <v>3026041.5</v>
      </c>
      <c r="G583">
        <v>1463.5102684861499</v>
      </c>
      <c r="H583" s="35">
        <v>0.77137340519114905</v>
      </c>
    </row>
    <row r="584" spans="1:8" x14ac:dyDescent="0.35">
      <c r="A584" s="35">
        <v>121.25</v>
      </c>
      <c r="B584" s="35">
        <v>1460.1257324000001</v>
      </c>
      <c r="C584" s="35">
        <v>79.996109008999994</v>
      </c>
      <c r="D584" s="35">
        <v>1500.7955322</v>
      </c>
      <c r="E584" s="35">
        <v>25000</v>
      </c>
      <c r="F584" s="35">
        <v>3031249.75</v>
      </c>
      <c r="G584">
        <v>1463.51024156673</v>
      </c>
      <c r="H584" s="35">
        <v>0.77134922659739102</v>
      </c>
    </row>
    <row r="585" spans="1:8" x14ac:dyDescent="0.35">
      <c r="A585" s="35">
        <v>121.45834000000001</v>
      </c>
      <c r="B585" s="35">
        <v>1460.1430664</v>
      </c>
      <c r="C585" s="35">
        <v>79.996101378999995</v>
      </c>
      <c r="D585" s="35">
        <v>1500.8052978999999</v>
      </c>
      <c r="E585" s="35">
        <v>25000</v>
      </c>
      <c r="F585" s="35">
        <v>3036458.5</v>
      </c>
      <c r="G585">
        <v>1463.5102160819699</v>
      </c>
      <c r="H585" s="35">
        <v>0.77132506721835503</v>
      </c>
    </row>
    <row r="586" spans="1:8" x14ac:dyDescent="0.35">
      <c r="A586" s="35">
        <v>121.66665999999999</v>
      </c>
      <c r="B586" s="35">
        <v>1460.1605225000001</v>
      </c>
      <c r="C586" s="35">
        <v>79.99609375</v>
      </c>
      <c r="D586" s="35">
        <v>1500.8151855000001</v>
      </c>
      <c r="E586" s="35">
        <v>25000</v>
      </c>
      <c r="F586" s="35">
        <v>3041666.5</v>
      </c>
      <c r="G586">
        <v>1463.5101898248199</v>
      </c>
      <c r="H586" s="35">
        <v>0.77130093277364098</v>
      </c>
    </row>
    <row r="587" spans="1:8" x14ac:dyDescent="0.35">
      <c r="A587" s="35">
        <v>121.875</v>
      </c>
      <c r="B587" s="35">
        <v>1460.1779785000001</v>
      </c>
      <c r="C587" s="35">
        <v>79.99609375</v>
      </c>
      <c r="D587" s="35">
        <v>1500.8249512</v>
      </c>
      <c r="E587" s="35">
        <v>25000</v>
      </c>
      <c r="F587" s="35">
        <v>3046875</v>
      </c>
      <c r="G587">
        <v>1463.51016407065</v>
      </c>
      <c r="H587" s="35">
        <v>0.77127681742626397</v>
      </c>
    </row>
    <row r="588" spans="1:8" x14ac:dyDescent="0.35">
      <c r="A588" s="35">
        <v>122.08334000000001</v>
      </c>
      <c r="B588" s="35">
        <v>1460.1951904</v>
      </c>
      <c r="C588" s="35">
        <v>79.996086121000005</v>
      </c>
      <c r="D588" s="35">
        <v>1500.8348389</v>
      </c>
      <c r="E588" s="35">
        <v>25000</v>
      </c>
      <c r="F588" s="35">
        <v>3052083.5</v>
      </c>
      <c r="G588">
        <v>1463.51013819383</v>
      </c>
      <c r="H588" s="35">
        <v>0.77125272343336304</v>
      </c>
    </row>
    <row r="589" spans="1:8" x14ac:dyDescent="0.35">
      <c r="A589" s="35">
        <v>122.29165999999999</v>
      </c>
      <c r="B589" s="35">
        <v>1460.2127685999999</v>
      </c>
      <c r="C589" s="35">
        <v>79.996078491000006</v>
      </c>
      <c r="D589" s="35">
        <v>1500.8447266000001</v>
      </c>
      <c r="E589" s="35">
        <v>25000</v>
      </c>
      <c r="F589" s="35">
        <v>3057291.5</v>
      </c>
      <c r="G589">
        <v>1463.5101120563199</v>
      </c>
      <c r="H589" s="35">
        <v>0.77122865304879396</v>
      </c>
    </row>
    <row r="590" spans="1:8" x14ac:dyDescent="0.35">
      <c r="A590" s="35">
        <v>122.5</v>
      </c>
      <c r="B590" s="35">
        <v>1460.2301024999999</v>
      </c>
      <c r="C590" s="35">
        <v>79.996070861999996</v>
      </c>
      <c r="D590" s="35">
        <v>1500.8547363</v>
      </c>
      <c r="E590" s="35">
        <v>25000</v>
      </c>
      <c r="F590" s="35">
        <v>3062500</v>
      </c>
      <c r="G590">
        <v>1463.5100865330801</v>
      </c>
      <c r="H590" s="35">
        <v>0.77120460160481097</v>
      </c>
    </row>
    <row r="591" spans="1:8" x14ac:dyDescent="0.35">
      <c r="A591" s="35">
        <v>122.70834000000001</v>
      </c>
      <c r="B591" s="35">
        <v>1460.2475586</v>
      </c>
      <c r="C591" s="35">
        <v>79.996063231999997</v>
      </c>
      <c r="D591" s="35">
        <v>1500.8645019999999</v>
      </c>
      <c r="E591" s="35">
        <v>25000</v>
      </c>
      <c r="F591" s="35">
        <v>3067708.5</v>
      </c>
      <c r="G591">
        <v>1463.5100609128101</v>
      </c>
      <c r="H591" s="35">
        <v>0.77118057135225204</v>
      </c>
    </row>
    <row r="592" spans="1:8" x14ac:dyDescent="0.35">
      <c r="A592" s="35">
        <v>122.91665999999999</v>
      </c>
      <c r="B592" s="35">
        <v>1460.2648925999999</v>
      </c>
      <c r="C592" s="35">
        <v>79.996055603000002</v>
      </c>
      <c r="D592" s="35">
        <v>1500.8743896000001</v>
      </c>
      <c r="E592" s="35">
        <v>25000</v>
      </c>
      <c r="F592" s="35">
        <v>3072916.5</v>
      </c>
      <c r="G592">
        <v>1463.5100350381199</v>
      </c>
      <c r="H592" s="35">
        <v>0.77115656453938397</v>
      </c>
    </row>
    <row r="593" spans="1:8" x14ac:dyDescent="0.35">
      <c r="A593" s="35">
        <v>123.125</v>
      </c>
      <c r="B593" s="35">
        <v>1460.2823486</v>
      </c>
      <c r="C593" s="35">
        <v>79.996047974000007</v>
      </c>
      <c r="D593" s="35">
        <v>1500.8843993999999</v>
      </c>
      <c r="E593" s="35">
        <v>25000</v>
      </c>
      <c r="F593" s="35">
        <v>3078125</v>
      </c>
      <c r="G593">
        <v>1463.5100097750101</v>
      </c>
      <c r="H593" s="35">
        <v>0.77113257651128997</v>
      </c>
    </row>
    <row r="594" spans="1:8" x14ac:dyDescent="0.35">
      <c r="A594" s="35">
        <v>123.33334000000001</v>
      </c>
      <c r="B594" s="35">
        <v>1460.2998047000001</v>
      </c>
      <c r="C594" s="35">
        <v>79.996040343999994</v>
      </c>
      <c r="D594" s="35">
        <v>1500.8942870999999</v>
      </c>
      <c r="E594" s="35">
        <v>25000</v>
      </c>
      <c r="F594" s="35">
        <v>3083333.5</v>
      </c>
      <c r="G594">
        <v>1463.5099844147701</v>
      </c>
      <c r="H594" s="35">
        <v>0.771108609513392</v>
      </c>
    </row>
    <row r="595" spans="1:8" x14ac:dyDescent="0.35">
      <c r="A595" s="35">
        <v>123.54165999999999</v>
      </c>
      <c r="B595" s="35">
        <v>1460.3171387</v>
      </c>
      <c r="C595" s="35">
        <v>79.996040343999994</v>
      </c>
      <c r="D595" s="35">
        <v>1500.9042969</v>
      </c>
      <c r="E595" s="35">
        <v>25000</v>
      </c>
      <c r="F595" s="35">
        <v>3088541.5</v>
      </c>
      <c r="G595">
        <v>1463.5099588005801</v>
      </c>
      <c r="H595" s="35">
        <v>0.77108466578859103</v>
      </c>
    </row>
    <row r="596" spans="1:8" x14ac:dyDescent="0.35">
      <c r="A596" s="35">
        <v>123.75</v>
      </c>
      <c r="B596" s="35">
        <v>1460.3345947</v>
      </c>
      <c r="C596" s="35">
        <v>79.996032714999998</v>
      </c>
      <c r="D596" s="35">
        <v>1500.9141846</v>
      </c>
      <c r="E596" s="35">
        <v>25000</v>
      </c>
      <c r="F596" s="35">
        <v>3093750</v>
      </c>
      <c r="G596">
        <v>1463.5099337940101</v>
      </c>
      <c r="H596" s="35">
        <v>0.77106074069473896</v>
      </c>
    </row>
    <row r="597" spans="1:8" x14ac:dyDescent="0.35">
      <c r="A597" s="35">
        <v>123.95834000000001</v>
      </c>
      <c r="B597" s="35">
        <v>1460.3519286999999</v>
      </c>
      <c r="C597" s="35">
        <v>79.996025084999999</v>
      </c>
      <c r="D597" s="35">
        <v>1500.9241943</v>
      </c>
      <c r="E597" s="35">
        <v>25000</v>
      </c>
      <c r="F597" s="35">
        <v>3098958.5</v>
      </c>
      <c r="G597">
        <v>1463.50990868995</v>
      </c>
      <c r="H597" s="35">
        <v>0.77103683647188503</v>
      </c>
    </row>
    <row r="598" spans="1:8" x14ac:dyDescent="0.35">
      <c r="A598" s="35">
        <v>124.16665999999999</v>
      </c>
      <c r="B598" s="35">
        <v>1460.3692627</v>
      </c>
      <c r="C598" s="35">
        <v>79.996017456000004</v>
      </c>
      <c r="D598" s="35">
        <v>1500.934082</v>
      </c>
      <c r="E598" s="35">
        <v>25000</v>
      </c>
      <c r="F598" s="35">
        <v>3104166.5</v>
      </c>
      <c r="G598">
        <v>1463.50988333235</v>
      </c>
      <c r="H598" s="35">
        <v>0.77101295535760095</v>
      </c>
    </row>
    <row r="599" spans="1:8" x14ac:dyDescent="0.35">
      <c r="A599" s="35">
        <v>124.375</v>
      </c>
      <c r="B599" s="35">
        <v>1460.3867187999999</v>
      </c>
      <c r="C599" s="35">
        <v>79.996009826999995</v>
      </c>
      <c r="D599" s="35">
        <v>1500.9442139</v>
      </c>
      <c r="E599" s="35">
        <v>25000</v>
      </c>
      <c r="F599" s="35">
        <v>3109375</v>
      </c>
      <c r="G599">
        <v>1463.5098585784699</v>
      </c>
      <c r="H599" s="35">
        <v>0.77098909272240401</v>
      </c>
    </row>
    <row r="600" spans="1:8" x14ac:dyDescent="0.35">
      <c r="A600" s="35">
        <v>124.58334000000001</v>
      </c>
      <c r="B600" s="35">
        <v>1460.4041748</v>
      </c>
      <c r="C600" s="35">
        <v>79.996002196999996</v>
      </c>
      <c r="D600" s="35">
        <v>1500.9542236</v>
      </c>
      <c r="E600" s="35">
        <v>25000</v>
      </c>
      <c r="F600" s="35">
        <v>3114583.5</v>
      </c>
      <c r="G600">
        <v>1463.50983372673</v>
      </c>
      <c r="H600" s="35">
        <v>0.77096525080100398</v>
      </c>
    </row>
    <row r="601" spans="1:8" x14ac:dyDescent="0.35">
      <c r="A601" s="35">
        <v>124.79165999999999</v>
      </c>
      <c r="B601" s="35">
        <v>1460.4213867000001</v>
      </c>
      <c r="C601" s="35">
        <v>79.995994568</v>
      </c>
      <c r="D601" s="35">
        <v>1500.9641113</v>
      </c>
      <c r="E601" s="35">
        <v>25000</v>
      </c>
      <c r="F601" s="35">
        <v>3119791.5</v>
      </c>
      <c r="G601">
        <v>1463.50980862187</v>
      </c>
      <c r="H601" s="35">
        <v>0.77094143182567698</v>
      </c>
    </row>
    <row r="602" spans="1:8" x14ac:dyDescent="0.35">
      <c r="A602" s="35">
        <v>125</v>
      </c>
      <c r="B602" s="35">
        <v>1460.4389647999999</v>
      </c>
      <c r="C602" s="35">
        <v>79.995986938000001</v>
      </c>
      <c r="D602" s="35">
        <v>1500.9742432</v>
      </c>
      <c r="E602" s="35">
        <v>25000</v>
      </c>
      <c r="F602" s="35">
        <v>3125000</v>
      </c>
      <c r="G602">
        <v>1463.5097841168599</v>
      </c>
      <c r="H602" s="35">
        <v>0.77091763117950596</v>
      </c>
    </row>
    <row r="603" spans="1:8" x14ac:dyDescent="0.35">
      <c r="A603" s="35">
        <v>125.20834000000001</v>
      </c>
      <c r="B603" s="35">
        <v>1460.4562988</v>
      </c>
      <c r="C603" s="35">
        <v>79.995986938000001</v>
      </c>
      <c r="D603" s="35">
        <v>1500.9842529</v>
      </c>
      <c r="E603" s="35">
        <v>25000</v>
      </c>
      <c r="F603" s="35">
        <v>3130208.5</v>
      </c>
      <c r="G603">
        <v>1463.5097595136699</v>
      </c>
      <c r="H603" s="35">
        <v>0.77089385109189401</v>
      </c>
    </row>
    <row r="604" spans="1:8" x14ac:dyDescent="0.35">
      <c r="A604" s="35">
        <v>125.41665999999999</v>
      </c>
      <c r="B604" s="35">
        <v>1460.4737548999999</v>
      </c>
      <c r="C604" s="35">
        <v>79.995979309000006</v>
      </c>
      <c r="D604" s="35">
        <v>1500.9941406</v>
      </c>
      <c r="E604" s="35">
        <v>25000</v>
      </c>
      <c r="F604" s="35">
        <v>3135416.5</v>
      </c>
      <c r="G604">
        <v>1463.50973465777</v>
      </c>
      <c r="H604" s="35">
        <v>0.77087009378985505</v>
      </c>
    </row>
    <row r="605" spans="1:8" x14ac:dyDescent="0.35">
      <c r="A605" s="35">
        <v>125.625</v>
      </c>
      <c r="B605" s="35">
        <v>1460.4910889</v>
      </c>
      <c r="C605" s="35">
        <v>79.995971679999997</v>
      </c>
      <c r="D605" s="35">
        <v>1501.0043945</v>
      </c>
      <c r="E605" s="35">
        <v>25000</v>
      </c>
      <c r="F605" s="35">
        <v>3140625</v>
      </c>
      <c r="G605">
        <v>1463.5097103979299</v>
      </c>
      <c r="H605" s="35">
        <v>0.77084635466893403</v>
      </c>
    </row>
    <row r="606" spans="1:8" x14ac:dyDescent="0.35">
      <c r="A606" s="35">
        <v>125.83334000000001</v>
      </c>
      <c r="B606" s="35">
        <v>1460.5085449000001</v>
      </c>
      <c r="C606" s="35">
        <v>79.995964049999998</v>
      </c>
      <c r="D606" s="35">
        <v>1501.0144043</v>
      </c>
      <c r="E606" s="35">
        <v>25000</v>
      </c>
      <c r="F606" s="35">
        <v>3145833.5</v>
      </c>
      <c r="G606">
        <v>1463.5096860395699</v>
      </c>
      <c r="H606" s="35">
        <v>0.77082263595326395</v>
      </c>
    </row>
    <row r="607" spans="1:8" x14ac:dyDescent="0.35">
      <c r="A607" s="35">
        <v>126.04165999999999</v>
      </c>
      <c r="B607" s="35">
        <v>1460.5258789</v>
      </c>
      <c r="C607" s="35">
        <v>79.995956421000002</v>
      </c>
      <c r="D607" s="35">
        <v>1501.0245361</v>
      </c>
      <c r="E607" s="35">
        <v>25000</v>
      </c>
      <c r="F607" s="35">
        <v>3151041.75</v>
      </c>
      <c r="G607">
        <v>1463.50966225869</v>
      </c>
      <c r="H607" s="35">
        <v>0.77079893873576599</v>
      </c>
    </row>
    <row r="608" spans="1:8" x14ac:dyDescent="0.35">
      <c r="A608" s="35">
        <v>126.25</v>
      </c>
      <c r="B608" s="35">
        <v>1460.5433350000001</v>
      </c>
      <c r="C608" s="35">
        <v>79.995948791999993</v>
      </c>
      <c r="D608" s="35">
        <v>1501.0345459</v>
      </c>
      <c r="E608" s="35">
        <v>25000</v>
      </c>
      <c r="F608" s="35">
        <v>3156250</v>
      </c>
      <c r="G608">
        <v>1463.5096375978101</v>
      </c>
      <c r="H608" s="35">
        <v>0.77077526181276801</v>
      </c>
    </row>
    <row r="609" spans="1:8" x14ac:dyDescent="0.35">
      <c r="A609" s="35">
        <v>126.45834000000001</v>
      </c>
      <c r="B609" s="35">
        <v>1460.5606689000001</v>
      </c>
      <c r="C609" s="35">
        <v>79.995941161999994</v>
      </c>
      <c r="D609" s="35">
        <v>1501.0446777</v>
      </c>
      <c r="E609" s="35">
        <v>25000</v>
      </c>
      <c r="F609" s="35">
        <v>3161458.75</v>
      </c>
      <c r="G609">
        <v>1463.50961416269</v>
      </c>
      <c r="H609" s="35">
        <v>0.77075160288456102</v>
      </c>
    </row>
    <row r="610" spans="1:8" x14ac:dyDescent="0.35">
      <c r="A610" s="35">
        <v>126.66665999999999</v>
      </c>
      <c r="B610" s="35">
        <v>1460.578125</v>
      </c>
      <c r="C610" s="35">
        <v>79.995933532999999</v>
      </c>
      <c r="D610" s="35">
        <v>1501.0548096</v>
      </c>
      <c r="E610" s="35">
        <v>25000</v>
      </c>
      <c r="F610" s="35">
        <v>3166666.5</v>
      </c>
      <c r="G610">
        <v>1463.5095891205699</v>
      </c>
      <c r="H610" s="35">
        <v>0.77072796868356797</v>
      </c>
    </row>
    <row r="611" spans="1:8" x14ac:dyDescent="0.35">
      <c r="A611" s="35">
        <v>126.875</v>
      </c>
      <c r="B611" s="35">
        <v>1460.5954589999999</v>
      </c>
      <c r="C611" s="35">
        <v>79.995933532999999</v>
      </c>
      <c r="D611" s="35">
        <v>1501.0648193</v>
      </c>
      <c r="E611" s="35">
        <v>25000</v>
      </c>
      <c r="F611" s="35">
        <v>3171875</v>
      </c>
      <c r="G611">
        <v>1463.5095651883</v>
      </c>
      <c r="H611" s="35">
        <v>0.77070435124323999</v>
      </c>
    </row>
    <row r="612" spans="1:8" x14ac:dyDescent="0.35">
      <c r="A612" s="35">
        <v>127.08334000000001</v>
      </c>
      <c r="B612" s="35">
        <v>1460.6129149999999</v>
      </c>
      <c r="C612" s="35">
        <v>79.995925903</v>
      </c>
      <c r="D612" s="35">
        <v>1501.0750731999999</v>
      </c>
      <c r="E612" s="35">
        <v>25000</v>
      </c>
      <c r="F612" s="35">
        <v>3177083.5</v>
      </c>
      <c r="G612">
        <v>1463.50954127451</v>
      </c>
      <c r="H612" s="35">
        <v>0.770680753908354</v>
      </c>
    </row>
    <row r="613" spans="1:8" x14ac:dyDescent="0.35">
      <c r="A613" s="35">
        <v>127.29165999999999</v>
      </c>
      <c r="B613" s="35">
        <v>1460.6303711</v>
      </c>
      <c r="C613" s="35">
        <v>79.995918274000005</v>
      </c>
      <c r="D613" s="35">
        <v>1501.0853271000001</v>
      </c>
      <c r="E613" s="35">
        <v>25000</v>
      </c>
      <c r="F613" s="35">
        <v>3182291.5</v>
      </c>
      <c r="G613">
        <v>1463.5095171359001</v>
      </c>
      <c r="H613" s="35">
        <v>0.77065717888943397</v>
      </c>
    </row>
    <row r="614" spans="1:8" x14ac:dyDescent="0.35">
      <c r="A614" s="35">
        <v>127.5</v>
      </c>
      <c r="B614" s="35">
        <v>1460.6475829999999</v>
      </c>
      <c r="C614" s="35">
        <v>79.995910644999995</v>
      </c>
      <c r="D614" s="35">
        <v>1501.0954589999999</v>
      </c>
      <c r="E614" s="35">
        <v>25000</v>
      </c>
      <c r="F614" s="35">
        <v>3187500</v>
      </c>
      <c r="G614">
        <v>1463.50949358818</v>
      </c>
      <c r="H614" s="35">
        <v>0.77063362161862203</v>
      </c>
    </row>
    <row r="615" spans="1:8" x14ac:dyDescent="0.35">
      <c r="A615" s="35">
        <v>127.70834000000001</v>
      </c>
      <c r="B615" s="35">
        <v>1460.6651611</v>
      </c>
      <c r="C615" s="35">
        <v>79.995903014999996</v>
      </c>
      <c r="D615" s="35">
        <v>1501.1054687999999</v>
      </c>
      <c r="E615" s="35">
        <v>25000</v>
      </c>
      <c r="F615" s="35">
        <v>3192708.5</v>
      </c>
      <c r="G615">
        <v>1463.5094699424101</v>
      </c>
      <c r="H615" s="35">
        <v>0.77061008430439104</v>
      </c>
    </row>
    <row r="616" spans="1:8" x14ac:dyDescent="0.35">
      <c r="A616" s="35">
        <v>127.91665999999999</v>
      </c>
      <c r="B616" s="35">
        <v>1460.6824951000001</v>
      </c>
      <c r="C616" s="35">
        <v>79.995895386000001</v>
      </c>
      <c r="D616" s="35">
        <v>1501.1157227000001</v>
      </c>
      <c r="E616" s="35">
        <v>25000</v>
      </c>
      <c r="F616" s="35">
        <v>3197916.5</v>
      </c>
      <c r="G616">
        <v>1463.50944604604</v>
      </c>
      <c r="H616" s="35">
        <v>0.77058656915301504</v>
      </c>
    </row>
    <row r="617" spans="1:8" x14ac:dyDescent="0.35">
      <c r="A617" s="35">
        <v>128.125</v>
      </c>
      <c r="B617" s="35">
        <v>1460.6999512</v>
      </c>
      <c r="C617" s="35">
        <v>79.995887756000002</v>
      </c>
      <c r="D617" s="35">
        <v>1501.1259766000001</v>
      </c>
      <c r="E617" s="35">
        <v>25000</v>
      </c>
      <c r="F617" s="35">
        <v>3203125</v>
      </c>
      <c r="G617">
        <v>1463.5094227310401</v>
      </c>
      <c r="H617" s="35">
        <v>0.77056307160890902</v>
      </c>
    </row>
    <row r="618" spans="1:8" x14ac:dyDescent="0.35">
      <c r="A618" s="35">
        <v>128.33332999999999</v>
      </c>
      <c r="B618" s="35">
        <v>1460.7172852000001</v>
      </c>
      <c r="C618" s="35">
        <v>79.995880127000007</v>
      </c>
      <c r="D618" s="35">
        <v>1501.1361084</v>
      </c>
      <c r="E618" s="35">
        <v>25000</v>
      </c>
      <c r="F618" s="35">
        <v>3208333.25</v>
      </c>
      <c r="G618">
        <v>1463.5093991726999</v>
      </c>
      <c r="H618" s="35">
        <v>0.77053959500044</v>
      </c>
    </row>
    <row r="619" spans="1:8" x14ac:dyDescent="0.35">
      <c r="A619" s="35">
        <v>128.54167000000001</v>
      </c>
      <c r="B619" s="35">
        <v>1460.7347411999999</v>
      </c>
      <c r="C619" s="35">
        <v>79.995880127000007</v>
      </c>
      <c r="D619" s="35">
        <v>1501.1463623</v>
      </c>
      <c r="E619" s="35">
        <v>25000</v>
      </c>
      <c r="F619" s="35">
        <v>3213541.75</v>
      </c>
      <c r="G619">
        <v>1463.5093759066599</v>
      </c>
      <c r="H619" s="35">
        <v>0.77051613703088195</v>
      </c>
    </row>
    <row r="620" spans="1:8" x14ac:dyDescent="0.35">
      <c r="A620" s="35">
        <v>128.75</v>
      </c>
      <c r="B620" s="35">
        <v>1460.7520752</v>
      </c>
      <c r="C620" s="35">
        <v>79.995872497999997</v>
      </c>
      <c r="D620" s="35">
        <v>1501.1566161999999</v>
      </c>
      <c r="E620" s="35">
        <v>25000</v>
      </c>
      <c r="F620" s="35">
        <v>3218750</v>
      </c>
      <c r="G620">
        <v>1463.50935247745</v>
      </c>
      <c r="H620" s="35">
        <v>0.77049269989956204</v>
      </c>
    </row>
    <row r="621" spans="1:8" x14ac:dyDescent="0.35">
      <c r="A621" s="35">
        <v>128.95832999999999</v>
      </c>
      <c r="B621" s="35">
        <v>1460.7695312000001</v>
      </c>
      <c r="C621" s="35">
        <v>79.995864867999998</v>
      </c>
      <c r="D621" s="35">
        <v>1501.1668701000001</v>
      </c>
      <c r="E621" s="35">
        <v>25000</v>
      </c>
      <c r="F621" s="35">
        <v>3223958.25</v>
      </c>
      <c r="G621">
        <v>1463.5093292141401</v>
      </c>
      <c r="H621" s="35">
        <v>0.77046928243547397</v>
      </c>
    </row>
    <row r="622" spans="1:8" x14ac:dyDescent="0.35">
      <c r="A622" s="35">
        <v>129.16667000000001</v>
      </c>
      <c r="B622" s="35">
        <v>1460.7868652</v>
      </c>
      <c r="C622" s="35">
        <v>79.995857239000003</v>
      </c>
      <c r="D622" s="35">
        <v>1501.1772461</v>
      </c>
      <c r="E622" s="35">
        <v>25000</v>
      </c>
      <c r="F622" s="35">
        <v>3229166.75</v>
      </c>
      <c r="G622">
        <v>1463.50930618912</v>
      </c>
      <c r="H622" s="35">
        <v>0.77044588346904896</v>
      </c>
    </row>
    <row r="623" spans="1:8" x14ac:dyDescent="0.35">
      <c r="A623" s="35">
        <v>129.375</v>
      </c>
      <c r="B623" s="35">
        <v>1460.8043213000001</v>
      </c>
      <c r="C623" s="35">
        <v>79.995849609000004</v>
      </c>
      <c r="D623" s="35">
        <v>1501.1873779</v>
      </c>
      <c r="E623" s="35">
        <v>25000</v>
      </c>
      <c r="F623" s="35">
        <v>3234374.75</v>
      </c>
      <c r="G623">
        <v>1463.5092821809401</v>
      </c>
      <c r="H623" s="35">
        <v>0.77042250630861597</v>
      </c>
    </row>
    <row r="624" spans="1:8" x14ac:dyDescent="0.35">
      <c r="A624" s="35">
        <v>129.58332999999999</v>
      </c>
      <c r="B624" s="35">
        <v>1460.8216553</v>
      </c>
      <c r="C624" s="35">
        <v>79.995841979999994</v>
      </c>
      <c r="D624" s="35">
        <v>1501.1976318</v>
      </c>
      <c r="E624" s="35">
        <v>25000</v>
      </c>
      <c r="F624" s="35">
        <v>3239583.25</v>
      </c>
      <c r="G624">
        <v>1463.5092597688199</v>
      </c>
      <c r="H624" s="35">
        <v>0.77039914644381302</v>
      </c>
    </row>
    <row r="625" spans="1:8" x14ac:dyDescent="0.35">
      <c r="A625" s="35">
        <v>129.79167000000001</v>
      </c>
      <c r="B625" s="35">
        <v>1460.8391113</v>
      </c>
      <c r="C625" s="35">
        <v>79.995834350999999</v>
      </c>
      <c r="D625" s="35">
        <v>1501.2078856999999</v>
      </c>
      <c r="E625" s="35">
        <v>25000</v>
      </c>
      <c r="F625" s="35">
        <v>3244791.75</v>
      </c>
      <c r="G625">
        <v>1463.5092371077701</v>
      </c>
      <c r="H625" s="35">
        <v>0.77037580605453204</v>
      </c>
    </row>
    <row r="626" spans="1:8" x14ac:dyDescent="0.35">
      <c r="A626" s="35">
        <v>130</v>
      </c>
      <c r="B626" s="35">
        <v>1460.8564452999999</v>
      </c>
      <c r="C626" s="35">
        <v>79.995826721</v>
      </c>
      <c r="D626" s="35">
        <v>1501.2181396000001</v>
      </c>
      <c r="E626" s="35">
        <v>25000</v>
      </c>
      <c r="F626" s="35">
        <v>3250000</v>
      </c>
      <c r="G626">
        <v>1463.50921416254</v>
      </c>
      <c r="H626" s="35">
        <v>0.77035248621240804</v>
      </c>
    </row>
    <row r="627" spans="1:8" x14ac:dyDescent="0.35">
      <c r="A627" s="35">
        <v>130.20832999999999</v>
      </c>
      <c r="B627" s="35">
        <v>1460.8737793</v>
      </c>
      <c r="C627" s="35">
        <v>79.995826721</v>
      </c>
      <c r="D627" s="35">
        <v>1501.2285156</v>
      </c>
      <c r="E627" s="35">
        <v>25000</v>
      </c>
      <c r="F627" s="35">
        <v>3255208.25</v>
      </c>
      <c r="G627">
        <v>1463.5091913528399</v>
      </c>
      <c r="H627" s="35">
        <v>0.770329185754143</v>
      </c>
    </row>
    <row r="628" spans="1:8" x14ac:dyDescent="0.35">
      <c r="A628" s="35">
        <v>130.41667000000001</v>
      </c>
      <c r="B628" s="35">
        <v>1460.8912353999999</v>
      </c>
      <c r="C628" s="35">
        <v>79.995819092000005</v>
      </c>
      <c r="D628" s="35">
        <v>1501.2387695</v>
      </c>
      <c r="E628" s="35">
        <v>25000</v>
      </c>
      <c r="F628" s="35">
        <v>3260416.75</v>
      </c>
      <c r="G628">
        <v>1463.5091687715501</v>
      </c>
      <c r="H628" s="35">
        <v>0.77030590351710704</v>
      </c>
    </row>
    <row r="629" spans="1:8" x14ac:dyDescent="0.35">
      <c r="A629" s="35">
        <v>130.625</v>
      </c>
      <c r="B629" s="35">
        <v>1460.9086914</v>
      </c>
      <c r="C629" s="35">
        <v>79.995811462000006</v>
      </c>
      <c r="D629" s="35">
        <v>1501.2490233999999</v>
      </c>
      <c r="E629" s="35">
        <v>25000</v>
      </c>
      <c r="F629" s="35">
        <v>3265625</v>
      </c>
      <c r="G629">
        <v>1463.5091460143101</v>
      </c>
      <c r="H629" s="35">
        <v>0.77028264168594096</v>
      </c>
    </row>
    <row r="630" spans="1:8" x14ac:dyDescent="0.35">
      <c r="A630" s="35">
        <v>130.83332999999999</v>
      </c>
      <c r="B630" s="35">
        <v>1460.9261475000001</v>
      </c>
      <c r="C630" s="35">
        <v>79.995803832999997</v>
      </c>
      <c r="D630" s="35">
        <v>1501.2593993999999</v>
      </c>
      <c r="E630" s="35">
        <v>25000</v>
      </c>
      <c r="F630" s="35">
        <v>3270833</v>
      </c>
      <c r="G630">
        <v>1463.5091226162001</v>
      </c>
      <c r="H630" s="35">
        <v>0.77025940020708294</v>
      </c>
    </row>
    <row r="631" spans="1:8" x14ac:dyDescent="0.35">
      <c r="A631" s="35">
        <v>131.04167000000001</v>
      </c>
      <c r="B631" s="35">
        <v>1460.9434814000001</v>
      </c>
      <c r="C631" s="35">
        <v>79.995796204000001</v>
      </c>
      <c r="D631" s="35">
        <v>1501.2697754000001</v>
      </c>
      <c r="E631" s="35">
        <v>25000</v>
      </c>
      <c r="F631" s="35">
        <v>3276041.75</v>
      </c>
      <c r="G631">
        <v>1463.5091008685199</v>
      </c>
      <c r="H631" s="35">
        <v>0.77023617459757199</v>
      </c>
    </row>
    <row r="632" spans="1:8" x14ac:dyDescent="0.35">
      <c r="A632" s="35">
        <v>131.25</v>
      </c>
      <c r="B632" s="35">
        <v>1460.9609375</v>
      </c>
      <c r="C632" s="35">
        <v>79.995788574000002</v>
      </c>
      <c r="D632" s="35">
        <v>1501.2801514</v>
      </c>
      <c r="E632" s="35">
        <v>25000</v>
      </c>
      <c r="F632" s="35">
        <v>3281250</v>
      </c>
      <c r="G632">
        <v>1463.5090784669501</v>
      </c>
      <c r="H632" s="35">
        <v>0.77021297036368097</v>
      </c>
    </row>
    <row r="633" spans="1:8" x14ac:dyDescent="0.35">
      <c r="A633" s="35">
        <v>131.45832999999999</v>
      </c>
      <c r="B633" s="35">
        <v>1460.9782714999999</v>
      </c>
      <c r="C633" s="35">
        <v>79.995780945000007</v>
      </c>
      <c r="D633" s="35">
        <v>1501.2905272999999</v>
      </c>
      <c r="E633" s="35">
        <v>25000</v>
      </c>
      <c r="F633" s="35">
        <v>3286458.25</v>
      </c>
      <c r="G633">
        <v>1463.50905611451</v>
      </c>
      <c r="H633" s="35">
        <v>0.77018978523643999</v>
      </c>
    </row>
    <row r="634" spans="1:8" x14ac:dyDescent="0.35">
      <c r="A634" s="35">
        <v>131.66667000000001</v>
      </c>
      <c r="B634" s="35">
        <v>1460.9957274999999</v>
      </c>
      <c r="C634" s="35">
        <v>79.995773314999994</v>
      </c>
      <c r="D634" s="35">
        <v>1501.3009033000001</v>
      </c>
      <c r="E634" s="35">
        <v>25000</v>
      </c>
      <c r="F634" s="35">
        <v>3291666.75</v>
      </c>
      <c r="G634">
        <v>1463.5090339680701</v>
      </c>
      <c r="H634" s="35">
        <v>0.77016661806047304</v>
      </c>
    </row>
    <row r="635" spans="1:8" x14ac:dyDescent="0.35">
      <c r="A635" s="35">
        <v>131.875</v>
      </c>
      <c r="B635" s="35">
        <v>1461.0130615</v>
      </c>
      <c r="C635" s="35">
        <v>79.995773314999994</v>
      </c>
      <c r="D635" s="35">
        <v>1501.3112793</v>
      </c>
      <c r="E635" s="35">
        <v>25000</v>
      </c>
      <c r="F635" s="35">
        <v>3296875</v>
      </c>
      <c r="G635">
        <v>1463.50901164173</v>
      </c>
      <c r="H635" s="35">
        <v>0.77014347101063796</v>
      </c>
    </row>
    <row r="636" spans="1:8" x14ac:dyDescent="0.35">
      <c r="A636" s="35">
        <v>132.08332999999999</v>
      </c>
      <c r="B636" s="35">
        <v>1461.0305175999999</v>
      </c>
      <c r="C636" s="35">
        <v>79.995765685999999</v>
      </c>
      <c r="D636" s="35">
        <v>1501.3216553</v>
      </c>
      <c r="E636" s="35">
        <v>25000</v>
      </c>
      <c r="F636" s="35">
        <v>3302083.25</v>
      </c>
      <c r="G636">
        <v>1463.50898947001</v>
      </c>
      <c r="H636" s="35">
        <v>0.77012034293278098</v>
      </c>
    </row>
    <row r="637" spans="1:8" x14ac:dyDescent="0.35">
      <c r="A637" s="35">
        <v>132.29167000000001</v>
      </c>
      <c r="B637" s="35">
        <v>1461.0478516000001</v>
      </c>
      <c r="C637" s="35">
        <v>79.995758057000003</v>
      </c>
      <c r="D637" s="35">
        <v>1501.3320312000001</v>
      </c>
      <c r="E637" s="35">
        <v>25000</v>
      </c>
      <c r="F637" s="35">
        <v>3307291.75</v>
      </c>
      <c r="G637">
        <v>1463.5089675266499</v>
      </c>
      <c r="H637" s="35">
        <v>0.77009723267396801</v>
      </c>
    </row>
    <row r="638" spans="1:8" x14ac:dyDescent="0.35">
      <c r="A638" s="35">
        <v>132.5</v>
      </c>
      <c r="B638" s="35">
        <v>1461.0653076000001</v>
      </c>
      <c r="C638" s="35">
        <v>79.995750427000004</v>
      </c>
      <c r="D638" s="35">
        <v>1501.3422852000001</v>
      </c>
      <c r="E638" s="35">
        <v>25000</v>
      </c>
      <c r="F638" s="35">
        <v>3312500</v>
      </c>
      <c r="G638">
        <v>1463.50894540899</v>
      </c>
      <c r="H638" s="35">
        <v>0.77007414240394501</v>
      </c>
    </row>
    <row r="639" spans="1:8" x14ac:dyDescent="0.35">
      <c r="A639" s="35">
        <v>132.70832999999999</v>
      </c>
      <c r="B639" s="35">
        <v>1461.0826416</v>
      </c>
      <c r="C639" s="35">
        <v>79.995742797999995</v>
      </c>
      <c r="D639" s="35">
        <v>1501.3529053</v>
      </c>
      <c r="E639" s="35">
        <v>25000</v>
      </c>
      <c r="F639" s="35">
        <v>3317708.25</v>
      </c>
      <c r="G639">
        <v>1463.5089234457901</v>
      </c>
      <c r="H639" s="35">
        <v>0.77005107097177705</v>
      </c>
    </row>
    <row r="640" spans="1:8" x14ac:dyDescent="0.35">
      <c r="A640" s="35">
        <v>132.91667000000001</v>
      </c>
      <c r="B640" s="35">
        <v>1461.0999756000001</v>
      </c>
      <c r="C640" s="35">
        <v>79.995735167999996</v>
      </c>
      <c r="D640" s="35">
        <v>1501.3632812000001</v>
      </c>
      <c r="E640" s="35">
        <v>25000</v>
      </c>
      <c r="F640" s="35">
        <v>3322916.75</v>
      </c>
      <c r="G640">
        <v>1463.5089017094999</v>
      </c>
      <c r="H640" s="35">
        <v>0.77002801722775205</v>
      </c>
    </row>
    <row r="641" spans="1:8" x14ac:dyDescent="0.35">
      <c r="A641" s="35">
        <v>133.125</v>
      </c>
      <c r="B641" s="35">
        <v>1461.1174315999999</v>
      </c>
      <c r="C641" s="35">
        <v>79.995727539000001</v>
      </c>
      <c r="D641" s="35">
        <v>1501.3737793</v>
      </c>
      <c r="E641" s="35">
        <v>25000</v>
      </c>
      <c r="F641" s="35">
        <v>3328125</v>
      </c>
      <c r="G641">
        <v>1463.50887979913</v>
      </c>
      <c r="H641" s="35">
        <v>0.77000498333672496</v>
      </c>
    </row>
    <row r="642" spans="1:8" x14ac:dyDescent="0.35">
      <c r="A642" s="35">
        <v>133.33332999999999</v>
      </c>
      <c r="B642" s="35">
        <v>1461.1348877</v>
      </c>
      <c r="C642" s="35">
        <v>79.995719910000005</v>
      </c>
      <c r="D642" s="35">
        <v>1501.3841553</v>
      </c>
      <c r="E642" s="35">
        <v>25000</v>
      </c>
      <c r="F642" s="35">
        <v>3333333.25</v>
      </c>
      <c r="G642">
        <v>1463.5088580418601</v>
      </c>
      <c r="H642" s="35">
        <v>0.76998196815098796</v>
      </c>
    </row>
    <row r="643" spans="1:8" x14ac:dyDescent="0.35">
      <c r="A643" s="35">
        <v>133.54167000000001</v>
      </c>
      <c r="B643" s="35">
        <v>1461.1520995999999</v>
      </c>
      <c r="C643" s="35">
        <v>79.995719910000005</v>
      </c>
      <c r="D643" s="35">
        <v>1501.3946533000001</v>
      </c>
      <c r="E643" s="35">
        <v>25000</v>
      </c>
      <c r="F643" s="35">
        <v>3338541.75</v>
      </c>
      <c r="G643">
        <v>1463.5088365097899</v>
      </c>
      <c r="H643" s="35">
        <v>0.76995897052403695</v>
      </c>
    </row>
    <row r="644" spans="1:8" x14ac:dyDescent="0.35">
      <c r="A644" s="35">
        <v>133.75</v>
      </c>
      <c r="B644" s="35">
        <v>1461.1696777</v>
      </c>
      <c r="C644" s="35">
        <v>79.995712280000006</v>
      </c>
      <c r="D644" s="35">
        <v>1501.4050293</v>
      </c>
      <c r="E644" s="35">
        <v>25000</v>
      </c>
      <c r="F644" s="35">
        <v>3343750</v>
      </c>
      <c r="G644">
        <v>1463.5088148038301</v>
      </c>
      <c r="H644" s="35">
        <v>0.76993599261586598</v>
      </c>
    </row>
    <row r="645" spans="1:8" x14ac:dyDescent="0.35">
      <c r="A645" s="35">
        <v>133.95832999999999</v>
      </c>
      <c r="B645" s="35">
        <v>1461.1870117000001</v>
      </c>
      <c r="C645" s="35">
        <v>79.995704650999997</v>
      </c>
      <c r="D645" s="35">
        <v>1501.4157714999999</v>
      </c>
      <c r="E645" s="35">
        <v>25000</v>
      </c>
      <c r="F645" s="35">
        <v>3348958.25</v>
      </c>
      <c r="G645">
        <v>1463.5087932496101</v>
      </c>
      <c r="H645" s="35">
        <v>0.76991303328196703</v>
      </c>
    </row>
    <row r="646" spans="1:8" x14ac:dyDescent="0.35">
      <c r="A646" s="35">
        <v>134.16667000000001</v>
      </c>
      <c r="B646" s="35">
        <v>1461.2044678</v>
      </c>
      <c r="C646" s="35">
        <v>79.995697020999998</v>
      </c>
      <c r="D646" s="35">
        <v>1501.4261475000001</v>
      </c>
      <c r="E646" s="35">
        <v>25000</v>
      </c>
      <c r="F646" s="35">
        <v>3354166.75</v>
      </c>
      <c r="G646">
        <v>1463.50877191892</v>
      </c>
      <c r="H646" s="35">
        <v>0.76989009137901598</v>
      </c>
    </row>
    <row r="647" spans="1:8" x14ac:dyDescent="0.35">
      <c r="A647" s="35">
        <v>134.375</v>
      </c>
      <c r="B647" s="35">
        <v>1461.2218018000001</v>
      </c>
      <c r="C647" s="35">
        <v>79.995689392000003</v>
      </c>
      <c r="D647" s="35">
        <v>1501.4366454999999</v>
      </c>
      <c r="E647" s="35">
        <v>25000</v>
      </c>
      <c r="F647" s="35">
        <v>3359375</v>
      </c>
      <c r="G647">
        <v>1463.5087504145199</v>
      </c>
      <c r="H647" s="35">
        <v>0.76986716906217501</v>
      </c>
    </row>
    <row r="648" spans="1:8" x14ac:dyDescent="0.35">
      <c r="A648" s="35">
        <v>134.58332999999999</v>
      </c>
      <c r="B648" s="35">
        <v>1461.2392577999999</v>
      </c>
      <c r="C648" s="35">
        <v>79.995681762999993</v>
      </c>
      <c r="D648" s="35">
        <v>1501.4471435999999</v>
      </c>
      <c r="E648" s="35">
        <v>25000</v>
      </c>
      <c r="F648" s="35">
        <v>3364583.25</v>
      </c>
      <c r="G648">
        <v>1463.50872906052</v>
      </c>
      <c r="H648" s="35">
        <v>0.76984426519011095</v>
      </c>
    </row>
    <row r="649" spans="1:8" x14ac:dyDescent="0.35">
      <c r="A649" s="35">
        <v>134.79167000000001</v>
      </c>
      <c r="B649" s="35">
        <v>1461.2567139</v>
      </c>
      <c r="C649" s="35">
        <v>79.995674132999994</v>
      </c>
      <c r="D649" s="35">
        <v>1501.4576416</v>
      </c>
      <c r="E649" s="35">
        <v>25000</v>
      </c>
      <c r="F649" s="35">
        <v>3369791.75</v>
      </c>
      <c r="G649">
        <v>1463.5087079284001</v>
      </c>
      <c r="H649" s="35">
        <v>0.76982137862265199</v>
      </c>
    </row>
    <row r="650" spans="1:8" x14ac:dyDescent="0.35">
      <c r="A650" s="35">
        <v>135</v>
      </c>
      <c r="B650" s="35">
        <v>1461.2740478999999</v>
      </c>
      <c r="C650" s="35">
        <v>79.995666503999999</v>
      </c>
      <c r="D650" s="35">
        <v>1501.4681396000001</v>
      </c>
      <c r="E650" s="35">
        <v>25000</v>
      </c>
      <c r="F650" s="35">
        <v>3375000</v>
      </c>
      <c r="G650">
        <v>1463.50868662274</v>
      </c>
      <c r="H650" s="35">
        <v>0.76979851151015799</v>
      </c>
    </row>
    <row r="651" spans="1:8" x14ac:dyDescent="0.35">
      <c r="A651" s="35">
        <v>135.20832999999999</v>
      </c>
      <c r="B651" s="35">
        <v>1461.2915039</v>
      </c>
      <c r="C651" s="35">
        <v>79.995666503999999</v>
      </c>
      <c r="D651" s="35">
        <v>1501.4787598</v>
      </c>
      <c r="E651" s="35">
        <v>25000</v>
      </c>
      <c r="F651" s="35">
        <v>3380208.25</v>
      </c>
      <c r="G651">
        <v>1463.5086654662</v>
      </c>
      <c r="H651" s="35">
        <v>0.76977566271444198</v>
      </c>
    </row>
    <row r="652" spans="1:8" x14ac:dyDescent="0.35">
      <c r="A652" s="35">
        <v>135.41667000000001</v>
      </c>
      <c r="B652" s="35">
        <v>1461.3088379000001</v>
      </c>
      <c r="C652" s="35">
        <v>79.995658875000004</v>
      </c>
      <c r="D652" s="35">
        <v>1501.4892577999999</v>
      </c>
      <c r="E652" s="35">
        <v>25000</v>
      </c>
      <c r="F652" s="35">
        <v>3385416.75</v>
      </c>
      <c r="G652">
        <v>1463.50864452989</v>
      </c>
      <c r="H652" s="35">
        <v>0.76975283109846004</v>
      </c>
    </row>
    <row r="653" spans="1:8" x14ac:dyDescent="0.35">
      <c r="A653" s="35">
        <v>135.625</v>
      </c>
      <c r="B653" s="35">
        <v>1461.3261719</v>
      </c>
      <c r="C653" s="35">
        <v>79.995651245000005</v>
      </c>
      <c r="D653" s="35">
        <v>1501.4998779</v>
      </c>
      <c r="E653" s="35">
        <v>25000</v>
      </c>
      <c r="F653" s="35">
        <v>3390625</v>
      </c>
      <c r="G653">
        <v>1463.5086234202399</v>
      </c>
      <c r="H653" s="35">
        <v>0.76973001880779501</v>
      </c>
    </row>
    <row r="654" spans="1:8" x14ac:dyDescent="0.35">
      <c r="A654" s="35">
        <v>135.83332999999999</v>
      </c>
      <c r="B654" s="35">
        <v>1461.3436279</v>
      </c>
      <c r="C654" s="35">
        <v>79.995643615999995</v>
      </c>
      <c r="D654" s="35">
        <v>1501.510376</v>
      </c>
      <c r="E654" s="35">
        <v>25000</v>
      </c>
      <c r="F654" s="35">
        <v>3395833.25</v>
      </c>
      <c r="G654">
        <v>1463.50860245841</v>
      </c>
      <c r="H654" s="35">
        <v>0.76970722470738395</v>
      </c>
    </row>
    <row r="655" spans="1:8" x14ac:dyDescent="0.35">
      <c r="A655" s="35">
        <v>136.04167000000001</v>
      </c>
      <c r="B655" s="35">
        <v>1461.3610839999999</v>
      </c>
      <c r="C655" s="35">
        <v>79.995635985999996</v>
      </c>
      <c r="D655" s="35">
        <v>1501.5209961</v>
      </c>
      <c r="E655" s="35">
        <v>25000</v>
      </c>
      <c r="F655" s="35">
        <v>3401042</v>
      </c>
      <c r="G655">
        <v>1463.50858248391</v>
      </c>
      <c r="H655" s="35">
        <v>0.76968444657827195</v>
      </c>
    </row>
    <row r="656" spans="1:8" x14ac:dyDescent="0.35">
      <c r="A656" s="35">
        <v>136.25</v>
      </c>
      <c r="B656" s="35">
        <v>1461.3782959</v>
      </c>
      <c r="C656" s="35">
        <v>79.995628357000001</v>
      </c>
      <c r="D656" s="35">
        <v>1501.5316161999999</v>
      </c>
      <c r="E656" s="35">
        <v>25000</v>
      </c>
      <c r="F656" s="35">
        <v>3406250</v>
      </c>
      <c r="G656">
        <v>1463.5085609723101</v>
      </c>
      <c r="H656" s="35">
        <v>0.76966168981808802</v>
      </c>
    </row>
    <row r="657" spans="1:8" x14ac:dyDescent="0.35">
      <c r="A657" s="35">
        <v>136.45832999999999</v>
      </c>
      <c r="B657" s="35">
        <v>1461.395874</v>
      </c>
      <c r="C657" s="35">
        <v>79.995620728000006</v>
      </c>
      <c r="D657" s="35">
        <v>1501.5422363</v>
      </c>
      <c r="E657" s="35">
        <v>25000</v>
      </c>
      <c r="F657" s="35">
        <v>3411458.25</v>
      </c>
      <c r="G657">
        <v>1463.5085400682201</v>
      </c>
      <c r="H657" s="35">
        <v>0.76963895003494498</v>
      </c>
    </row>
    <row r="658" spans="1:8" x14ac:dyDescent="0.35">
      <c r="A658" s="35">
        <v>136.66667000000001</v>
      </c>
      <c r="B658" s="35">
        <v>1461.4132079999999</v>
      </c>
      <c r="C658" s="35">
        <v>79.995613098000007</v>
      </c>
      <c r="D658" s="35">
        <v>1501.5528564000001</v>
      </c>
      <c r="E658" s="35">
        <v>25000</v>
      </c>
      <c r="F658" s="35">
        <v>3416666.75</v>
      </c>
      <c r="G658">
        <v>1463.5085194851799</v>
      </c>
      <c r="H658" s="35">
        <v>0.76961622718716605</v>
      </c>
    </row>
    <row r="659" spans="1:8" x14ac:dyDescent="0.35">
      <c r="A659" s="35">
        <v>136.875</v>
      </c>
      <c r="B659" s="35">
        <v>1461.4306641000001</v>
      </c>
      <c r="C659" s="35">
        <v>79.995613098000007</v>
      </c>
      <c r="D659" s="35">
        <v>1501.5634766000001</v>
      </c>
      <c r="E659" s="35">
        <v>25000</v>
      </c>
      <c r="F659" s="35">
        <v>3421875</v>
      </c>
      <c r="G659">
        <v>1463.50849875268</v>
      </c>
      <c r="H659" s="35">
        <v>0.76959352341005305</v>
      </c>
    </row>
    <row r="660" spans="1:8" x14ac:dyDescent="0.35">
      <c r="A660" s="35">
        <v>137.08332999999999</v>
      </c>
      <c r="B660" s="35">
        <v>1461.4479980000001</v>
      </c>
      <c r="C660" s="35">
        <v>79.995605468999997</v>
      </c>
      <c r="D660" s="35">
        <v>1501.5740966999999</v>
      </c>
      <c r="E660" s="35">
        <v>25000</v>
      </c>
      <c r="F660" s="35">
        <v>3427083.25</v>
      </c>
      <c r="G660">
        <v>1463.5084781707601</v>
      </c>
      <c r="H660" s="35">
        <v>0.76957083757452205</v>
      </c>
    </row>
    <row r="661" spans="1:8" x14ac:dyDescent="0.35">
      <c r="A661" s="35">
        <v>137.29167000000001</v>
      </c>
      <c r="B661" s="35">
        <v>1461.4654541</v>
      </c>
      <c r="C661" s="35">
        <v>79.995597838999998</v>
      </c>
      <c r="D661" s="35">
        <v>1501.5847168</v>
      </c>
      <c r="E661" s="35">
        <v>25000</v>
      </c>
      <c r="F661" s="35">
        <v>3432291.75</v>
      </c>
      <c r="G661">
        <v>1463.50845780553</v>
      </c>
      <c r="H661" s="35">
        <v>0.76954816855271102</v>
      </c>
    </row>
    <row r="662" spans="1:8" x14ac:dyDescent="0.35">
      <c r="A662" s="35">
        <v>137.5</v>
      </c>
      <c r="B662" s="35">
        <v>1461.4827881000001</v>
      </c>
      <c r="C662" s="35">
        <v>79.995590210000003</v>
      </c>
      <c r="D662" s="35">
        <v>1501.5953368999999</v>
      </c>
      <c r="E662" s="35">
        <v>25000</v>
      </c>
      <c r="F662" s="35">
        <v>3437499.75</v>
      </c>
      <c r="G662">
        <v>1463.5084365073201</v>
      </c>
      <c r="H662" s="35">
        <v>0.76952551955505799</v>
      </c>
    </row>
    <row r="663" spans="1:8" x14ac:dyDescent="0.35">
      <c r="A663" s="35">
        <v>137.70832999999999</v>
      </c>
      <c r="B663" s="35">
        <v>1461.5002440999999</v>
      </c>
      <c r="C663" s="35">
        <v>79.995582580999994</v>
      </c>
      <c r="D663" s="35">
        <v>1501.605957</v>
      </c>
      <c r="E663" s="35">
        <v>25000</v>
      </c>
      <c r="F663" s="35">
        <v>3442708.25</v>
      </c>
      <c r="G663">
        <v>1463.5084167027201</v>
      </c>
      <c r="H663" s="35">
        <v>0.769502886216899</v>
      </c>
    </row>
    <row r="664" spans="1:8" x14ac:dyDescent="0.35">
      <c r="A664" s="35">
        <v>137.91667000000001</v>
      </c>
      <c r="B664" s="35">
        <v>1461.5175781</v>
      </c>
      <c r="C664" s="35">
        <v>79.995574950999995</v>
      </c>
      <c r="D664" s="35">
        <v>1501.6166992000001</v>
      </c>
      <c r="E664" s="35">
        <v>25000</v>
      </c>
      <c r="F664" s="35">
        <v>3447916.75</v>
      </c>
      <c r="G664">
        <v>1463.5083966560001</v>
      </c>
      <c r="H664" s="35">
        <v>0.76948027065535396</v>
      </c>
    </row>
    <row r="665" spans="1:8" x14ac:dyDescent="0.35">
      <c r="A665" s="35">
        <v>138.125</v>
      </c>
      <c r="B665" s="35">
        <v>1461.5350341999999</v>
      </c>
      <c r="C665" s="35">
        <v>79.995567321999999</v>
      </c>
      <c r="D665" s="35">
        <v>1501.6273193</v>
      </c>
      <c r="E665" s="35">
        <v>25000</v>
      </c>
      <c r="F665" s="35">
        <v>3453125</v>
      </c>
      <c r="G665">
        <v>1463.5083763339001</v>
      </c>
      <c r="H665" s="35">
        <v>0.76945767391401299</v>
      </c>
    </row>
    <row r="666" spans="1:8" x14ac:dyDescent="0.35">
      <c r="A666" s="35">
        <v>138.33332999999999</v>
      </c>
      <c r="B666" s="35">
        <v>1461.5523682</v>
      </c>
      <c r="C666" s="35">
        <v>79.995559692</v>
      </c>
      <c r="D666" s="35">
        <v>1501.6380615</v>
      </c>
      <c r="E666" s="35">
        <v>25000</v>
      </c>
      <c r="F666" s="35">
        <v>3458333.25</v>
      </c>
      <c r="G666">
        <v>1463.50835613143</v>
      </c>
      <c r="H666" s="35">
        <v>0.76943509487085204</v>
      </c>
    </row>
    <row r="667" spans="1:8" x14ac:dyDescent="0.35">
      <c r="A667" s="35">
        <v>138.54167000000001</v>
      </c>
      <c r="B667" s="35">
        <v>1461.5698242000001</v>
      </c>
      <c r="C667" s="35">
        <v>79.995559692</v>
      </c>
      <c r="D667" s="35">
        <v>1501.6486815999999</v>
      </c>
      <c r="E667" s="35">
        <v>25000</v>
      </c>
      <c r="F667" s="35">
        <v>3463541.75</v>
      </c>
      <c r="G667">
        <v>1463.5083361361401</v>
      </c>
      <c r="H667" s="35">
        <v>0.769412532404258</v>
      </c>
    </row>
    <row r="668" spans="1:8" x14ac:dyDescent="0.35">
      <c r="A668" s="35">
        <v>138.75</v>
      </c>
      <c r="B668" s="35">
        <v>1461.5872803</v>
      </c>
      <c r="C668" s="35">
        <v>79.995552063000005</v>
      </c>
      <c r="D668" s="35">
        <v>1501.6594238</v>
      </c>
      <c r="E668" s="35">
        <v>25000</v>
      </c>
      <c r="F668" s="35">
        <v>3468750</v>
      </c>
      <c r="G668">
        <v>1463.50831596742</v>
      </c>
      <c r="H668" s="35">
        <v>0.76938998863640795</v>
      </c>
    </row>
    <row r="669" spans="1:8" x14ac:dyDescent="0.35">
      <c r="A669" s="35">
        <v>138.95832999999999</v>
      </c>
      <c r="B669" s="35">
        <v>1461.6044922000001</v>
      </c>
      <c r="C669" s="35">
        <v>79.995544433999996</v>
      </c>
      <c r="D669" s="35">
        <v>1501.6702881000001</v>
      </c>
      <c r="E669" s="35">
        <v>25000</v>
      </c>
      <c r="F669" s="35">
        <v>3473958</v>
      </c>
      <c r="G669">
        <v>1463.5082951875299</v>
      </c>
      <c r="H669" s="35">
        <v>0.76936746352058805</v>
      </c>
    </row>
    <row r="670" spans="1:8" x14ac:dyDescent="0.35">
      <c r="A670" s="35">
        <v>139.16667000000001</v>
      </c>
      <c r="B670" s="35">
        <v>1461.6220702999999</v>
      </c>
      <c r="C670" s="35">
        <v>79.995536803999997</v>
      </c>
      <c r="D670" s="35">
        <v>1501.6809082</v>
      </c>
      <c r="E670" s="35">
        <v>25000</v>
      </c>
      <c r="F670" s="35">
        <v>3479166.75</v>
      </c>
      <c r="G670">
        <v>1463.50827595382</v>
      </c>
      <c r="H670" s="35">
        <v>0.76934495271687398</v>
      </c>
    </row>
    <row r="671" spans="1:8" x14ac:dyDescent="0.35">
      <c r="A671" s="35">
        <v>139.375</v>
      </c>
      <c r="B671" s="35">
        <v>1461.6394043</v>
      </c>
      <c r="C671" s="35">
        <v>79.995529175000001</v>
      </c>
      <c r="D671" s="35">
        <v>1501.6916504000001</v>
      </c>
      <c r="E671" s="35">
        <v>25000</v>
      </c>
      <c r="F671" s="35">
        <v>3484375</v>
      </c>
      <c r="G671">
        <v>1463.5082560967901</v>
      </c>
      <c r="H671" s="35">
        <v>0.76932246156699302</v>
      </c>
    </row>
    <row r="672" spans="1:8" x14ac:dyDescent="0.35">
      <c r="A672" s="35">
        <v>139.58332999999999</v>
      </c>
      <c r="B672" s="35">
        <v>1461.6568603999999</v>
      </c>
      <c r="C672" s="35">
        <v>79.995521545000003</v>
      </c>
      <c r="D672" s="35">
        <v>1501.7023925999999</v>
      </c>
      <c r="E672" s="35">
        <v>25000</v>
      </c>
      <c r="F672" s="35">
        <v>3489583.25</v>
      </c>
      <c r="G672">
        <v>1463.5082362784101</v>
      </c>
      <c r="H672" s="35">
        <v>0.76929998787681297</v>
      </c>
    </row>
    <row r="673" spans="1:8" x14ac:dyDescent="0.35">
      <c r="A673" s="35">
        <v>139.79167000000001</v>
      </c>
      <c r="B673" s="35">
        <v>1461.6741943</v>
      </c>
      <c r="C673" s="35">
        <v>79.995513915999993</v>
      </c>
      <c r="D673" s="35">
        <v>1501.7131348</v>
      </c>
      <c r="E673" s="35">
        <v>25000</v>
      </c>
      <c r="F673" s="35">
        <v>3494791.75</v>
      </c>
      <c r="G673">
        <v>1463.5082166464999</v>
      </c>
      <c r="H673" s="35">
        <v>0.76927753053127401</v>
      </c>
    </row>
    <row r="674" spans="1:8" x14ac:dyDescent="0.35">
      <c r="A674" s="35">
        <v>140</v>
      </c>
      <c r="B674" s="35">
        <v>1461.6916504000001</v>
      </c>
      <c r="C674" s="35">
        <v>79.995506286999998</v>
      </c>
      <c r="D674" s="35">
        <v>1501.7238769999999</v>
      </c>
      <c r="E674" s="35">
        <v>25000</v>
      </c>
      <c r="F674" s="35">
        <v>3500000</v>
      </c>
      <c r="G674">
        <v>1463.5081968376201</v>
      </c>
      <c r="H674" s="35">
        <v>0.76925509164350403</v>
      </c>
    </row>
    <row r="675" spans="1:8" x14ac:dyDescent="0.35">
      <c r="A675" s="35">
        <v>140.20832999999999</v>
      </c>
      <c r="B675" s="35">
        <v>1461.7089844</v>
      </c>
      <c r="C675" s="35">
        <v>79.995498656999999</v>
      </c>
      <c r="D675" s="35">
        <v>1501.7347411999999</v>
      </c>
      <c r="E675" s="35">
        <v>25000</v>
      </c>
      <c r="F675" s="35">
        <v>3505208.25</v>
      </c>
      <c r="G675">
        <v>1463.5081771668899</v>
      </c>
      <c r="H675" s="35">
        <v>0.76923267009962004</v>
      </c>
    </row>
    <row r="676" spans="1:8" x14ac:dyDescent="0.35">
      <c r="A676" s="35">
        <v>140.41667000000001</v>
      </c>
      <c r="B676" s="35">
        <v>1461.7264404</v>
      </c>
      <c r="C676" s="35">
        <v>79.995498656999999</v>
      </c>
      <c r="D676" s="35">
        <v>1501.7454834</v>
      </c>
      <c r="E676" s="35">
        <v>25000</v>
      </c>
      <c r="F676" s="35">
        <v>3510416.75</v>
      </c>
      <c r="G676">
        <v>1463.50815770389</v>
      </c>
      <c r="H676" s="35">
        <v>0.76921026478668797</v>
      </c>
    </row>
    <row r="677" spans="1:8" x14ac:dyDescent="0.35">
      <c r="A677" s="35">
        <v>140.625</v>
      </c>
      <c r="B677" s="35">
        <v>1461.7437743999999</v>
      </c>
      <c r="C677" s="35">
        <v>79.995491028000004</v>
      </c>
      <c r="D677" s="35">
        <v>1501.7562256000001</v>
      </c>
      <c r="E677" s="35">
        <v>25000</v>
      </c>
      <c r="F677" s="35">
        <v>3515625</v>
      </c>
      <c r="G677">
        <v>1463.50813806927</v>
      </c>
      <c r="H677" s="35">
        <v>0.76918787781310505</v>
      </c>
    </row>
    <row r="678" spans="1:8" x14ac:dyDescent="0.35">
      <c r="A678" s="35">
        <v>140.83332999999999</v>
      </c>
      <c r="B678" s="35">
        <v>1461.7612305</v>
      </c>
      <c r="C678" s="35">
        <v>79.995483398000005</v>
      </c>
      <c r="D678" s="35">
        <v>1501.7669678</v>
      </c>
      <c r="E678" s="35">
        <v>25000</v>
      </c>
      <c r="F678" s="35">
        <v>3520833.25</v>
      </c>
      <c r="G678">
        <v>1463.50811857282</v>
      </c>
      <c r="H678" s="35">
        <v>0.76916550806786699</v>
      </c>
    </row>
    <row r="679" spans="1:8" x14ac:dyDescent="0.35">
      <c r="A679" s="35">
        <v>141.04167000000001</v>
      </c>
      <c r="B679" s="35">
        <v>1461.7785644999999</v>
      </c>
      <c r="C679" s="35">
        <v>79.995475768999995</v>
      </c>
      <c r="D679" s="35">
        <v>1501.777832</v>
      </c>
      <c r="E679" s="35">
        <v>25000</v>
      </c>
      <c r="F679" s="35">
        <v>3526041.75</v>
      </c>
      <c r="G679">
        <v>1463.5080992829201</v>
      </c>
      <c r="H679" s="35">
        <v>0.76914315444093695</v>
      </c>
    </row>
    <row r="680" spans="1:8" x14ac:dyDescent="0.35">
      <c r="A680" s="35">
        <v>141.25</v>
      </c>
      <c r="B680" s="35">
        <v>1461.7960204999999</v>
      </c>
      <c r="C680" s="35">
        <v>79.99546814</v>
      </c>
      <c r="D680" s="35">
        <v>1501.7886963000001</v>
      </c>
      <c r="E680" s="35">
        <v>25000</v>
      </c>
      <c r="F680" s="35">
        <v>3531250</v>
      </c>
      <c r="G680">
        <v>1463.50807982171</v>
      </c>
      <c r="H680" s="35">
        <v>0.76912081903618101</v>
      </c>
    </row>
    <row r="681" spans="1:8" x14ac:dyDescent="0.35">
      <c r="A681" s="35">
        <v>141.45832999999999</v>
      </c>
      <c r="B681" s="35">
        <v>1461.8133545000001</v>
      </c>
      <c r="C681" s="35">
        <v>79.995460510000001</v>
      </c>
      <c r="D681" s="35">
        <v>1501.7994385</v>
      </c>
      <c r="E681" s="35">
        <v>25000</v>
      </c>
      <c r="F681" s="35">
        <v>3536458.25</v>
      </c>
      <c r="G681">
        <v>1463.5080604975601</v>
      </c>
      <c r="H681" s="35">
        <v>0.76909850074549602</v>
      </c>
    </row>
    <row r="682" spans="1:8" x14ac:dyDescent="0.35">
      <c r="A682" s="35">
        <v>141.66667000000001</v>
      </c>
      <c r="B682" s="35">
        <v>1461.8306885</v>
      </c>
      <c r="C682" s="35">
        <v>79.995452881000006</v>
      </c>
      <c r="D682" s="35">
        <v>1501.8103027</v>
      </c>
      <c r="E682" s="35">
        <v>25000</v>
      </c>
      <c r="F682" s="35">
        <v>3541666.75</v>
      </c>
      <c r="G682">
        <v>1463.5080413785399</v>
      </c>
      <c r="H682" s="35">
        <v>0.76907619846172504</v>
      </c>
    </row>
    <row r="683" spans="1:8" x14ac:dyDescent="0.35">
      <c r="A683" s="35">
        <v>141.875</v>
      </c>
      <c r="B683" s="35">
        <v>1461.8481445</v>
      </c>
      <c r="C683" s="35">
        <v>79.995445251000007</v>
      </c>
      <c r="D683" s="35">
        <v>1501.8211670000001</v>
      </c>
      <c r="E683" s="35">
        <v>25000</v>
      </c>
      <c r="F683" s="35">
        <v>3546875</v>
      </c>
      <c r="G683">
        <v>1463.5080220884699</v>
      </c>
      <c r="H683" s="35">
        <v>0.76905391428423298</v>
      </c>
    </row>
    <row r="684" spans="1:8" x14ac:dyDescent="0.35">
      <c r="A684" s="35">
        <v>142.08332999999999</v>
      </c>
      <c r="B684" s="35">
        <v>1461.8656006000001</v>
      </c>
      <c r="C684" s="35">
        <v>79.995445251000007</v>
      </c>
      <c r="D684" s="35">
        <v>1501.8320312000001</v>
      </c>
      <c r="E684" s="35">
        <v>25000</v>
      </c>
      <c r="F684" s="35">
        <v>3552083.25</v>
      </c>
      <c r="G684">
        <v>1463.5080029343401</v>
      </c>
      <c r="H684" s="35">
        <v>0.76903164710779504</v>
      </c>
    </row>
    <row r="685" spans="1:8" x14ac:dyDescent="0.35">
      <c r="A685" s="35">
        <v>142.29167000000001</v>
      </c>
      <c r="B685" s="35">
        <v>1461.8828125</v>
      </c>
      <c r="C685" s="35">
        <v>79.995437621999997</v>
      </c>
      <c r="D685" s="35">
        <v>1501.8428954999999</v>
      </c>
      <c r="E685" s="35">
        <v>25000</v>
      </c>
      <c r="F685" s="35">
        <v>3557291.75</v>
      </c>
      <c r="G685">
        <v>1463.50798398395</v>
      </c>
      <c r="H685" s="35">
        <v>0.76900939582811301</v>
      </c>
    </row>
    <row r="686" spans="1:8" x14ac:dyDescent="0.35">
      <c r="A686" s="35">
        <v>142.5</v>
      </c>
      <c r="B686" s="35">
        <v>1461.9003906</v>
      </c>
      <c r="C686" s="35">
        <v>79.995429993000002</v>
      </c>
      <c r="D686" s="35">
        <v>1501.8537598</v>
      </c>
      <c r="E686" s="35">
        <v>25000</v>
      </c>
      <c r="F686" s="35">
        <v>3562500</v>
      </c>
      <c r="G686">
        <v>1463.50796486276</v>
      </c>
      <c r="H686" s="35">
        <v>0.76898716254007604</v>
      </c>
    </row>
    <row r="687" spans="1:8" x14ac:dyDescent="0.35">
      <c r="A687" s="35">
        <v>142.70832999999999</v>
      </c>
      <c r="B687" s="35">
        <v>1461.9177245999999</v>
      </c>
      <c r="C687" s="35">
        <v>79.995422363000003</v>
      </c>
      <c r="D687" s="35">
        <v>1501.864624</v>
      </c>
      <c r="E687" s="35">
        <v>25000</v>
      </c>
      <c r="F687" s="35">
        <v>3567708.25</v>
      </c>
      <c r="G687">
        <v>1463.5079458764301</v>
      </c>
      <c r="H687" s="35">
        <v>0.76896494614131305</v>
      </c>
    </row>
    <row r="688" spans="1:8" x14ac:dyDescent="0.35">
      <c r="A688" s="35">
        <v>142.91667000000001</v>
      </c>
      <c r="B688" s="35">
        <v>1461.9351807</v>
      </c>
      <c r="C688" s="35">
        <v>79.995414733999993</v>
      </c>
      <c r="D688" s="35">
        <v>1501.8754882999999</v>
      </c>
      <c r="E688" s="35">
        <v>25000</v>
      </c>
      <c r="F688" s="35">
        <v>3572916.75</v>
      </c>
      <c r="G688">
        <v>1463.50792709246</v>
      </c>
      <c r="H688" s="35">
        <v>0.76894274553036202</v>
      </c>
    </row>
    <row r="689" spans="1:8" x14ac:dyDescent="0.35">
      <c r="A689" s="35">
        <v>143.125</v>
      </c>
      <c r="B689" s="35">
        <v>1461.9526367000001</v>
      </c>
      <c r="C689" s="35">
        <v>79.995407103999995</v>
      </c>
      <c r="D689" s="35">
        <v>1501.8864745999999</v>
      </c>
      <c r="E689" s="35">
        <v>25000</v>
      </c>
      <c r="F689" s="35">
        <v>3578125</v>
      </c>
      <c r="G689">
        <v>1463.5079081379399</v>
      </c>
      <c r="H689" s="35">
        <v>0.76892056279766496</v>
      </c>
    </row>
    <row r="690" spans="1:8" x14ac:dyDescent="0.35">
      <c r="A690" s="35">
        <v>143.33332999999999</v>
      </c>
      <c r="B690" s="35">
        <v>1461.9699707</v>
      </c>
      <c r="C690" s="35">
        <v>79.995399474999999</v>
      </c>
      <c r="D690" s="35">
        <v>1501.8973389</v>
      </c>
      <c r="E690" s="35">
        <v>25000</v>
      </c>
      <c r="F690" s="35">
        <v>3583333.25</v>
      </c>
      <c r="G690">
        <v>1463.5078893171999</v>
      </c>
      <c r="H690" s="35">
        <v>0.768898396843681</v>
      </c>
    </row>
    <row r="691" spans="1:8" x14ac:dyDescent="0.35">
      <c r="A691" s="35">
        <v>143.54167000000001</v>
      </c>
      <c r="B691" s="35">
        <v>1461.9874268000001</v>
      </c>
      <c r="C691" s="35">
        <v>79.995391846000004</v>
      </c>
      <c r="D691" s="35">
        <v>1501.9082031</v>
      </c>
      <c r="E691" s="35">
        <v>25000</v>
      </c>
      <c r="F691" s="35">
        <v>3588541.75</v>
      </c>
      <c r="G691">
        <v>1463.50787069746</v>
      </c>
      <c r="H691" s="35">
        <v>0.76887624656976294</v>
      </c>
    </row>
    <row r="692" spans="1:8" x14ac:dyDescent="0.35">
      <c r="A692" s="35">
        <v>143.75</v>
      </c>
      <c r="B692" s="35">
        <v>1462.0047606999999</v>
      </c>
      <c r="C692" s="35">
        <v>79.995391846000004</v>
      </c>
      <c r="D692" s="35">
        <v>1501.9191894999999</v>
      </c>
      <c r="E692" s="35">
        <v>25000</v>
      </c>
      <c r="F692" s="35">
        <v>3593750</v>
      </c>
      <c r="G692">
        <v>1463.50785190744</v>
      </c>
      <c r="H692" s="35">
        <v>0.76885411406192805</v>
      </c>
    </row>
    <row r="693" spans="1:8" x14ac:dyDescent="0.35">
      <c r="A693" s="35">
        <v>143.95832999999999</v>
      </c>
      <c r="B693" s="35">
        <v>1462.0222168</v>
      </c>
      <c r="C693" s="35">
        <v>79.995384216000005</v>
      </c>
      <c r="D693" s="35">
        <v>1501.9300536999999</v>
      </c>
      <c r="E693" s="35">
        <v>25000</v>
      </c>
      <c r="F693" s="35">
        <v>3598958.25</v>
      </c>
      <c r="G693">
        <v>1463.50783325014</v>
      </c>
      <c r="H693" s="35">
        <v>0.76883199822344706</v>
      </c>
    </row>
    <row r="694" spans="1:8" x14ac:dyDescent="0.35">
      <c r="A694" s="35">
        <v>144.16667000000001</v>
      </c>
      <c r="B694" s="35">
        <v>1462.0395507999999</v>
      </c>
      <c r="C694" s="35">
        <v>79.995376586999996</v>
      </c>
      <c r="D694" s="35">
        <v>1501.9410399999999</v>
      </c>
      <c r="E694" s="35">
        <v>25000</v>
      </c>
      <c r="F694" s="35">
        <v>3604167</v>
      </c>
      <c r="G694">
        <v>1463.5078155178301</v>
      </c>
      <c r="H694" s="35">
        <v>0.76880989690567003</v>
      </c>
    </row>
    <row r="695" spans="1:8" x14ac:dyDescent="0.35">
      <c r="A695" s="35">
        <v>144.375</v>
      </c>
      <c r="B695" s="35">
        <v>1462.0568848</v>
      </c>
      <c r="C695" s="35">
        <v>79.995368958</v>
      </c>
      <c r="D695" s="35">
        <v>1501.9521483999999</v>
      </c>
      <c r="E695" s="35">
        <v>25000</v>
      </c>
      <c r="F695" s="35">
        <v>3609375</v>
      </c>
      <c r="G695">
        <v>1463.50779632849</v>
      </c>
      <c r="H695" s="35">
        <v>0.76878781535031004</v>
      </c>
    </row>
    <row r="696" spans="1:8" x14ac:dyDescent="0.35">
      <c r="A696" s="35">
        <v>144.58332999999999</v>
      </c>
      <c r="B696" s="35">
        <v>1462.0743408000001</v>
      </c>
      <c r="C696" s="35">
        <v>79.995361328000001</v>
      </c>
      <c r="D696" s="35">
        <v>1501.9630127</v>
      </c>
      <c r="E696" s="35">
        <v>25000</v>
      </c>
      <c r="F696" s="35">
        <v>3614583.25</v>
      </c>
      <c r="G696">
        <v>1463.50777770578</v>
      </c>
      <c r="H696" s="35">
        <v>0.76876574930029795</v>
      </c>
    </row>
    <row r="697" spans="1:8" x14ac:dyDescent="0.35">
      <c r="A697" s="35">
        <v>144.79167000000001</v>
      </c>
      <c r="B697" s="35">
        <v>1462.0917969</v>
      </c>
      <c r="C697" s="35">
        <v>79.995353699000006</v>
      </c>
      <c r="D697" s="35">
        <v>1501.9738769999999</v>
      </c>
      <c r="E697" s="35">
        <v>25000</v>
      </c>
      <c r="F697" s="35">
        <v>3619791.75</v>
      </c>
      <c r="G697">
        <v>1463.5077593795399</v>
      </c>
      <c r="H697" s="35">
        <v>0.76874369871940096</v>
      </c>
    </row>
    <row r="698" spans="1:8" x14ac:dyDescent="0.35">
      <c r="A698" s="35">
        <v>145</v>
      </c>
      <c r="B698" s="35">
        <v>1462.1090088000001</v>
      </c>
      <c r="C698" s="35">
        <v>79.995346068999993</v>
      </c>
      <c r="D698" s="35">
        <v>1501.9848632999999</v>
      </c>
      <c r="E698" s="35">
        <v>25000</v>
      </c>
      <c r="F698" s="35">
        <v>3625000</v>
      </c>
      <c r="G698">
        <v>1463.5077409057001</v>
      </c>
      <c r="H698" s="35">
        <v>0.76872166568407596</v>
      </c>
    </row>
    <row r="699" spans="1:8" x14ac:dyDescent="0.35">
      <c r="A699" s="35">
        <v>145.20832999999999</v>
      </c>
      <c r="B699" s="35">
        <v>1462.1265868999999</v>
      </c>
      <c r="C699" s="35">
        <v>79.995338439999998</v>
      </c>
      <c r="D699" s="35">
        <v>1501.9958495999999</v>
      </c>
      <c r="E699" s="35">
        <v>25000</v>
      </c>
      <c r="F699" s="35">
        <v>3630208.25</v>
      </c>
      <c r="G699">
        <v>1463.5077225675</v>
      </c>
      <c r="H699" s="35">
        <v>0.76869964910296495</v>
      </c>
    </row>
    <row r="700" spans="1:8" x14ac:dyDescent="0.35">
      <c r="A700" s="35">
        <v>145.41667000000001</v>
      </c>
      <c r="B700" s="35">
        <v>1462.1439209</v>
      </c>
      <c r="C700" s="35">
        <v>79.995338439999998</v>
      </c>
      <c r="D700" s="35">
        <v>1502.0067139</v>
      </c>
      <c r="E700" s="35">
        <v>25000</v>
      </c>
      <c r="F700" s="35">
        <v>3635416.75</v>
      </c>
      <c r="G700">
        <v>1463.5077044274601</v>
      </c>
      <c r="H700" s="35">
        <v>0.76867764788569404</v>
      </c>
    </row>
    <row r="701" spans="1:8" x14ac:dyDescent="0.35">
      <c r="A701" s="35">
        <v>145.625</v>
      </c>
      <c r="B701" s="35">
        <v>1462.1613769999999</v>
      </c>
      <c r="C701" s="35">
        <v>79.995330811000002</v>
      </c>
      <c r="D701" s="35">
        <v>1502.0179443</v>
      </c>
      <c r="E701" s="35">
        <v>25000</v>
      </c>
      <c r="F701" s="35">
        <v>3640625.25</v>
      </c>
      <c r="G701">
        <v>1463.5076868362501</v>
      </c>
      <c r="H701" s="35">
        <v>0.76865566305785404</v>
      </c>
    </row>
    <row r="702" spans="1:8" x14ac:dyDescent="0.35">
      <c r="A702" s="35">
        <v>145.83332999999999</v>
      </c>
      <c r="B702" s="35">
        <v>1462.1787108999999</v>
      </c>
      <c r="C702" s="35">
        <v>79.995323181000003</v>
      </c>
      <c r="D702" s="35">
        <v>1502.0288086</v>
      </c>
      <c r="E702" s="35">
        <v>25000</v>
      </c>
      <c r="F702" s="35">
        <v>3645833.25</v>
      </c>
      <c r="G702">
        <v>1463.5076681006201</v>
      </c>
      <c r="H702" s="35">
        <v>0.76863369667461301</v>
      </c>
    </row>
    <row r="703" spans="1:8" x14ac:dyDescent="0.35">
      <c r="A703" s="35">
        <v>146.04167000000001</v>
      </c>
      <c r="B703" s="35">
        <v>1462.1961670000001</v>
      </c>
      <c r="C703" s="35">
        <v>79.995315551999994</v>
      </c>
      <c r="D703" s="35">
        <v>1502.0399170000001</v>
      </c>
      <c r="E703" s="35">
        <v>25000</v>
      </c>
      <c r="F703" s="35">
        <v>3651041.75</v>
      </c>
      <c r="G703">
        <v>1463.50764999134</v>
      </c>
      <c r="H703" s="35">
        <v>0.76861174450174297</v>
      </c>
    </row>
    <row r="704" spans="1:8" x14ac:dyDescent="0.35">
      <c r="A704" s="35">
        <v>146.25</v>
      </c>
      <c r="B704" s="35">
        <v>1462.213501</v>
      </c>
      <c r="C704" s="35">
        <v>79.995307921999995</v>
      </c>
      <c r="D704" s="35">
        <v>1502.0509033000001</v>
      </c>
      <c r="E704" s="35">
        <v>25000</v>
      </c>
      <c r="F704" s="35">
        <v>3656250</v>
      </c>
      <c r="G704">
        <v>1463.50763181002</v>
      </c>
      <c r="H704" s="35">
        <v>0.76858980965916202</v>
      </c>
    </row>
    <row r="705" spans="1:8" x14ac:dyDescent="0.35">
      <c r="A705" s="35">
        <v>146.45832999999999</v>
      </c>
      <c r="B705" s="35">
        <v>1462.230957</v>
      </c>
      <c r="C705" s="35">
        <v>79.995300293</v>
      </c>
      <c r="D705" s="35">
        <v>1502.0620117000001</v>
      </c>
      <c r="E705" s="35">
        <v>25000</v>
      </c>
      <c r="F705" s="35">
        <v>3661458.25</v>
      </c>
      <c r="G705">
        <v>1463.5076137792601</v>
      </c>
      <c r="H705" s="35">
        <v>0.76856789106037204</v>
      </c>
    </row>
    <row r="706" spans="1:8" x14ac:dyDescent="0.35">
      <c r="A706" s="35">
        <v>146.66667000000001</v>
      </c>
      <c r="B706" s="35">
        <v>1462.2482910000001</v>
      </c>
      <c r="C706" s="35">
        <v>79.995292664000004</v>
      </c>
      <c r="D706" s="35">
        <v>1502.0729980000001</v>
      </c>
      <c r="E706" s="35">
        <v>25000</v>
      </c>
      <c r="F706" s="35">
        <v>3666666.75</v>
      </c>
      <c r="G706">
        <v>1463.5075959479</v>
      </c>
      <c r="H706" s="35">
        <v>0.76854598762029602</v>
      </c>
    </row>
    <row r="707" spans="1:8" x14ac:dyDescent="0.35">
      <c r="A707" s="35">
        <v>146.875</v>
      </c>
      <c r="B707" s="35">
        <v>1462.2657471</v>
      </c>
      <c r="C707" s="35">
        <v>79.995285034000005</v>
      </c>
      <c r="D707" s="35">
        <v>1502.0841064000001</v>
      </c>
      <c r="E707" s="35">
        <v>25000</v>
      </c>
      <c r="F707" s="35">
        <v>3671875</v>
      </c>
      <c r="G707">
        <v>1463.5075779487399</v>
      </c>
      <c r="H707" s="35">
        <v>0.76852410140317295</v>
      </c>
    </row>
    <row r="708" spans="1:8" x14ac:dyDescent="0.35">
      <c r="A708" s="35">
        <v>147.08332999999999</v>
      </c>
      <c r="B708" s="35">
        <v>1462.2830810999999</v>
      </c>
      <c r="C708" s="35">
        <v>79.995285034000005</v>
      </c>
      <c r="D708" s="35">
        <v>1502.0950928</v>
      </c>
      <c r="E708" s="35">
        <v>25000</v>
      </c>
      <c r="F708" s="35">
        <v>3677083</v>
      </c>
      <c r="G708">
        <v>1463.5075593665499</v>
      </c>
      <c r="H708" s="35">
        <v>0.76850223236787896</v>
      </c>
    </row>
    <row r="709" spans="1:8" x14ac:dyDescent="0.35">
      <c r="A709" s="35">
        <v>147.29167000000001</v>
      </c>
      <c r="B709" s="35">
        <v>1462.3005370999999</v>
      </c>
      <c r="C709" s="35">
        <v>79.995277404999996</v>
      </c>
      <c r="D709" s="35">
        <v>1502.1062012</v>
      </c>
      <c r="E709" s="35">
        <v>25000</v>
      </c>
      <c r="F709" s="35">
        <v>3682291.75</v>
      </c>
      <c r="G709">
        <v>1463.5075422390901</v>
      </c>
      <c r="H709" s="35">
        <v>0.768480376304845</v>
      </c>
    </row>
    <row r="710" spans="1:8" x14ac:dyDescent="0.35">
      <c r="A710" s="35">
        <v>147.5</v>
      </c>
      <c r="B710" s="35">
        <v>1462.3179932</v>
      </c>
      <c r="C710" s="35">
        <v>79.995269774999997</v>
      </c>
      <c r="D710" s="35">
        <v>1502.1171875</v>
      </c>
      <c r="E710" s="35">
        <v>25000</v>
      </c>
      <c r="F710" s="35">
        <v>3687500</v>
      </c>
      <c r="G710">
        <v>1463.50752451669</v>
      </c>
      <c r="H710" s="35">
        <v>0.76845853840443301</v>
      </c>
    </row>
    <row r="711" spans="1:8" x14ac:dyDescent="0.35">
      <c r="A711" s="35">
        <v>147.70832999999999</v>
      </c>
      <c r="B711" s="35">
        <v>1462.3352050999999</v>
      </c>
      <c r="C711" s="35">
        <v>79.995262146000002</v>
      </c>
      <c r="D711" s="35">
        <v>1502.128418</v>
      </c>
      <c r="E711" s="35">
        <v>25000</v>
      </c>
      <c r="F711" s="35">
        <v>3692708.25</v>
      </c>
      <c r="G711">
        <v>1463.50750682479</v>
      </c>
      <c r="H711" s="35">
        <v>0.76843671654042001</v>
      </c>
    </row>
    <row r="712" spans="1:8" x14ac:dyDescent="0.35">
      <c r="A712" s="35">
        <v>147.91667000000001</v>
      </c>
      <c r="B712" s="35">
        <v>1462.3527832</v>
      </c>
      <c r="C712" s="35">
        <v>79.995254517000006</v>
      </c>
      <c r="D712" s="35">
        <v>1502.1395264</v>
      </c>
      <c r="E712" s="35">
        <v>25000</v>
      </c>
      <c r="F712" s="35">
        <v>3697916.75</v>
      </c>
      <c r="G712">
        <v>1463.5074893031399</v>
      </c>
      <c r="H712" s="35">
        <v>0.76841490963404502</v>
      </c>
    </row>
    <row r="713" spans="1:8" x14ac:dyDescent="0.35">
      <c r="A713" s="35">
        <v>148.125</v>
      </c>
      <c r="B713" s="35">
        <v>1462.3701172000001</v>
      </c>
      <c r="C713" s="35">
        <v>79.995246886999993</v>
      </c>
      <c r="D713" s="35">
        <v>1502.1506348</v>
      </c>
      <c r="E713" s="35">
        <v>25000</v>
      </c>
      <c r="F713" s="35">
        <v>3703125</v>
      </c>
      <c r="G713">
        <v>1463.5074716082499</v>
      </c>
      <c r="H713" s="35">
        <v>0.76839311974124203</v>
      </c>
    </row>
    <row r="714" spans="1:8" x14ac:dyDescent="0.35">
      <c r="A714" s="35">
        <v>148.33332999999999</v>
      </c>
      <c r="B714" s="35">
        <v>1462.3875731999999</v>
      </c>
      <c r="C714" s="35">
        <v>79.995239257999998</v>
      </c>
      <c r="D714" s="35">
        <v>1502.1617432</v>
      </c>
      <c r="E714" s="35">
        <v>25000</v>
      </c>
      <c r="F714" s="35">
        <v>3708333.25</v>
      </c>
      <c r="G714">
        <v>1463.5074540379901</v>
      </c>
      <c r="H714" s="35">
        <v>0.76837134578439403</v>
      </c>
    </row>
    <row r="715" spans="1:8" x14ac:dyDescent="0.35">
      <c r="A715" s="35">
        <v>148.54167000000001</v>
      </c>
      <c r="B715" s="35">
        <v>1462.4049072</v>
      </c>
      <c r="C715" s="35">
        <v>79.995231627999999</v>
      </c>
      <c r="D715" s="35">
        <v>1502.1728516000001</v>
      </c>
      <c r="E715" s="35">
        <v>25000</v>
      </c>
      <c r="F715" s="35">
        <v>3713541.75</v>
      </c>
      <c r="G715">
        <v>1463.5074366582</v>
      </c>
      <c r="H715" s="35">
        <v>0.76834958668661302</v>
      </c>
    </row>
    <row r="716" spans="1:8" x14ac:dyDescent="0.35">
      <c r="A716" s="35">
        <v>148.75</v>
      </c>
      <c r="B716" s="35">
        <v>1462.4223632999999</v>
      </c>
      <c r="C716" s="35">
        <v>79.995231627999999</v>
      </c>
      <c r="D716" s="35">
        <v>1502.1839600000001</v>
      </c>
      <c r="E716" s="35">
        <v>25000</v>
      </c>
      <c r="F716" s="35">
        <v>3718750</v>
      </c>
      <c r="G716">
        <v>1463.5074191103099</v>
      </c>
      <c r="H716" s="35">
        <v>0.76832784449943003</v>
      </c>
    </row>
    <row r="717" spans="1:8" x14ac:dyDescent="0.35">
      <c r="A717" s="35">
        <v>148.95832999999999</v>
      </c>
      <c r="B717" s="35">
        <v>1462.4396973</v>
      </c>
      <c r="C717" s="35">
        <v>79.995223999000004</v>
      </c>
      <c r="D717" s="35">
        <v>1502.1949463000001</v>
      </c>
      <c r="E717" s="35">
        <v>25000</v>
      </c>
      <c r="F717" s="35">
        <v>3723958.25</v>
      </c>
      <c r="G717">
        <v>1463.5074016871799</v>
      </c>
      <c r="H717" s="35">
        <v>0.76830611814783201</v>
      </c>
    </row>
    <row r="718" spans="1:8" x14ac:dyDescent="0.35">
      <c r="A718" s="35">
        <v>149.16667000000001</v>
      </c>
      <c r="B718" s="35">
        <v>1462.4571533000001</v>
      </c>
      <c r="C718" s="35">
        <v>79.995216369999994</v>
      </c>
      <c r="D718" s="35">
        <v>1502.2062988</v>
      </c>
      <c r="E718" s="35">
        <v>25000</v>
      </c>
      <c r="F718" s="35">
        <v>3729166.75</v>
      </c>
      <c r="G718">
        <v>1463.50738445357</v>
      </c>
      <c r="H718" s="35">
        <v>0.76828440655755104</v>
      </c>
    </row>
    <row r="719" spans="1:8" x14ac:dyDescent="0.35">
      <c r="A719" s="35">
        <v>149.375</v>
      </c>
      <c r="B719" s="35">
        <v>1462.4744873</v>
      </c>
      <c r="C719" s="35">
        <v>79.995208739999995</v>
      </c>
      <c r="D719" s="35">
        <v>1502.2174072</v>
      </c>
      <c r="E719" s="35">
        <v>25000</v>
      </c>
      <c r="F719" s="35">
        <v>3734375</v>
      </c>
      <c r="G719">
        <v>1463.5073670522099</v>
      </c>
      <c r="H719" s="35">
        <v>0.76826271177591399</v>
      </c>
    </row>
    <row r="720" spans="1:8" x14ac:dyDescent="0.35">
      <c r="A720" s="35">
        <v>149.58332999999999</v>
      </c>
      <c r="B720" s="35">
        <v>1462.4919434000001</v>
      </c>
      <c r="C720" s="35">
        <v>79.995201111</v>
      </c>
      <c r="D720" s="35">
        <v>1502.2285156</v>
      </c>
      <c r="E720" s="35">
        <v>25000</v>
      </c>
      <c r="F720" s="35">
        <v>3739583.25</v>
      </c>
      <c r="G720">
        <v>1463.5073497746901</v>
      </c>
      <c r="H720" s="35">
        <v>0.76824103273053002</v>
      </c>
    </row>
    <row r="721" spans="1:8" x14ac:dyDescent="0.35">
      <c r="A721" s="35">
        <v>149.79167000000001</v>
      </c>
      <c r="B721" s="35">
        <v>1462.5092772999999</v>
      </c>
      <c r="C721" s="35">
        <v>79.995193481000001</v>
      </c>
      <c r="D721" s="35">
        <v>1502.2397461</v>
      </c>
      <c r="E721" s="35">
        <v>25000</v>
      </c>
      <c r="F721" s="35">
        <v>3744791.75</v>
      </c>
      <c r="G721">
        <v>1463.5073326854899</v>
      </c>
      <c r="H721" s="35">
        <v>0.76821936834973803</v>
      </c>
    </row>
    <row r="722" spans="1:8" x14ac:dyDescent="0.35">
      <c r="A722" s="35">
        <v>150</v>
      </c>
      <c r="B722" s="35">
        <v>1462.5267334</v>
      </c>
      <c r="C722" s="35">
        <v>79.995185852000006</v>
      </c>
      <c r="D722" s="35">
        <v>1502.2509766000001</v>
      </c>
      <c r="E722" s="35">
        <v>25000</v>
      </c>
      <c r="F722" s="35">
        <v>3750000</v>
      </c>
      <c r="G722">
        <v>1463.50731542884</v>
      </c>
      <c r="H722" s="35">
        <v>0.76819772067668701</v>
      </c>
    </row>
    <row r="723" spans="1:8" x14ac:dyDescent="0.35">
      <c r="A723" s="35">
        <v>150.20832999999999</v>
      </c>
      <c r="B723" s="35">
        <v>1462.5440673999999</v>
      </c>
      <c r="C723" s="35">
        <v>79.995178222999996</v>
      </c>
      <c r="D723" s="35">
        <v>1502.2620850000001</v>
      </c>
      <c r="E723" s="35">
        <v>25000</v>
      </c>
      <c r="F723" s="35">
        <v>3755208.25</v>
      </c>
      <c r="G723">
        <v>1463.5072982951101</v>
      </c>
      <c r="H723" s="35">
        <v>0.76817608864159204</v>
      </c>
    </row>
    <row r="724" spans="1:8" x14ac:dyDescent="0.35">
      <c r="A724" s="35">
        <v>150.41667000000001</v>
      </c>
      <c r="B724" s="35">
        <v>1462.5614014</v>
      </c>
      <c r="C724" s="35">
        <v>79.995178222999996</v>
      </c>
      <c r="D724" s="35">
        <v>1502.2733154</v>
      </c>
      <c r="E724" s="35">
        <v>25000</v>
      </c>
      <c r="F724" s="35">
        <v>3760416.5</v>
      </c>
      <c r="G724">
        <v>1463.5072806533601</v>
      </c>
      <c r="H724" s="35">
        <v>0.76815447220519095</v>
      </c>
    </row>
    <row r="725" spans="1:8" x14ac:dyDescent="0.35">
      <c r="A725" s="35">
        <v>150.625</v>
      </c>
      <c r="B725" s="35">
        <v>1462.5788574000001</v>
      </c>
      <c r="C725" s="35">
        <v>79.995170592999997</v>
      </c>
      <c r="D725" s="35">
        <v>1502.2845459</v>
      </c>
      <c r="E725" s="35">
        <v>25000</v>
      </c>
      <c r="F725" s="35">
        <v>3765625</v>
      </c>
      <c r="G725">
        <v>1463.5072640779499</v>
      </c>
      <c r="H725" s="35">
        <v>0.76813287031537003</v>
      </c>
    </row>
    <row r="726" spans="1:8" x14ac:dyDescent="0.35">
      <c r="A726" s="35">
        <v>150.83332999999999</v>
      </c>
      <c r="B726" s="35">
        <v>1462.5963135</v>
      </c>
      <c r="C726" s="35">
        <v>79.995162964000002</v>
      </c>
      <c r="D726" s="35">
        <v>1502.2956543</v>
      </c>
      <c r="E726" s="35">
        <v>25000</v>
      </c>
      <c r="F726" s="35">
        <v>3770833.25</v>
      </c>
      <c r="G726">
        <v>1463.5072472076899</v>
      </c>
      <c r="H726" s="35">
        <v>0.76811128499900505</v>
      </c>
    </row>
    <row r="727" spans="1:8" x14ac:dyDescent="0.35">
      <c r="A727" s="35">
        <v>151.04167000000001</v>
      </c>
      <c r="B727" s="35">
        <v>1462.6135254000001</v>
      </c>
      <c r="C727" s="35">
        <v>79.995155334000003</v>
      </c>
      <c r="D727" s="35">
        <v>1502.3070068</v>
      </c>
      <c r="E727" s="35">
        <v>25000</v>
      </c>
      <c r="F727" s="35">
        <v>3776041.75</v>
      </c>
      <c r="G727">
        <v>1463.5072304293401</v>
      </c>
      <c r="H727" s="35">
        <v>0.76808971415581195</v>
      </c>
    </row>
    <row r="728" spans="1:8" x14ac:dyDescent="0.35">
      <c r="A728" s="35">
        <v>151.25</v>
      </c>
      <c r="B728" s="35">
        <v>1462.6311035000001</v>
      </c>
      <c r="C728" s="35">
        <v>79.995147704999994</v>
      </c>
      <c r="D728" s="35">
        <v>1502.3182373</v>
      </c>
      <c r="E728" s="35">
        <v>25000</v>
      </c>
      <c r="F728" s="35">
        <v>3781250</v>
      </c>
      <c r="G728">
        <v>1463.5072134629199</v>
      </c>
      <c r="H728" s="35">
        <v>0.76806815982142596</v>
      </c>
    </row>
    <row r="729" spans="1:8" x14ac:dyDescent="0.35">
      <c r="A729" s="35">
        <v>151.45832999999999</v>
      </c>
      <c r="B729" s="35">
        <v>1462.6484375</v>
      </c>
      <c r="C729" s="35">
        <v>79.995140075999998</v>
      </c>
      <c r="D729" s="35">
        <v>1502.3294678</v>
      </c>
      <c r="E729" s="35">
        <v>25000</v>
      </c>
      <c r="F729" s="35">
        <v>3786458.25</v>
      </c>
      <c r="G729">
        <v>1463.5071966128401</v>
      </c>
      <c r="H729" s="35">
        <v>0.76804662093138898</v>
      </c>
    </row>
    <row r="730" spans="1:8" x14ac:dyDescent="0.35">
      <c r="A730" s="35">
        <v>151.66667000000001</v>
      </c>
      <c r="B730" s="35">
        <v>1462.6658935999999</v>
      </c>
      <c r="C730" s="35">
        <v>79.995132446</v>
      </c>
      <c r="D730" s="35">
        <v>1502.3406981999999</v>
      </c>
      <c r="E730" s="35">
        <v>25000</v>
      </c>
      <c r="F730" s="35">
        <v>3791666.75</v>
      </c>
      <c r="G730">
        <v>1463.50717994651</v>
      </c>
      <c r="H730" s="35">
        <v>0.76802509642179095</v>
      </c>
    </row>
    <row r="731" spans="1:8" x14ac:dyDescent="0.35">
      <c r="A731" s="35">
        <v>151.875</v>
      </c>
      <c r="B731" s="35">
        <v>1462.6832274999999</v>
      </c>
      <c r="C731" s="35">
        <v>79.995124817000004</v>
      </c>
      <c r="D731" s="35">
        <v>1502.3519286999999</v>
      </c>
      <c r="E731" s="35">
        <v>25000</v>
      </c>
      <c r="F731" s="35">
        <v>3796875</v>
      </c>
      <c r="G731">
        <v>1463.5071631133701</v>
      </c>
      <c r="H731" s="35">
        <v>0.76800358832339</v>
      </c>
    </row>
    <row r="732" spans="1:8" x14ac:dyDescent="0.35">
      <c r="A732" s="35">
        <v>152.08332999999999</v>
      </c>
      <c r="B732" s="35">
        <v>1462.7006836</v>
      </c>
      <c r="C732" s="35">
        <v>79.995124817000004</v>
      </c>
      <c r="D732" s="35">
        <v>1502.3631591999999</v>
      </c>
      <c r="E732" s="35">
        <v>25000</v>
      </c>
      <c r="F732" s="35">
        <v>3802083.25</v>
      </c>
      <c r="G732">
        <v>1463.50714640043</v>
      </c>
      <c r="H732" s="35">
        <v>0.76798209557410302</v>
      </c>
    </row>
    <row r="733" spans="1:8" x14ac:dyDescent="0.35">
      <c r="A733" s="35">
        <v>152.29167000000001</v>
      </c>
      <c r="B733" s="35">
        <v>1462.7181396000001</v>
      </c>
      <c r="C733" s="35">
        <v>79.995117187999995</v>
      </c>
      <c r="D733" s="35">
        <v>1502.3745117000001</v>
      </c>
      <c r="E733" s="35">
        <v>25000</v>
      </c>
      <c r="F733" s="35">
        <v>3807292</v>
      </c>
      <c r="G733">
        <v>1463.5071305577601</v>
      </c>
      <c r="H733" s="35">
        <v>0.76796061608931998</v>
      </c>
    </row>
    <row r="734" spans="1:8" x14ac:dyDescent="0.35">
      <c r="A734" s="35">
        <v>152.5</v>
      </c>
      <c r="B734" s="35">
        <v>1462.7354736</v>
      </c>
      <c r="C734" s="35">
        <v>79.995109557999996</v>
      </c>
      <c r="D734" s="35">
        <v>1502.3857422000001</v>
      </c>
      <c r="E734" s="35">
        <v>25000</v>
      </c>
      <c r="F734" s="35">
        <v>3812500</v>
      </c>
      <c r="G734">
        <v>1463.5071133305401</v>
      </c>
      <c r="H734" s="35">
        <v>0.76793915496694698</v>
      </c>
    </row>
    <row r="735" spans="1:8" x14ac:dyDescent="0.35">
      <c r="A735" s="35">
        <v>152.70832999999999</v>
      </c>
      <c r="B735" s="35">
        <v>1462.7529297000001</v>
      </c>
      <c r="C735" s="35">
        <v>79.995101929</v>
      </c>
      <c r="D735" s="35">
        <v>1502.3969727000001</v>
      </c>
      <c r="E735" s="35">
        <v>25000</v>
      </c>
      <c r="F735" s="35">
        <v>3817708.25</v>
      </c>
      <c r="G735">
        <v>1463.5070966344399</v>
      </c>
      <c r="H735" s="35">
        <v>0.76791770807323501</v>
      </c>
    </row>
    <row r="736" spans="1:8" x14ac:dyDescent="0.35">
      <c r="A736" s="35">
        <v>152.91667000000001</v>
      </c>
      <c r="B736" s="35">
        <v>1462.7702637</v>
      </c>
      <c r="C736" s="35">
        <v>79.995094299000002</v>
      </c>
      <c r="D736" s="35">
        <v>1502.4083252</v>
      </c>
      <c r="E736" s="35">
        <v>25000</v>
      </c>
      <c r="F736" s="35">
        <v>3822916.75</v>
      </c>
      <c r="G736">
        <v>1463.5070802138</v>
      </c>
      <c r="H736" s="35">
        <v>0.76789627537642202</v>
      </c>
    </row>
    <row r="737" spans="1:8" x14ac:dyDescent="0.35">
      <c r="A737" s="35">
        <v>153.125</v>
      </c>
      <c r="B737" s="35">
        <v>1462.7875977000001</v>
      </c>
      <c r="C737" s="35">
        <v>79.995086670000006</v>
      </c>
      <c r="D737" s="35">
        <v>1502.4195557</v>
      </c>
      <c r="E737" s="35">
        <v>25000</v>
      </c>
      <c r="F737" s="35">
        <v>3828125</v>
      </c>
      <c r="G737">
        <v>1463.5070636481701</v>
      </c>
      <c r="H737" s="35">
        <v>0.76787485889833296</v>
      </c>
    </row>
    <row r="738" spans="1:8" x14ac:dyDescent="0.35">
      <c r="A738" s="35">
        <v>153.33332999999999</v>
      </c>
      <c r="B738" s="35">
        <v>1462.8050536999999</v>
      </c>
      <c r="C738" s="35">
        <v>79.995079040999997</v>
      </c>
      <c r="D738" s="35">
        <v>1502.4310303</v>
      </c>
      <c r="E738" s="35">
        <v>25000</v>
      </c>
      <c r="F738" s="35">
        <v>3833333.25</v>
      </c>
      <c r="G738">
        <v>1463.5070472057901</v>
      </c>
      <c r="H738" s="35">
        <v>0.76785345758175005</v>
      </c>
    </row>
    <row r="739" spans="1:8" x14ac:dyDescent="0.35">
      <c r="A739" s="35">
        <v>153.54167000000001</v>
      </c>
      <c r="B739" s="35">
        <v>1462.8225098</v>
      </c>
      <c r="C739" s="35">
        <v>79.995071410999998</v>
      </c>
      <c r="D739" s="35">
        <v>1502.4422606999999</v>
      </c>
      <c r="E739" s="35">
        <v>25000</v>
      </c>
      <c r="F739" s="35">
        <v>3838541.75</v>
      </c>
      <c r="G739">
        <v>1463.50703094593</v>
      </c>
      <c r="H739" s="35">
        <v>0.76783207037022905</v>
      </c>
    </row>
    <row r="740" spans="1:8" x14ac:dyDescent="0.35">
      <c r="A740" s="35">
        <v>153.75</v>
      </c>
      <c r="B740" s="35">
        <v>1462.8397216999999</v>
      </c>
      <c r="C740" s="35">
        <v>79.995071410999998</v>
      </c>
      <c r="D740" s="35">
        <v>1502.4536132999999</v>
      </c>
      <c r="E740" s="35">
        <v>25000</v>
      </c>
      <c r="F740" s="35">
        <v>3843750.25</v>
      </c>
      <c r="G740">
        <v>1463.50701520077</v>
      </c>
      <c r="H740" s="35">
        <v>0.76781069826418302</v>
      </c>
    </row>
    <row r="741" spans="1:8" x14ac:dyDescent="0.35">
      <c r="A741" s="35">
        <v>153.95832999999999</v>
      </c>
      <c r="B741" s="35">
        <v>1462.8572998</v>
      </c>
      <c r="C741" s="35">
        <v>79.995063782000003</v>
      </c>
      <c r="D741" s="35">
        <v>1502.4648437999999</v>
      </c>
      <c r="E741" s="35">
        <v>25000</v>
      </c>
      <c r="F741" s="35">
        <v>3848958.25</v>
      </c>
      <c r="G741">
        <v>1463.5069983665901</v>
      </c>
      <c r="H741" s="35">
        <v>0.76778934326510995</v>
      </c>
    </row>
    <row r="742" spans="1:8" x14ac:dyDescent="0.35">
      <c r="A742" s="35">
        <v>154.16667000000001</v>
      </c>
      <c r="B742" s="35">
        <v>1462.8746338000001</v>
      </c>
      <c r="C742" s="35">
        <v>79.995056152000004</v>
      </c>
      <c r="D742" s="35">
        <v>1502.4761963000001</v>
      </c>
      <c r="E742" s="35">
        <v>25000</v>
      </c>
      <c r="F742" s="35">
        <v>3854166.75</v>
      </c>
      <c r="G742">
        <v>1463.50698212062</v>
      </c>
      <c r="H742" s="35">
        <v>0.76776800126009803</v>
      </c>
    </row>
    <row r="743" spans="1:8" x14ac:dyDescent="0.35">
      <c r="A743" s="35">
        <v>154.375</v>
      </c>
      <c r="B743" s="35">
        <v>1462.8920897999999</v>
      </c>
      <c r="C743" s="35">
        <v>79.995048522999994</v>
      </c>
      <c r="D743" s="35">
        <v>1502.4875488</v>
      </c>
      <c r="E743" s="35">
        <v>25000</v>
      </c>
      <c r="F743" s="35">
        <v>3859375</v>
      </c>
      <c r="G743">
        <v>1463.5069658013499</v>
      </c>
      <c r="H743" s="35">
        <v>0.76774667528574103</v>
      </c>
    </row>
    <row r="744" spans="1:8" x14ac:dyDescent="0.35">
      <c r="A744" s="35">
        <v>154.58332999999999</v>
      </c>
      <c r="B744" s="35">
        <v>1462.9094238</v>
      </c>
      <c r="C744" s="35">
        <v>79.995040893999999</v>
      </c>
      <c r="D744" s="35">
        <v>1502.4989014</v>
      </c>
      <c r="E744" s="35">
        <v>25000</v>
      </c>
      <c r="F744" s="35">
        <v>3864583.25</v>
      </c>
      <c r="G744">
        <v>1463.50694961967</v>
      </c>
      <c r="H744" s="35">
        <v>0.76772536428919402</v>
      </c>
    </row>
    <row r="745" spans="1:8" x14ac:dyDescent="0.35">
      <c r="A745" s="35">
        <v>154.79167000000001</v>
      </c>
      <c r="B745" s="35">
        <v>1462.9268798999999</v>
      </c>
      <c r="C745" s="35">
        <v>79.995033264</v>
      </c>
      <c r="D745" s="35">
        <v>1502.5102539</v>
      </c>
      <c r="E745" s="35">
        <v>25000</v>
      </c>
      <c r="F745" s="35">
        <v>3869791.75</v>
      </c>
      <c r="G745">
        <v>1463.5069336219599</v>
      </c>
      <c r="H745" s="35">
        <v>0.76770406721882101</v>
      </c>
    </row>
    <row r="746" spans="1:8" x14ac:dyDescent="0.35">
      <c r="A746" s="35">
        <v>155</v>
      </c>
      <c r="B746" s="35">
        <v>1462.9442139</v>
      </c>
      <c r="C746" s="35">
        <v>79.995025635000005</v>
      </c>
      <c r="D746" s="35">
        <v>1502.5216064000001</v>
      </c>
      <c r="E746" s="35">
        <v>25000</v>
      </c>
      <c r="F746" s="35">
        <v>3875000</v>
      </c>
      <c r="G746">
        <v>1463.50691746029</v>
      </c>
      <c r="H746" s="35">
        <v>0.76768278608511797</v>
      </c>
    </row>
    <row r="747" spans="1:8" x14ac:dyDescent="0.35">
      <c r="A747" s="35">
        <v>155.20832999999999</v>
      </c>
      <c r="B747" s="35">
        <v>1462.9616699000001</v>
      </c>
      <c r="C747" s="35">
        <v>79.995018005000006</v>
      </c>
      <c r="D747" s="35">
        <v>1502.5330810999999</v>
      </c>
      <c r="E747" s="35">
        <v>25000</v>
      </c>
      <c r="F747" s="35">
        <v>3880208.5</v>
      </c>
      <c r="G747">
        <v>1463.5069020885601</v>
      </c>
      <c r="H747" s="35">
        <v>0.76766151882531897</v>
      </c>
    </row>
    <row r="748" spans="1:8" x14ac:dyDescent="0.35">
      <c r="A748" s="35">
        <v>155.41667000000001</v>
      </c>
      <c r="B748" s="35">
        <v>1462.9790039</v>
      </c>
      <c r="C748" s="35">
        <v>79.995018005000006</v>
      </c>
      <c r="D748" s="35">
        <v>1502.5444336</v>
      </c>
      <c r="E748" s="35">
        <v>25000</v>
      </c>
      <c r="F748" s="35">
        <v>3885416.75</v>
      </c>
      <c r="G748">
        <v>1463.50688569971</v>
      </c>
      <c r="H748" s="35">
        <v>0.76764026743146896</v>
      </c>
    </row>
    <row r="749" spans="1:8" x14ac:dyDescent="0.35">
      <c r="A749" s="35">
        <v>155.625</v>
      </c>
      <c r="B749" s="35">
        <v>1462.9964600000001</v>
      </c>
      <c r="C749" s="35">
        <v>79.995010375999996</v>
      </c>
      <c r="D749" s="35">
        <v>1502.5557861</v>
      </c>
      <c r="E749" s="35">
        <v>25000</v>
      </c>
      <c r="F749" s="35">
        <v>3890625</v>
      </c>
      <c r="G749">
        <v>1463.50686955016</v>
      </c>
      <c r="H749" s="35">
        <v>0.76761903086613903</v>
      </c>
    </row>
    <row r="750" spans="1:8" x14ac:dyDescent="0.35">
      <c r="A750" s="35">
        <v>155.83332999999999</v>
      </c>
      <c r="B750" s="35">
        <v>1463.0137939000001</v>
      </c>
      <c r="C750" s="35">
        <v>79.995002747000001</v>
      </c>
      <c r="D750" s="35">
        <v>1502.5672606999999</v>
      </c>
      <c r="E750" s="35">
        <v>25000</v>
      </c>
      <c r="F750" s="35">
        <v>3895833.25</v>
      </c>
      <c r="G750">
        <v>1463.50685360698</v>
      </c>
      <c r="H750" s="35">
        <v>0.76759780909920095</v>
      </c>
    </row>
    <row r="751" spans="1:8" x14ac:dyDescent="0.35">
      <c r="A751" s="35">
        <v>156.04167000000001</v>
      </c>
      <c r="B751" s="35">
        <v>1463.03125</v>
      </c>
      <c r="C751" s="35">
        <v>79.994995117000002</v>
      </c>
      <c r="D751" s="35">
        <v>1502.5786132999999</v>
      </c>
      <c r="E751" s="35">
        <v>25000</v>
      </c>
      <c r="F751" s="35">
        <v>3901041.75</v>
      </c>
      <c r="G751">
        <v>1463.5068378614999</v>
      </c>
      <c r="H751" s="35">
        <v>0.76757660108329595</v>
      </c>
    </row>
    <row r="752" spans="1:8" x14ac:dyDescent="0.35">
      <c r="A752" s="35">
        <v>156.25</v>
      </c>
      <c r="B752" s="35">
        <v>1463.0485839999999</v>
      </c>
      <c r="C752" s="35">
        <v>79.994987488000007</v>
      </c>
      <c r="D752" s="35">
        <v>1502.5900879000001</v>
      </c>
      <c r="E752" s="35">
        <v>25000</v>
      </c>
      <c r="F752" s="35">
        <v>3906250</v>
      </c>
      <c r="G752">
        <v>1463.50682195629</v>
      </c>
      <c r="H752" s="35">
        <v>0.76755540882085704</v>
      </c>
    </row>
    <row r="753" spans="1:8" x14ac:dyDescent="0.35">
      <c r="A753" s="35">
        <v>156.45832999999999</v>
      </c>
      <c r="B753" s="35">
        <v>1463.065918</v>
      </c>
      <c r="C753" s="35">
        <v>79.994979857999994</v>
      </c>
      <c r="D753" s="35">
        <v>1502.6015625</v>
      </c>
      <c r="E753" s="35">
        <v>25000</v>
      </c>
      <c r="F753" s="35">
        <v>3911458.25</v>
      </c>
      <c r="G753">
        <v>1463.5068061665299</v>
      </c>
      <c r="H753" s="35">
        <v>0.76753423126709197</v>
      </c>
    </row>
    <row r="754" spans="1:8" x14ac:dyDescent="0.35">
      <c r="A754" s="35">
        <v>156.66667000000001</v>
      </c>
      <c r="B754" s="35">
        <v>1463.083374</v>
      </c>
      <c r="C754" s="35">
        <v>79.994972228999998</v>
      </c>
      <c r="D754" s="35">
        <v>1502.6130370999999</v>
      </c>
      <c r="E754" s="35">
        <v>25000</v>
      </c>
      <c r="F754" s="35">
        <v>3916666.75</v>
      </c>
      <c r="G754">
        <v>1463.50679055311</v>
      </c>
      <c r="H754" s="35">
        <v>0.767513067377809</v>
      </c>
    </row>
    <row r="755" spans="1:8" x14ac:dyDescent="0.35">
      <c r="A755" s="35">
        <v>156.875</v>
      </c>
      <c r="B755" s="35">
        <v>1463.1008300999999</v>
      </c>
      <c r="C755" s="35">
        <v>79.994964600000003</v>
      </c>
      <c r="D755" s="35">
        <v>1502.6245117000001</v>
      </c>
      <c r="E755" s="35">
        <v>25000</v>
      </c>
      <c r="F755" s="35">
        <v>3921875</v>
      </c>
      <c r="G755">
        <v>1463.50677477568</v>
      </c>
      <c r="H755" s="35">
        <v>0.76749191915167703</v>
      </c>
    </row>
    <row r="756" spans="1:8" x14ac:dyDescent="0.35">
      <c r="A756" s="35">
        <v>157.08332999999999</v>
      </c>
      <c r="B756" s="35">
        <v>1463.1182861</v>
      </c>
      <c r="C756" s="35">
        <v>79.994964600000003</v>
      </c>
      <c r="D756" s="35">
        <v>1502.6357422000001</v>
      </c>
      <c r="E756" s="35">
        <v>25000</v>
      </c>
      <c r="F756" s="35">
        <v>3927083.25</v>
      </c>
      <c r="G756">
        <v>1463.50675911187</v>
      </c>
      <c r="H756" s="35">
        <v>0.76747078554634895</v>
      </c>
    </row>
    <row r="757" spans="1:8" x14ac:dyDescent="0.35">
      <c r="A757" s="35">
        <v>157.29167000000001</v>
      </c>
      <c r="B757" s="35">
        <v>1463.1356201000001</v>
      </c>
      <c r="C757" s="35">
        <v>79.994956970000004</v>
      </c>
      <c r="D757" s="35">
        <v>1502.6472168</v>
      </c>
      <c r="E757" s="35">
        <v>25000</v>
      </c>
      <c r="F757" s="35">
        <v>3932291.75</v>
      </c>
      <c r="G757">
        <v>1463.50674362314</v>
      </c>
      <c r="H757" s="35">
        <v>0.76744966552003502</v>
      </c>
    </row>
    <row r="758" spans="1:8" x14ac:dyDescent="0.35">
      <c r="A758" s="35">
        <v>157.5</v>
      </c>
      <c r="B758" s="35">
        <v>1463.1530762</v>
      </c>
      <c r="C758" s="35">
        <v>79.994949340999995</v>
      </c>
      <c r="D758" s="35">
        <v>1502.6586914</v>
      </c>
      <c r="E758" s="35">
        <v>25000</v>
      </c>
      <c r="F758" s="35">
        <v>3937500</v>
      </c>
      <c r="G758">
        <v>1463.50672797066</v>
      </c>
      <c r="H758" s="35">
        <v>0.76742856106749402</v>
      </c>
    </row>
    <row r="759" spans="1:8" x14ac:dyDescent="0.35">
      <c r="A759" s="35">
        <v>157.70832999999999</v>
      </c>
      <c r="B759" s="35">
        <v>1463.1704102000001</v>
      </c>
      <c r="C759" s="35">
        <v>79.994941710999996</v>
      </c>
      <c r="D759" s="35">
        <v>1502.6701660000001</v>
      </c>
      <c r="E759" s="35">
        <v>25000</v>
      </c>
      <c r="F759" s="35">
        <v>3942708.25</v>
      </c>
      <c r="G759">
        <v>1463.5067124310201</v>
      </c>
      <c r="H759" s="35">
        <v>0.76740747114876895</v>
      </c>
    </row>
    <row r="760" spans="1:8" x14ac:dyDescent="0.35">
      <c r="A760" s="35">
        <v>157.91667000000001</v>
      </c>
      <c r="B760" s="35">
        <v>1463.1878661999999</v>
      </c>
      <c r="C760" s="35">
        <v>79.994934082</v>
      </c>
      <c r="D760" s="35">
        <v>1502.6816406</v>
      </c>
      <c r="E760" s="35">
        <v>25000</v>
      </c>
      <c r="F760" s="35">
        <v>3947916.75</v>
      </c>
      <c r="G760">
        <v>1463.50669706542</v>
      </c>
      <c r="H760" s="35">
        <v>0.76738639472444703</v>
      </c>
    </row>
    <row r="761" spans="1:8" x14ac:dyDescent="0.35">
      <c r="A761" s="35">
        <v>158.125</v>
      </c>
      <c r="B761" s="35">
        <v>1463.2052002</v>
      </c>
      <c r="C761" s="35">
        <v>79.994926453000005</v>
      </c>
      <c r="D761" s="35">
        <v>1502.6931152</v>
      </c>
      <c r="E761" s="35">
        <v>25000</v>
      </c>
      <c r="F761" s="35">
        <v>3953125</v>
      </c>
      <c r="G761">
        <v>1463.50668153641</v>
      </c>
      <c r="H761" s="35">
        <v>0.76736533378539595</v>
      </c>
    </row>
    <row r="762" spans="1:8" x14ac:dyDescent="0.35">
      <c r="A762" s="35">
        <v>158.33332999999999</v>
      </c>
      <c r="B762" s="35">
        <v>1463.2226562000001</v>
      </c>
      <c r="C762" s="35">
        <v>79.994918823000006</v>
      </c>
      <c r="D762" s="35">
        <v>1502.7045897999999</v>
      </c>
      <c r="E762" s="35">
        <v>25000</v>
      </c>
      <c r="F762" s="35">
        <v>3958333.25</v>
      </c>
      <c r="G762">
        <v>1463.5066661194501</v>
      </c>
      <c r="H762" s="35">
        <v>0.76734428729403104</v>
      </c>
    </row>
    <row r="763" spans="1:8" x14ac:dyDescent="0.35">
      <c r="A763" s="35">
        <v>158.54167000000001</v>
      </c>
      <c r="B763" s="35">
        <v>1463.2399902</v>
      </c>
      <c r="C763" s="35">
        <v>79.994911193999997</v>
      </c>
      <c r="D763" s="35">
        <v>1502.7160644999999</v>
      </c>
      <c r="E763" s="35">
        <v>25000</v>
      </c>
      <c r="F763" s="35">
        <v>3963541.5</v>
      </c>
      <c r="G763">
        <v>1463.50665021603</v>
      </c>
      <c r="H763" s="35">
        <v>0.76732325521529399</v>
      </c>
    </row>
    <row r="764" spans="1:8" x14ac:dyDescent="0.35">
      <c r="A764" s="35">
        <v>158.75</v>
      </c>
      <c r="B764" s="35">
        <v>1463.2574463000001</v>
      </c>
      <c r="C764" s="35">
        <v>79.994911193999997</v>
      </c>
      <c r="D764" s="35">
        <v>1502.7276611</v>
      </c>
      <c r="E764" s="35">
        <v>25000</v>
      </c>
      <c r="F764" s="35">
        <v>3968750</v>
      </c>
      <c r="G764">
        <v>1463.5066353197401</v>
      </c>
      <c r="H764" s="35">
        <v>0.76730223652857499</v>
      </c>
    </row>
    <row r="765" spans="1:8" x14ac:dyDescent="0.35">
      <c r="A765" s="35">
        <v>158.95832999999999</v>
      </c>
      <c r="B765" s="35">
        <v>1463.2747803</v>
      </c>
      <c r="C765" s="35">
        <v>79.994903563999998</v>
      </c>
      <c r="D765" s="35">
        <v>1502.7391356999999</v>
      </c>
      <c r="E765" s="35">
        <v>25000</v>
      </c>
      <c r="F765" s="35">
        <v>3973958.25</v>
      </c>
      <c r="G765">
        <v>1463.5066201392499</v>
      </c>
      <c r="H765" s="35">
        <v>0.76728123320914199</v>
      </c>
    </row>
    <row r="766" spans="1:8" x14ac:dyDescent="0.35">
      <c r="A766" s="35">
        <v>159.16667000000001</v>
      </c>
      <c r="B766" s="35">
        <v>1463.2921143000001</v>
      </c>
      <c r="C766" s="35">
        <v>79.994895935000002</v>
      </c>
      <c r="D766" s="35">
        <v>1502.7506103999999</v>
      </c>
      <c r="E766" s="35">
        <v>25000</v>
      </c>
      <c r="F766" s="35">
        <v>3979166.75</v>
      </c>
      <c r="G766">
        <v>1463.5066050415801</v>
      </c>
      <c r="H766" s="35">
        <v>0.76726024321643105</v>
      </c>
    </row>
    <row r="767" spans="1:8" x14ac:dyDescent="0.35">
      <c r="A767" s="35">
        <v>159.375</v>
      </c>
      <c r="B767" s="35">
        <v>1463.3095702999999</v>
      </c>
      <c r="C767" s="35">
        <v>79.994888306000007</v>
      </c>
      <c r="D767" s="35">
        <v>1502.762207</v>
      </c>
      <c r="E767" s="35">
        <v>25000</v>
      </c>
      <c r="F767" s="35">
        <v>3984375</v>
      </c>
      <c r="G767">
        <v>1463.50658976101</v>
      </c>
      <c r="H767" s="35">
        <v>0.76723926853434199</v>
      </c>
    </row>
    <row r="768" spans="1:8" x14ac:dyDescent="0.35">
      <c r="A768" s="35">
        <v>159.58332999999999</v>
      </c>
      <c r="B768" s="35">
        <v>1463.3270264</v>
      </c>
      <c r="C768" s="35">
        <v>79.994880675999994</v>
      </c>
      <c r="D768" s="35">
        <v>1502.7736815999999</v>
      </c>
      <c r="E768" s="35">
        <v>25000</v>
      </c>
      <c r="F768" s="35">
        <v>3989583.25</v>
      </c>
      <c r="G768">
        <v>1463.5065745864299</v>
      </c>
      <c r="H768" s="35">
        <v>0.76721830813016201</v>
      </c>
    </row>
    <row r="769" spans="1:8" x14ac:dyDescent="0.35">
      <c r="A769" s="35">
        <v>159.79167000000001</v>
      </c>
      <c r="B769" s="35">
        <v>1463.3442382999999</v>
      </c>
      <c r="C769" s="35">
        <v>79.994873046999999</v>
      </c>
      <c r="D769" s="35">
        <v>1502.7851562000001</v>
      </c>
      <c r="E769" s="35">
        <v>25000</v>
      </c>
      <c r="F769" s="35">
        <v>3994791.75</v>
      </c>
      <c r="G769">
        <v>1463.5065595818901</v>
      </c>
      <c r="H769" s="35">
        <v>0.76719736097155</v>
      </c>
    </row>
    <row r="770" spans="1:8" x14ac:dyDescent="0.35">
      <c r="A770" s="35">
        <v>160</v>
      </c>
      <c r="B770" s="35">
        <v>1463.3618164</v>
      </c>
      <c r="C770" s="35">
        <v>79.994865417</v>
      </c>
      <c r="D770" s="35">
        <v>1502.796875</v>
      </c>
      <c r="E770" s="35">
        <v>25000</v>
      </c>
      <c r="F770" s="35">
        <v>3999999.75</v>
      </c>
      <c r="G770">
        <v>1463.50654376118</v>
      </c>
      <c r="H770" s="35">
        <v>0.76717643003505498</v>
      </c>
    </row>
    <row r="771" spans="1:8" x14ac:dyDescent="0.35">
      <c r="A771" s="35">
        <v>160.20832999999999</v>
      </c>
      <c r="B771" s="35">
        <v>1463.3791504000001</v>
      </c>
      <c r="C771" s="35">
        <v>79.994857788000004</v>
      </c>
      <c r="D771" s="35">
        <v>1502.8083495999999</v>
      </c>
      <c r="E771" s="35">
        <v>25000</v>
      </c>
      <c r="F771" s="35">
        <v>4005208.25</v>
      </c>
      <c r="G771">
        <v>1463.50652920977</v>
      </c>
      <c r="H771" s="35">
        <v>0.76715551129682702</v>
      </c>
    </row>
    <row r="772" spans="1:8" x14ac:dyDescent="0.35">
      <c r="A772" s="35">
        <v>160.41667000000001</v>
      </c>
      <c r="B772" s="35">
        <v>1463.3966064000001</v>
      </c>
      <c r="C772" s="35">
        <v>79.994857788000004</v>
      </c>
      <c r="D772" s="35">
        <v>1502.8199463000001</v>
      </c>
      <c r="E772" s="35">
        <v>25000</v>
      </c>
      <c r="F772" s="35">
        <v>4010416.75</v>
      </c>
      <c r="G772">
        <v>1463.5065144365501</v>
      </c>
      <c r="H772" s="35">
        <v>0.76713460672296596</v>
      </c>
    </row>
    <row r="773" spans="1:8" x14ac:dyDescent="0.35">
      <c r="A773" s="35">
        <v>160.625</v>
      </c>
      <c r="B773" s="35">
        <v>1463.4139404</v>
      </c>
      <c r="C773" s="35">
        <v>79.994850158999995</v>
      </c>
      <c r="D773" s="35">
        <v>1502.831543</v>
      </c>
      <c r="E773" s="35">
        <v>25000</v>
      </c>
      <c r="F773" s="35">
        <v>4015625</v>
      </c>
      <c r="G773">
        <v>1463.5064994127999</v>
      </c>
      <c r="H773" s="35">
        <v>0.767113717287911</v>
      </c>
    </row>
    <row r="774" spans="1:8" x14ac:dyDescent="0.35">
      <c r="A774" s="35">
        <v>160.83332999999999</v>
      </c>
      <c r="B774" s="35">
        <v>1463.4313964999999</v>
      </c>
      <c r="C774" s="35">
        <v>79.994842528999996</v>
      </c>
      <c r="D774" s="35">
        <v>1502.8431396000001</v>
      </c>
      <c r="E774" s="35">
        <v>25000</v>
      </c>
      <c r="F774" s="35">
        <v>4020833.25</v>
      </c>
      <c r="G774">
        <v>1463.50648447815</v>
      </c>
      <c r="H774" s="35">
        <v>0.76709284196416105</v>
      </c>
    </row>
    <row r="775" spans="1:8" x14ac:dyDescent="0.35">
      <c r="A775" s="35">
        <v>161.04167000000001</v>
      </c>
      <c r="B775" s="35">
        <v>1463.4487305</v>
      </c>
      <c r="C775" s="35">
        <v>79.994834900000001</v>
      </c>
      <c r="D775" s="35">
        <v>1502.8546143000001</v>
      </c>
      <c r="E775" s="35">
        <v>25000</v>
      </c>
      <c r="F775" s="35">
        <v>4026041.75</v>
      </c>
      <c r="G775">
        <v>1463.50646970814</v>
      </c>
      <c r="H775" s="35">
        <v>0.76707197972412</v>
      </c>
    </row>
    <row r="776" spans="1:8" x14ac:dyDescent="0.35">
      <c r="A776" s="35">
        <v>161.25</v>
      </c>
      <c r="B776" s="35">
        <v>1463.4661865</v>
      </c>
      <c r="C776" s="35">
        <v>79.994827271000005</v>
      </c>
      <c r="D776" s="35">
        <v>1502.8662108999999</v>
      </c>
      <c r="E776" s="35">
        <v>25000</v>
      </c>
      <c r="F776" s="35">
        <v>4031250</v>
      </c>
      <c r="G776">
        <v>1463.50645477532</v>
      </c>
      <c r="H776" s="35">
        <v>0.76705113253954005</v>
      </c>
    </row>
    <row r="777" spans="1:8" x14ac:dyDescent="0.35">
      <c r="A777" s="35">
        <v>161.45832999999999</v>
      </c>
      <c r="B777" s="35">
        <v>1463.4835204999999</v>
      </c>
      <c r="C777" s="35">
        <v>79.994819641000007</v>
      </c>
      <c r="D777" s="35">
        <v>1502.8778076000001</v>
      </c>
      <c r="E777" s="35">
        <v>25000</v>
      </c>
      <c r="F777" s="35">
        <v>4036458.25</v>
      </c>
      <c r="G777">
        <v>1463.51297724901</v>
      </c>
      <c r="H777" s="35">
        <v>0.767030371481355</v>
      </c>
    </row>
    <row r="778" spans="1:8" x14ac:dyDescent="0.35">
      <c r="A778" s="35">
        <v>161.66667000000001</v>
      </c>
      <c r="B778" s="35">
        <v>1463.5009766000001</v>
      </c>
      <c r="C778" s="35">
        <v>79.994812011999997</v>
      </c>
      <c r="D778" s="35">
        <v>1502.8894043</v>
      </c>
      <c r="E778" s="35">
        <v>25000</v>
      </c>
      <c r="F778" s="35">
        <v>4041666.75</v>
      </c>
      <c r="G778">
        <v>1463.53003450239</v>
      </c>
      <c r="H778" s="35">
        <v>0.76700973976723796</v>
      </c>
    </row>
    <row r="779" spans="1:8" x14ac:dyDescent="0.35">
      <c r="A779" s="35">
        <v>161.875</v>
      </c>
      <c r="B779" s="35">
        <v>1463.5183105000001</v>
      </c>
      <c r="C779" s="35">
        <v>79.994804381999998</v>
      </c>
      <c r="D779" s="35">
        <v>1502.9011230000001</v>
      </c>
      <c r="E779" s="35">
        <v>25000</v>
      </c>
      <c r="F779" s="35">
        <v>4046875.25</v>
      </c>
      <c r="G779">
        <v>1463.5474316227501</v>
      </c>
      <c r="H779" s="35">
        <v>0.76698912601048397</v>
      </c>
    </row>
    <row r="780" spans="1:8" x14ac:dyDescent="0.35">
      <c r="A780" s="35">
        <v>162.08332999999999</v>
      </c>
      <c r="B780" s="35">
        <v>1463.5357666</v>
      </c>
      <c r="C780" s="35">
        <v>79.994804381999998</v>
      </c>
      <c r="D780" s="35">
        <v>1502.9127197</v>
      </c>
      <c r="E780" s="35">
        <v>25000</v>
      </c>
      <c r="F780" s="35">
        <v>4052083.25</v>
      </c>
      <c r="G780">
        <v>1463.56480718956</v>
      </c>
      <c r="H780" s="35">
        <v>0.76696852819275996</v>
      </c>
    </row>
    <row r="781" spans="1:8" x14ac:dyDescent="0.35">
      <c r="A781" s="35">
        <v>162.29167000000001</v>
      </c>
      <c r="B781" s="35">
        <v>1463.5532227000001</v>
      </c>
      <c r="C781" s="35">
        <v>79.994796753000003</v>
      </c>
      <c r="D781" s="35">
        <v>1502.9243164</v>
      </c>
      <c r="E781" s="35">
        <v>25000</v>
      </c>
      <c r="F781" s="35">
        <v>4057291.75</v>
      </c>
      <c r="G781">
        <v>1463.582183296</v>
      </c>
      <c r="H781" s="35">
        <v>0.76694794253884302</v>
      </c>
    </row>
    <row r="782" spans="1:8" x14ac:dyDescent="0.35">
      <c r="A782" s="35">
        <v>162.5</v>
      </c>
      <c r="B782" s="35">
        <v>1463.5704346</v>
      </c>
      <c r="C782" s="35">
        <v>79.994789123999993</v>
      </c>
      <c r="D782" s="35">
        <v>1502.9359131000001</v>
      </c>
      <c r="E782" s="35">
        <v>25000</v>
      </c>
      <c r="F782" s="35">
        <v>4062500</v>
      </c>
      <c r="G782">
        <v>1463.59955608478</v>
      </c>
      <c r="H782" s="35">
        <v>0.76692737197191496</v>
      </c>
    </row>
    <row r="783" spans="1:8" x14ac:dyDescent="0.35">
      <c r="A783" s="35">
        <v>162.70832999999999</v>
      </c>
      <c r="B783" s="35">
        <v>1463.5880127</v>
      </c>
      <c r="C783" s="35">
        <v>79.994781493999994</v>
      </c>
      <c r="D783" s="35">
        <v>1502.9476318</v>
      </c>
      <c r="E783" s="35">
        <v>25000</v>
      </c>
      <c r="F783" s="35">
        <v>4067708.25</v>
      </c>
      <c r="G783">
        <v>1463.61692660873</v>
      </c>
      <c r="H783" s="35">
        <v>0.76690681547895101</v>
      </c>
    </row>
    <row r="784" spans="1:8" x14ac:dyDescent="0.35">
      <c r="A784" s="35">
        <v>162.91667000000001</v>
      </c>
      <c r="B784" s="35">
        <v>1463.6053466999999</v>
      </c>
      <c r="C784" s="35">
        <v>79.994773864999999</v>
      </c>
      <c r="D784" s="35">
        <v>1502.9592285000001</v>
      </c>
      <c r="E784" s="35">
        <v>25000</v>
      </c>
      <c r="F784" s="35">
        <v>4072916.75</v>
      </c>
      <c r="G784">
        <v>1463.6342956643</v>
      </c>
      <c r="H784" s="35">
        <v>0.76688627204688797</v>
      </c>
    </row>
    <row r="785" spans="1:8" x14ac:dyDescent="0.35">
      <c r="A785" s="35">
        <v>163.125</v>
      </c>
      <c r="B785" s="35">
        <v>1463.6228027</v>
      </c>
      <c r="C785" s="35">
        <v>79.994766235</v>
      </c>
      <c r="D785" s="35">
        <v>1502.9709473</v>
      </c>
      <c r="E785" s="35">
        <v>25000</v>
      </c>
      <c r="F785" s="35">
        <v>4078125</v>
      </c>
      <c r="G785">
        <v>1463.6516614237801</v>
      </c>
      <c r="H785" s="35">
        <v>0.76686574361920501</v>
      </c>
    </row>
    <row r="786" spans="1:8" x14ac:dyDescent="0.35">
      <c r="A786" s="35">
        <v>163.33332999999999</v>
      </c>
      <c r="B786" s="35">
        <v>1463.6401367000001</v>
      </c>
      <c r="C786" s="35">
        <v>79.994758606000005</v>
      </c>
      <c r="D786" s="35">
        <v>1502.9825439000001</v>
      </c>
      <c r="E786" s="35">
        <v>25000</v>
      </c>
      <c r="F786" s="35">
        <v>4083333.5</v>
      </c>
      <c r="G786">
        <v>1463.66902576597</v>
      </c>
      <c r="H786" s="35">
        <v>0.76684522820071699</v>
      </c>
    </row>
    <row r="787" spans="1:8" x14ac:dyDescent="0.35">
      <c r="A787" s="35">
        <v>163.54167000000001</v>
      </c>
      <c r="B787" s="35">
        <v>1463.6575928</v>
      </c>
      <c r="C787" s="35">
        <v>79.994750976999995</v>
      </c>
      <c r="D787" s="35">
        <v>1502.9942627</v>
      </c>
      <c r="E787" s="35">
        <v>25000</v>
      </c>
      <c r="F787" s="35">
        <v>4088541.75</v>
      </c>
      <c r="G787">
        <v>1463.6863868256401</v>
      </c>
      <c r="H787" s="35">
        <v>0.76682472773196197</v>
      </c>
    </row>
    <row r="788" spans="1:8" x14ac:dyDescent="0.35">
      <c r="A788" s="35">
        <v>163.75</v>
      </c>
      <c r="B788" s="35">
        <v>1463.6749268000001</v>
      </c>
      <c r="C788" s="35">
        <v>79.994750976999995</v>
      </c>
      <c r="D788" s="35">
        <v>1503.0059814000001</v>
      </c>
      <c r="E788" s="35">
        <v>25000</v>
      </c>
      <c r="F788" s="35">
        <v>4093750</v>
      </c>
      <c r="G788">
        <v>1463.7037456492901</v>
      </c>
      <c r="H788" s="35">
        <v>0.76680424120366297</v>
      </c>
    </row>
    <row r="789" spans="1:8" x14ac:dyDescent="0.35">
      <c r="A789" s="35">
        <v>163.95832999999999</v>
      </c>
      <c r="B789" s="35">
        <v>1463.6923827999999</v>
      </c>
      <c r="C789" s="35">
        <v>79.994743346999996</v>
      </c>
      <c r="D789" s="35">
        <v>1503.0177002</v>
      </c>
      <c r="E789" s="35">
        <v>25000</v>
      </c>
      <c r="F789" s="35">
        <v>4098958.25</v>
      </c>
      <c r="G789">
        <v>1463.7211022388501</v>
      </c>
      <c r="H789" s="35">
        <v>0.76678376858932995</v>
      </c>
    </row>
    <row r="790" spans="1:8" x14ac:dyDescent="0.35">
      <c r="A790" s="35">
        <v>164.16667000000001</v>
      </c>
      <c r="B790" s="35">
        <v>1463.7097168</v>
      </c>
      <c r="C790" s="35">
        <v>79.994735718000001</v>
      </c>
      <c r="D790" s="35">
        <v>1503.0292969</v>
      </c>
      <c r="E790" s="35">
        <v>25000</v>
      </c>
      <c r="F790" s="35">
        <v>4104166.75</v>
      </c>
      <c r="G790">
        <v>1463.73845758213</v>
      </c>
      <c r="H790" s="35">
        <v>0.76676330888255895</v>
      </c>
    </row>
    <row r="791" spans="1:8" x14ac:dyDescent="0.35">
      <c r="A791" s="35">
        <v>164.375</v>
      </c>
      <c r="B791" s="35">
        <v>1463.7271728999999</v>
      </c>
      <c r="C791" s="35">
        <v>79.994728088000002</v>
      </c>
      <c r="D791" s="35">
        <v>1503.0410156</v>
      </c>
      <c r="E791" s="35">
        <v>25000</v>
      </c>
      <c r="F791" s="35">
        <v>4109375</v>
      </c>
      <c r="G791">
        <v>1463.75580996176</v>
      </c>
      <c r="H791" s="35">
        <v>0.76674286402050695</v>
      </c>
    </row>
    <row r="792" spans="1:8" x14ac:dyDescent="0.35">
      <c r="A792" s="35">
        <v>164.58332999999999</v>
      </c>
      <c r="B792" s="35">
        <v>1463.7445068</v>
      </c>
      <c r="C792" s="35">
        <v>79.994720459000007</v>
      </c>
      <c r="D792" s="35">
        <v>1503.0527344</v>
      </c>
      <c r="E792" s="35">
        <v>25000</v>
      </c>
      <c r="F792" s="35">
        <v>4114583.25</v>
      </c>
      <c r="G792">
        <v>1463.7731605612501</v>
      </c>
      <c r="H792" s="35">
        <v>0.766722432998451</v>
      </c>
    </row>
    <row r="793" spans="1:8" x14ac:dyDescent="0.35">
      <c r="A793" s="35">
        <v>164.79167000000001</v>
      </c>
      <c r="B793" s="35">
        <v>1463.7619629000001</v>
      </c>
      <c r="C793" s="35">
        <v>79.994712829999997</v>
      </c>
      <c r="D793" s="35">
        <v>1503.0643310999999</v>
      </c>
      <c r="E793" s="35">
        <v>25000</v>
      </c>
      <c r="F793" s="35">
        <v>4119791.75</v>
      </c>
      <c r="G793">
        <v>1463.7905103984699</v>
      </c>
      <c r="H793" s="35">
        <v>0.76670201481257405</v>
      </c>
    </row>
    <row r="794" spans="1:8" x14ac:dyDescent="0.35">
      <c r="A794" s="35">
        <v>165</v>
      </c>
      <c r="B794" s="35">
        <v>1463.7792969</v>
      </c>
      <c r="C794" s="35">
        <v>79.994705199999999</v>
      </c>
      <c r="D794" s="35">
        <v>1503.0761719</v>
      </c>
      <c r="E794" s="35">
        <v>25000</v>
      </c>
      <c r="F794" s="35">
        <v>4125000</v>
      </c>
      <c r="G794">
        <v>1463.80785786048</v>
      </c>
      <c r="H794" s="35">
        <v>0.76668161139746405</v>
      </c>
    </row>
    <row r="795" spans="1:8" x14ac:dyDescent="0.35">
      <c r="A795" s="35">
        <v>165.20832999999999</v>
      </c>
      <c r="B795" s="35">
        <v>1463.7966309000001</v>
      </c>
      <c r="C795" s="35">
        <v>79.994697571000003</v>
      </c>
      <c r="D795" s="35">
        <v>1503.0878906</v>
      </c>
      <c r="E795" s="35">
        <v>25000</v>
      </c>
      <c r="F795" s="35">
        <v>4130208.25</v>
      </c>
      <c r="G795">
        <v>1463.82520427039</v>
      </c>
      <c r="H795" s="35">
        <v>0.76666122175221596</v>
      </c>
    </row>
    <row r="796" spans="1:8" x14ac:dyDescent="0.35">
      <c r="A796" s="35">
        <v>165.41667000000001</v>
      </c>
      <c r="B796" s="35">
        <v>1463.8140868999999</v>
      </c>
      <c r="C796" s="35">
        <v>79.994697571000003</v>
      </c>
      <c r="D796" s="35">
        <v>1503.0996094</v>
      </c>
      <c r="E796" s="35">
        <v>25000</v>
      </c>
      <c r="F796" s="35">
        <v>4135416.75</v>
      </c>
      <c r="G796">
        <v>1463.8425507657601</v>
      </c>
      <c r="H796" s="35">
        <v>0.76664084487659601</v>
      </c>
    </row>
    <row r="797" spans="1:8" x14ac:dyDescent="0.35">
      <c r="A797" s="35">
        <v>165.625</v>
      </c>
      <c r="B797" s="35">
        <v>1463.831543</v>
      </c>
      <c r="C797" s="35">
        <v>79.994689941000004</v>
      </c>
      <c r="D797" s="35">
        <v>1503.1112060999999</v>
      </c>
      <c r="E797" s="35">
        <v>25000</v>
      </c>
      <c r="F797" s="35">
        <v>4140625</v>
      </c>
      <c r="G797">
        <v>1463.8598958442601</v>
      </c>
      <c r="H797" s="35">
        <v>0.76662048270271899</v>
      </c>
    </row>
    <row r="798" spans="1:8" x14ac:dyDescent="0.35">
      <c r="A798" s="35">
        <v>165.83332999999999</v>
      </c>
      <c r="B798" s="35">
        <v>1463.8487548999999</v>
      </c>
      <c r="C798" s="35">
        <v>79.994682311999995</v>
      </c>
      <c r="D798" s="35">
        <v>1503.1230469</v>
      </c>
      <c r="E798" s="35">
        <v>25000</v>
      </c>
      <c r="F798" s="35">
        <v>4145833.25</v>
      </c>
      <c r="G798">
        <v>1463.87724097348</v>
      </c>
      <c r="H798" s="35">
        <v>0.766600134233552</v>
      </c>
    </row>
    <row r="799" spans="1:8" x14ac:dyDescent="0.35">
      <c r="A799" s="35">
        <v>166.04167000000001</v>
      </c>
      <c r="B799" s="35">
        <v>1463.8663329999999</v>
      </c>
      <c r="C799" s="35">
        <v>79.994674683</v>
      </c>
      <c r="D799" s="35">
        <v>1503.1347656</v>
      </c>
      <c r="E799" s="35">
        <v>25000</v>
      </c>
      <c r="F799" s="35">
        <v>4151041.75</v>
      </c>
      <c r="G799">
        <v>1463.89362866699</v>
      </c>
      <c r="H799" s="35">
        <v>0.76657978776038904</v>
      </c>
    </row>
    <row r="800" spans="1:8" x14ac:dyDescent="0.35">
      <c r="A800" s="35">
        <v>166.25</v>
      </c>
      <c r="B800" s="35">
        <v>1463.8836670000001</v>
      </c>
      <c r="C800" s="35">
        <v>79.994667053000001</v>
      </c>
      <c r="D800" s="35">
        <v>1503.1467285000001</v>
      </c>
      <c r="E800" s="35">
        <v>25000</v>
      </c>
      <c r="F800" s="35">
        <v>4156250</v>
      </c>
      <c r="G800">
        <v>1463.9119258758201</v>
      </c>
      <c r="H800" s="35">
        <v>0.76655947726087403</v>
      </c>
    </row>
    <row r="801" spans="1:8" x14ac:dyDescent="0.35">
      <c r="A801" s="35">
        <v>166.45832999999999</v>
      </c>
      <c r="B801" s="35">
        <v>1463.9011230000001</v>
      </c>
      <c r="C801" s="35">
        <v>79.994659424000005</v>
      </c>
      <c r="D801" s="35">
        <v>1503.1583252</v>
      </c>
      <c r="E801" s="35">
        <v>25000</v>
      </c>
      <c r="F801" s="35">
        <v>4161458.25</v>
      </c>
      <c r="G801">
        <v>1463.9284530054099</v>
      </c>
      <c r="H801" s="35">
        <v>0.76653916060105298</v>
      </c>
    </row>
    <row r="802" spans="1:8" x14ac:dyDescent="0.35">
      <c r="A802" s="35">
        <v>166.66667000000001</v>
      </c>
      <c r="B802" s="35">
        <v>1463.918457</v>
      </c>
      <c r="C802" s="35">
        <v>79.994651794000006</v>
      </c>
      <c r="D802" s="35">
        <v>1503.1701660000001</v>
      </c>
      <c r="E802" s="35">
        <v>25000</v>
      </c>
      <c r="F802" s="35">
        <v>4166666.5</v>
      </c>
      <c r="G802">
        <v>1463.94568125254</v>
      </c>
      <c r="H802" s="35">
        <v>0.76651886537992697</v>
      </c>
    </row>
    <row r="803" spans="1:8" x14ac:dyDescent="0.35">
      <c r="A803" s="35">
        <v>166.875</v>
      </c>
      <c r="B803" s="35">
        <v>1463.9359131000001</v>
      </c>
      <c r="C803" s="35">
        <v>79.994644164999997</v>
      </c>
      <c r="D803" s="35">
        <v>1503.1818848</v>
      </c>
      <c r="E803" s="35">
        <v>25000</v>
      </c>
      <c r="F803" s="35">
        <v>4171875</v>
      </c>
      <c r="G803">
        <v>1463.9630682802799</v>
      </c>
      <c r="H803" s="35">
        <v>0.76649858452973496</v>
      </c>
    </row>
    <row r="804" spans="1:8" x14ac:dyDescent="0.35">
      <c r="A804" s="35">
        <v>167.08332999999999</v>
      </c>
      <c r="B804" s="35">
        <v>1463.9532471</v>
      </c>
      <c r="C804" s="35">
        <v>79.994644164999997</v>
      </c>
      <c r="D804" s="35">
        <v>1503.1937256000001</v>
      </c>
      <c r="E804" s="35">
        <v>25000</v>
      </c>
      <c r="F804" s="35">
        <v>4177083.25</v>
      </c>
      <c r="G804">
        <v>1463.9804904656201</v>
      </c>
      <c r="H804" s="35">
        <v>0.76647831860865001</v>
      </c>
    </row>
    <row r="805" spans="1:8" x14ac:dyDescent="0.35">
      <c r="A805" s="35">
        <v>167.29167000000001</v>
      </c>
      <c r="B805" s="35">
        <v>1463.9707031</v>
      </c>
      <c r="C805" s="35">
        <v>79.994636536000002</v>
      </c>
      <c r="D805" s="35">
        <v>1503.2054443</v>
      </c>
      <c r="E805" s="35">
        <v>25000</v>
      </c>
      <c r="F805" s="35">
        <v>4182291.75</v>
      </c>
      <c r="G805">
        <v>1463.99792122075</v>
      </c>
      <c r="H805" s="35">
        <v>0.76645806532978999</v>
      </c>
    </row>
    <row r="806" spans="1:8" x14ac:dyDescent="0.35">
      <c r="A806" s="35">
        <v>167.5</v>
      </c>
      <c r="B806" s="35">
        <v>1463.9881591999999</v>
      </c>
      <c r="C806" s="35">
        <v>79.994628906000003</v>
      </c>
      <c r="D806" s="35">
        <v>1503.2174072</v>
      </c>
      <c r="E806" s="35">
        <v>25000</v>
      </c>
      <c r="F806" s="35">
        <v>4187500</v>
      </c>
      <c r="G806">
        <v>1464.01535325233</v>
      </c>
      <c r="H806" s="35">
        <v>0.76643782654941695</v>
      </c>
    </row>
    <row r="807" spans="1:8" x14ac:dyDescent="0.35">
      <c r="A807" s="35">
        <v>167.70832999999999</v>
      </c>
      <c r="B807" s="35">
        <v>1464.0054932</v>
      </c>
      <c r="C807" s="35">
        <v>79.994621276999993</v>
      </c>
      <c r="D807" s="35">
        <v>1503.229126</v>
      </c>
      <c r="E807" s="35">
        <v>25000</v>
      </c>
      <c r="F807" s="35">
        <v>4192708.25</v>
      </c>
      <c r="G807">
        <v>1464.03278556297</v>
      </c>
      <c r="H807" s="35">
        <v>0.76641760124952396</v>
      </c>
    </row>
    <row r="808" spans="1:8" x14ac:dyDescent="0.35">
      <c r="A808" s="35">
        <v>167.91667000000001</v>
      </c>
      <c r="B808" s="35">
        <v>1464.0228271000001</v>
      </c>
      <c r="C808" s="35">
        <v>79.994613646999994</v>
      </c>
      <c r="D808" s="35">
        <v>1503.2408447</v>
      </c>
      <c r="E808" s="35">
        <v>25000</v>
      </c>
      <c r="F808" s="35">
        <v>4197916.5</v>
      </c>
      <c r="G808">
        <v>1464.0502179273601</v>
      </c>
      <c r="H808" s="35">
        <v>0.76639738940265201</v>
      </c>
    </row>
    <row r="809" spans="1:8" x14ac:dyDescent="0.35">
      <c r="A809" s="35">
        <v>168.125</v>
      </c>
      <c r="B809" s="35">
        <v>1464.0402832</v>
      </c>
      <c r="C809" s="35">
        <v>79.994606017999999</v>
      </c>
      <c r="D809" s="35">
        <v>1503.2525635</v>
      </c>
      <c r="E809" s="35">
        <v>25000</v>
      </c>
      <c r="F809" s="35">
        <v>4203125</v>
      </c>
      <c r="G809">
        <v>1464.0676509423799</v>
      </c>
      <c r="H809" s="35">
        <v>0.76637719001203197</v>
      </c>
    </row>
    <row r="810" spans="1:8" x14ac:dyDescent="0.35">
      <c r="A810" s="35">
        <v>168.33332999999999</v>
      </c>
      <c r="B810" s="35">
        <v>1464.0577393000001</v>
      </c>
      <c r="C810" s="35">
        <v>79.994598389000004</v>
      </c>
      <c r="D810" s="35">
        <v>1503.2645264</v>
      </c>
      <c r="E810" s="35">
        <v>25000</v>
      </c>
      <c r="F810" s="35">
        <v>4208333</v>
      </c>
      <c r="G810">
        <v>1464.0850827983099</v>
      </c>
      <c r="H810" s="35">
        <v>0.76635700596841005</v>
      </c>
    </row>
    <row r="811" spans="1:8" x14ac:dyDescent="0.35">
      <c r="A811" s="35">
        <v>168.54167000000001</v>
      </c>
      <c r="B811" s="35">
        <v>1464.0749512</v>
      </c>
      <c r="C811" s="35">
        <v>79.994590759000005</v>
      </c>
      <c r="D811" s="35">
        <v>1503.2763672000001</v>
      </c>
      <c r="E811" s="35">
        <v>25000</v>
      </c>
      <c r="F811" s="35">
        <v>4213541.5</v>
      </c>
      <c r="G811">
        <v>1464.1025156788301</v>
      </c>
      <c r="H811" s="35">
        <v>0.76633683335841696</v>
      </c>
    </row>
    <row r="812" spans="1:8" x14ac:dyDescent="0.35">
      <c r="A812" s="35">
        <v>168.75</v>
      </c>
      <c r="B812" s="35">
        <v>1464.0925293</v>
      </c>
      <c r="C812" s="35">
        <v>79.994590759000005</v>
      </c>
      <c r="D812" s="35">
        <v>1503.2882079999999</v>
      </c>
      <c r="E812" s="35">
        <v>25000</v>
      </c>
      <c r="F812" s="35">
        <v>4218750</v>
      </c>
      <c r="G812">
        <v>1464.1199487802401</v>
      </c>
      <c r="H812" s="35">
        <v>0.76631667410563797</v>
      </c>
    </row>
    <row r="813" spans="1:8" x14ac:dyDescent="0.35">
      <c r="A813" s="35">
        <v>168.95832999999999</v>
      </c>
      <c r="B813" s="35">
        <v>1464.1098632999999</v>
      </c>
      <c r="C813" s="35">
        <v>79.994583129999995</v>
      </c>
      <c r="D813" s="35">
        <v>1503.3000488</v>
      </c>
      <c r="E813" s="35">
        <v>25000</v>
      </c>
      <c r="F813" s="35">
        <v>4223958</v>
      </c>
      <c r="G813">
        <v>1464.1373806250599</v>
      </c>
      <c r="H813" s="35">
        <v>0.76629653012103804</v>
      </c>
    </row>
    <row r="814" spans="1:8" x14ac:dyDescent="0.35">
      <c r="A814" s="35">
        <v>169.16667000000001</v>
      </c>
      <c r="B814" s="35">
        <v>1464.1273193</v>
      </c>
      <c r="C814" s="35">
        <v>79.994575499999996</v>
      </c>
      <c r="D814" s="35">
        <v>1503.3117675999999</v>
      </c>
      <c r="E814" s="35">
        <v>25000</v>
      </c>
      <c r="F814" s="35">
        <v>4229166.5</v>
      </c>
      <c r="G814">
        <v>1464.1548134720299</v>
      </c>
      <c r="H814" s="35">
        <v>0.76627639749998799</v>
      </c>
    </row>
    <row r="815" spans="1:8" x14ac:dyDescent="0.35">
      <c r="A815" s="35">
        <v>169.375</v>
      </c>
      <c r="B815" s="35">
        <v>1464.1446533000001</v>
      </c>
      <c r="C815" s="35">
        <v>79.994567871000001</v>
      </c>
      <c r="D815" s="35">
        <v>1503.3237305</v>
      </c>
      <c r="E815" s="35">
        <v>25000</v>
      </c>
      <c r="F815" s="35">
        <v>4234375</v>
      </c>
      <c r="G815">
        <v>1464.1722465344401</v>
      </c>
      <c r="H815" s="35">
        <v>0.76625627816265796</v>
      </c>
    </row>
    <row r="816" spans="1:8" x14ac:dyDescent="0.35">
      <c r="A816" s="35">
        <v>169.58332999999999</v>
      </c>
      <c r="B816" s="35">
        <v>1464.1621094</v>
      </c>
      <c r="C816" s="35">
        <v>79.994560242000006</v>
      </c>
      <c r="D816" s="35">
        <v>1503.3355713000001</v>
      </c>
      <c r="E816" s="35">
        <v>25000</v>
      </c>
      <c r="F816" s="35">
        <v>4239583</v>
      </c>
      <c r="G816">
        <v>1464.1896783387499</v>
      </c>
      <c r="H816" s="35">
        <v>0.76623617401646404</v>
      </c>
    </row>
    <row r="817" spans="1:8" x14ac:dyDescent="0.35">
      <c r="A817" s="35">
        <v>169.79167000000001</v>
      </c>
      <c r="B817" s="35">
        <v>1464.1794434000001</v>
      </c>
      <c r="C817" s="35">
        <v>79.994552612000007</v>
      </c>
      <c r="D817" s="35">
        <v>1503.3475341999999</v>
      </c>
      <c r="E817" s="35">
        <v>25000</v>
      </c>
      <c r="F817" s="35">
        <v>4244791.5</v>
      </c>
      <c r="G817">
        <v>1464.2071111446301</v>
      </c>
      <c r="H817" s="35">
        <v>0.76621608116464301</v>
      </c>
    </row>
    <row r="818" spans="1:8" x14ac:dyDescent="0.35">
      <c r="A818" s="35">
        <v>170</v>
      </c>
      <c r="B818" s="35">
        <v>1464.1968993999999</v>
      </c>
      <c r="C818" s="35">
        <v>79.994544982999997</v>
      </c>
      <c r="D818" s="35">
        <v>1503.359375</v>
      </c>
      <c r="E818" s="35">
        <v>25000</v>
      </c>
      <c r="F818" s="35">
        <v>4250000</v>
      </c>
      <c r="G818">
        <v>1464.2245441656501</v>
      </c>
      <c r="H818" s="35">
        <v>0.76619600152377898</v>
      </c>
    </row>
    <row r="819" spans="1:8" x14ac:dyDescent="0.35">
      <c r="A819" s="35">
        <v>170.20832999999999</v>
      </c>
      <c r="B819" s="35">
        <v>1464.2142334</v>
      </c>
      <c r="C819" s="35">
        <v>79.994537354000002</v>
      </c>
      <c r="D819" s="35">
        <v>1503.3712158000001</v>
      </c>
      <c r="E819" s="35">
        <v>25000</v>
      </c>
      <c r="F819" s="35">
        <v>4255208</v>
      </c>
      <c r="G819">
        <v>1464.24197592837</v>
      </c>
      <c r="H819" s="35">
        <v>0.76617593699771802</v>
      </c>
    </row>
    <row r="820" spans="1:8" x14ac:dyDescent="0.35">
      <c r="A820" s="35">
        <v>170.41667000000001</v>
      </c>
      <c r="B820" s="35">
        <v>1464.2316894999999</v>
      </c>
      <c r="C820" s="35">
        <v>79.994537354000002</v>
      </c>
      <c r="D820" s="35">
        <v>1503.3831786999999</v>
      </c>
      <c r="E820" s="35">
        <v>25000</v>
      </c>
      <c r="F820" s="35">
        <v>4260416.5</v>
      </c>
      <c r="G820">
        <v>1464.2594086924901</v>
      </c>
      <c r="H820" s="35">
        <v>0.76615588369750198</v>
      </c>
    </row>
    <row r="821" spans="1:8" x14ac:dyDescent="0.35">
      <c r="A821" s="35">
        <v>170.625</v>
      </c>
      <c r="B821" s="35">
        <v>1464.2490233999999</v>
      </c>
      <c r="C821" s="35">
        <v>79.994529724000003</v>
      </c>
      <c r="D821" s="35">
        <v>1503.3950195</v>
      </c>
      <c r="E821" s="35">
        <v>25000</v>
      </c>
      <c r="F821" s="35">
        <v>4265625</v>
      </c>
      <c r="G821">
        <v>1464.2768416716401</v>
      </c>
      <c r="H821" s="35">
        <v>0.76613584353615005</v>
      </c>
    </row>
    <row r="822" spans="1:8" x14ac:dyDescent="0.35">
      <c r="A822" s="35">
        <v>170.83332999999999</v>
      </c>
      <c r="B822" s="35">
        <v>1464.2664795000001</v>
      </c>
      <c r="C822" s="35">
        <v>79.994522094999994</v>
      </c>
      <c r="D822" s="35">
        <v>1503.4069824000001</v>
      </c>
      <c r="E822" s="35">
        <v>25000</v>
      </c>
      <c r="F822" s="35">
        <v>4270833</v>
      </c>
      <c r="G822">
        <v>1464.2942733923901</v>
      </c>
      <c r="H822" s="35">
        <v>0.76611581841394805</v>
      </c>
    </row>
    <row r="823" spans="1:8" x14ac:dyDescent="0.35">
      <c r="A823" s="35">
        <v>171.04167000000001</v>
      </c>
      <c r="B823" s="35">
        <v>1464.2838135</v>
      </c>
      <c r="C823" s="35">
        <v>79.994514464999995</v>
      </c>
      <c r="D823" s="35">
        <v>1503.4187012</v>
      </c>
      <c r="E823" s="35">
        <v>25000</v>
      </c>
      <c r="F823" s="35">
        <v>4276041.5</v>
      </c>
      <c r="G823">
        <v>1464.3117061144801</v>
      </c>
      <c r="H823" s="35">
        <v>0.76609580444970704</v>
      </c>
    </row>
    <row r="824" spans="1:8" x14ac:dyDescent="0.35">
      <c r="A824" s="35">
        <v>171.25</v>
      </c>
      <c r="B824" s="35">
        <v>1464.3011475000001</v>
      </c>
      <c r="C824" s="35">
        <v>79.994506835999999</v>
      </c>
      <c r="D824" s="35">
        <v>1503.4307861</v>
      </c>
      <c r="E824" s="35">
        <v>25000</v>
      </c>
      <c r="F824" s="35">
        <v>4281250</v>
      </c>
      <c r="G824">
        <v>1464.3291390515501</v>
      </c>
      <c r="H824" s="35">
        <v>0.76607580355289095</v>
      </c>
    </row>
    <row r="825" spans="1:8" x14ac:dyDescent="0.35">
      <c r="A825" s="35">
        <v>171.45832999999999</v>
      </c>
      <c r="B825" s="35">
        <v>1464.3186035000001</v>
      </c>
      <c r="C825" s="35">
        <v>79.994499207000004</v>
      </c>
      <c r="D825" s="35">
        <v>1503.442749</v>
      </c>
      <c r="E825" s="35">
        <v>25000</v>
      </c>
      <c r="F825" s="35">
        <v>4286458</v>
      </c>
      <c r="G825">
        <v>1464.34657073017</v>
      </c>
      <c r="H825" s="35">
        <v>0.76605581762025099</v>
      </c>
    </row>
    <row r="826" spans="1:8" x14ac:dyDescent="0.35">
      <c r="A826" s="35">
        <v>171.66667000000001</v>
      </c>
      <c r="B826" s="35">
        <v>1464.3360596</v>
      </c>
      <c r="C826" s="35">
        <v>79.994491577000005</v>
      </c>
      <c r="D826" s="35">
        <v>1503.4545897999999</v>
      </c>
      <c r="E826" s="35">
        <v>25000</v>
      </c>
      <c r="F826" s="35">
        <v>4291666.5</v>
      </c>
      <c r="G826">
        <v>1464.3640034101099</v>
      </c>
      <c r="H826" s="35">
        <v>0.76603584277831505</v>
      </c>
    </row>
    <row r="827" spans="1:8" x14ac:dyDescent="0.35">
      <c r="A827" s="35">
        <v>171.875</v>
      </c>
      <c r="B827" s="35">
        <v>1464.3532714999999</v>
      </c>
      <c r="C827" s="35">
        <v>79.994483947999996</v>
      </c>
      <c r="D827" s="35">
        <v>1503.4665527</v>
      </c>
      <c r="E827" s="35">
        <v>25000</v>
      </c>
      <c r="F827" s="35">
        <v>4296875</v>
      </c>
      <c r="G827">
        <v>1464.3814363049901</v>
      </c>
      <c r="H827" s="35">
        <v>0.76601588093301598</v>
      </c>
    </row>
    <row r="828" spans="1:8" x14ac:dyDescent="0.35">
      <c r="A828" s="35">
        <v>172.08332999999999</v>
      </c>
      <c r="B828" s="35">
        <v>1464.3708495999999</v>
      </c>
      <c r="C828" s="35">
        <v>79.994483947999996</v>
      </c>
      <c r="D828" s="35">
        <v>1503.4785156</v>
      </c>
      <c r="E828" s="35">
        <v>25000</v>
      </c>
      <c r="F828" s="35">
        <v>4302083</v>
      </c>
      <c r="G828">
        <v>1464.3988679414099</v>
      </c>
      <c r="H828" s="35">
        <v>0.76599593397758403</v>
      </c>
    </row>
    <row r="829" spans="1:8" x14ac:dyDescent="0.35">
      <c r="A829" s="35">
        <v>172.29167000000001</v>
      </c>
      <c r="B829" s="35">
        <v>1464.3881836</v>
      </c>
      <c r="C829" s="35">
        <v>79.994476317999997</v>
      </c>
      <c r="D829" s="35">
        <v>1503.4904785000001</v>
      </c>
      <c r="E829" s="35">
        <v>25000</v>
      </c>
      <c r="F829" s="35">
        <v>4307291.5</v>
      </c>
      <c r="G829">
        <v>1464.4163005791399</v>
      </c>
      <c r="H829" s="35">
        <v>0.76597599804622396</v>
      </c>
    </row>
    <row r="830" spans="1:8" x14ac:dyDescent="0.35">
      <c r="A830" s="35">
        <v>172.5</v>
      </c>
      <c r="B830" s="35">
        <v>1464.4056396000001</v>
      </c>
      <c r="C830" s="35">
        <v>79.994468689000001</v>
      </c>
      <c r="D830" s="35">
        <v>1503.5024414</v>
      </c>
      <c r="E830" s="35">
        <v>25000</v>
      </c>
      <c r="F830" s="35">
        <v>4312500</v>
      </c>
      <c r="G830">
        <v>1464.43373343179</v>
      </c>
      <c r="H830" s="35">
        <v>0.76595607504135199</v>
      </c>
    </row>
    <row r="831" spans="1:8" x14ac:dyDescent="0.35">
      <c r="A831" s="35">
        <v>172.70832999999999</v>
      </c>
      <c r="B831" s="35">
        <v>1464.4229736</v>
      </c>
      <c r="C831" s="35">
        <v>79.994461060000006</v>
      </c>
      <c r="D831" s="35">
        <v>1503.5144043</v>
      </c>
      <c r="E831" s="35">
        <v>25000</v>
      </c>
      <c r="F831" s="35">
        <v>4317708</v>
      </c>
      <c r="G831">
        <v>1464.4511650259799</v>
      </c>
      <c r="H831" s="35">
        <v>0.76593616685269605</v>
      </c>
    </row>
    <row r="832" spans="1:8" x14ac:dyDescent="0.35">
      <c r="A832" s="35">
        <v>172.91667000000001</v>
      </c>
      <c r="B832" s="35">
        <v>1464.4404297000001</v>
      </c>
      <c r="C832" s="35">
        <v>79.994453429999993</v>
      </c>
      <c r="D832" s="35">
        <v>1503.5263672000001</v>
      </c>
      <c r="E832" s="35">
        <v>25000</v>
      </c>
      <c r="F832" s="35">
        <v>4322916.5</v>
      </c>
      <c r="G832">
        <v>1464.4685976214701</v>
      </c>
      <c r="H832" s="35">
        <v>0.76591626962209403</v>
      </c>
    </row>
    <row r="833" spans="1:8" x14ac:dyDescent="0.35">
      <c r="A833" s="35">
        <v>173.125</v>
      </c>
      <c r="B833" s="35">
        <v>1464.4577637</v>
      </c>
      <c r="C833" s="35">
        <v>79.994445800999998</v>
      </c>
      <c r="D833" s="35">
        <v>1503.5383300999999</v>
      </c>
      <c r="E833" s="35">
        <v>25000</v>
      </c>
      <c r="F833" s="35">
        <v>4328125</v>
      </c>
      <c r="G833">
        <v>1464.48603043188</v>
      </c>
      <c r="H833" s="35">
        <v>0.76589638524846304</v>
      </c>
    </row>
    <row r="834" spans="1:8" x14ac:dyDescent="0.35">
      <c r="A834" s="35">
        <v>173.33332999999999</v>
      </c>
      <c r="B834" s="35">
        <v>1464.4752197</v>
      </c>
      <c r="C834" s="35">
        <v>79.994438170999999</v>
      </c>
      <c r="D834" s="35">
        <v>1503.550293</v>
      </c>
      <c r="E834" s="35">
        <v>25000</v>
      </c>
      <c r="F834" s="35">
        <v>4333333</v>
      </c>
      <c r="G834">
        <v>1464.50346198382</v>
      </c>
      <c r="H834" s="35">
        <v>0.76587651561804604</v>
      </c>
    </row>
    <row r="835" spans="1:8" x14ac:dyDescent="0.35">
      <c r="A835" s="35">
        <v>173.54167000000001</v>
      </c>
      <c r="B835" s="35">
        <v>1464.4926757999999</v>
      </c>
      <c r="C835" s="35">
        <v>79.994430542000003</v>
      </c>
      <c r="D835" s="35">
        <v>1503.5622559000001</v>
      </c>
      <c r="E835" s="35">
        <v>25000</v>
      </c>
      <c r="F835" s="35">
        <v>4338541.5</v>
      </c>
      <c r="G835">
        <v>1464.52089453706</v>
      </c>
      <c r="H835" s="35">
        <v>0.76585665688027305</v>
      </c>
    </row>
    <row r="836" spans="1:8" x14ac:dyDescent="0.35">
      <c r="A836" s="35">
        <v>173.75</v>
      </c>
      <c r="B836" s="35">
        <v>1464.5100098</v>
      </c>
      <c r="C836" s="35">
        <v>79.994430542000003</v>
      </c>
      <c r="D836" s="35">
        <v>1503.5743408000001</v>
      </c>
      <c r="E836" s="35">
        <v>25000</v>
      </c>
      <c r="F836" s="35">
        <v>4343750</v>
      </c>
      <c r="G836">
        <v>1464.53832730522</v>
      </c>
      <c r="H836" s="35">
        <v>0.76583681093057898</v>
      </c>
    </row>
    <row r="837" spans="1:8" x14ac:dyDescent="0.35">
      <c r="A837" s="35">
        <v>173.95832999999999</v>
      </c>
      <c r="B837" s="35">
        <v>1464.5273437999999</v>
      </c>
      <c r="C837" s="35">
        <v>79.994422912999994</v>
      </c>
      <c r="D837" s="35">
        <v>1503.5861815999999</v>
      </c>
      <c r="E837" s="35">
        <v>25000</v>
      </c>
      <c r="F837" s="35">
        <v>4348958</v>
      </c>
      <c r="G837">
        <v>1464.5557588148999</v>
      </c>
      <c r="H837" s="35">
        <v>0.76581697965173801</v>
      </c>
    </row>
    <row r="838" spans="1:8" x14ac:dyDescent="0.35">
      <c r="A838" s="35">
        <v>174.16667000000001</v>
      </c>
      <c r="B838" s="35">
        <v>1464.5447998</v>
      </c>
      <c r="C838" s="35">
        <v>79.994415282999995</v>
      </c>
      <c r="D838" s="35">
        <v>1503.5982666</v>
      </c>
      <c r="E838" s="35">
        <v>25000</v>
      </c>
      <c r="F838" s="35">
        <v>4354166.5</v>
      </c>
      <c r="G838">
        <v>1464.5731913258801</v>
      </c>
      <c r="H838" s="35">
        <v>0.76579715920072799</v>
      </c>
    </row>
    <row r="839" spans="1:8" x14ac:dyDescent="0.35">
      <c r="A839" s="35">
        <v>174.375</v>
      </c>
      <c r="B839" s="35">
        <v>1464.5622559000001</v>
      </c>
      <c r="C839" s="35">
        <v>79.994407654</v>
      </c>
      <c r="D839" s="35">
        <v>1503.6102295000001</v>
      </c>
      <c r="E839" s="35">
        <v>25000</v>
      </c>
      <c r="F839" s="35">
        <v>4359375</v>
      </c>
      <c r="G839">
        <v>1464.59062405178</v>
      </c>
      <c r="H839" s="35">
        <v>0.76577735146952297</v>
      </c>
    </row>
    <row r="840" spans="1:8" x14ac:dyDescent="0.35">
      <c r="A840" s="35">
        <v>174.58332999999999</v>
      </c>
      <c r="B840" s="35">
        <v>1464.5794678</v>
      </c>
      <c r="C840" s="35">
        <v>79.994400024000001</v>
      </c>
      <c r="D840" s="35">
        <v>1503.6223144999999</v>
      </c>
      <c r="E840" s="35">
        <v>25000</v>
      </c>
      <c r="F840" s="35">
        <v>4364583</v>
      </c>
      <c r="G840">
        <v>1464.60805551922</v>
      </c>
      <c r="H840" s="35">
        <v>0.76575755833744297</v>
      </c>
    </row>
    <row r="841" spans="1:8" x14ac:dyDescent="0.35">
      <c r="A841" s="35">
        <v>174.79167000000001</v>
      </c>
      <c r="B841" s="35">
        <v>1464.5970459</v>
      </c>
      <c r="C841" s="35">
        <v>79.994392395000006</v>
      </c>
      <c r="D841" s="35">
        <v>1503.6342772999999</v>
      </c>
      <c r="E841" s="35">
        <v>25000</v>
      </c>
      <c r="F841" s="35">
        <v>4369791.5</v>
      </c>
      <c r="G841">
        <v>1464.62548798794</v>
      </c>
      <c r="H841" s="35">
        <v>0.76573777596897397</v>
      </c>
    </row>
    <row r="842" spans="1:8" x14ac:dyDescent="0.35">
      <c r="A842" s="35">
        <v>175</v>
      </c>
      <c r="B842" s="35">
        <v>1464.6143798999999</v>
      </c>
      <c r="C842" s="35">
        <v>79.994384765999996</v>
      </c>
      <c r="D842" s="35">
        <v>1503.6463623</v>
      </c>
      <c r="E842" s="35">
        <v>25000</v>
      </c>
      <c r="F842" s="35">
        <v>4375000</v>
      </c>
      <c r="G842">
        <v>1464.64292067158</v>
      </c>
      <c r="H842" s="35">
        <v>0.76571800625264197</v>
      </c>
    </row>
    <row r="843" spans="1:8" x14ac:dyDescent="0.35">
      <c r="A843" s="35">
        <v>175.20832999999999</v>
      </c>
      <c r="B843" s="35">
        <v>1464.6318358999999</v>
      </c>
      <c r="C843" s="35">
        <v>79.994377135999997</v>
      </c>
      <c r="D843" s="35">
        <v>1503.6583252</v>
      </c>
      <c r="E843" s="35">
        <v>25000</v>
      </c>
      <c r="F843" s="35">
        <v>4380208</v>
      </c>
      <c r="G843">
        <v>1464.6603520967601</v>
      </c>
      <c r="H843" s="35">
        <v>0.76569825106433398</v>
      </c>
    </row>
    <row r="844" spans="1:8" x14ac:dyDescent="0.35">
      <c r="A844" s="35">
        <v>175.41667000000001</v>
      </c>
      <c r="B844" s="35">
        <v>1464.6491699000001</v>
      </c>
      <c r="C844" s="35">
        <v>79.994377135999997</v>
      </c>
      <c r="D844" s="35">
        <v>1503.6704102000001</v>
      </c>
      <c r="E844" s="35">
        <v>25000</v>
      </c>
      <c r="F844" s="35">
        <v>4385416.5</v>
      </c>
      <c r="G844">
        <v>1464.67778452323</v>
      </c>
      <c r="H844" s="35">
        <v>0.76567850657600001</v>
      </c>
    </row>
    <row r="845" spans="1:8" x14ac:dyDescent="0.35">
      <c r="A845" s="35">
        <v>175.625</v>
      </c>
      <c r="B845" s="35">
        <v>1464.666626</v>
      </c>
      <c r="C845" s="35">
        <v>79.994369507000002</v>
      </c>
      <c r="D845" s="35">
        <v>1503.6823730000001</v>
      </c>
      <c r="E845" s="35">
        <v>25000</v>
      </c>
      <c r="F845" s="35">
        <v>4390625</v>
      </c>
      <c r="G845">
        <v>1464.6952171646101</v>
      </c>
      <c r="H845" s="35">
        <v>0.76565877467273802</v>
      </c>
    </row>
    <row r="846" spans="1:8" x14ac:dyDescent="0.35">
      <c r="A846" s="35">
        <v>175.83332999999999</v>
      </c>
      <c r="B846" s="35">
        <v>1464.6839600000001</v>
      </c>
      <c r="C846" s="35">
        <v>79.994361877000003</v>
      </c>
      <c r="D846" s="35">
        <v>1503.6943358999999</v>
      </c>
      <c r="E846" s="35">
        <v>25000</v>
      </c>
      <c r="F846" s="35">
        <v>4395833</v>
      </c>
      <c r="G846">
        <v>1464.7126485475301</v>
      </c>
      <c r="H846" s="35">
        <v>0.76563905722701497</v>
      </c>
    </row>
    <row r="847" spans="1:8" x14ac:dyDescent="0.35">
      <c r="A847" s="35">
        <v>176.04167000000001</v>
      </c>
      <c r="B847" s="35">
        <v>1464.7014160000001</v>
      </c>
      <c r="C847" s="35">
        <v>79.994354247999993</v>
      </c>
      <c r="D847" s="35">
        <v>1503.706543</v>
      </c>
      <c r="E847" s="35">
        <v>25000</v>
      </c>
      <c r="F847" s="35">
        <v>4401041.5</v>
      </c>
      <c r="G847">
        <v>1464.7300809317401</v>
      </c>
      <c r="H847" s="35">
        <v>0.76561935041820794</v>
      </c>
    </row>
    <row r="848" spans="1:8" x14ac:dyDescent="0.35">
      <c r="A848" s="35">
        <v>176.25</v>
      </c>
      <c r="B848" s="35">
        <v>1464.71875</v>
      </c>
      <c r="C848" s="35">
        <v>79.994346618999998</v>
      </c>
      <c r="D848" s="35">
        <v>1503.7186279</v>
      </c>
      <c r="E848" s="35">
        <v>25000</v>
      </c>
      <c r="F848" s="35">
        <v>4406250</v>
      </c>
      <c r="G848">
        <v>1464.74751353086</v>
      </c>
      <c r="H848" s="35">
        <v>0.76559965612799896</v>
      </c>
    </row>
    <row r="849" spans="1:8" x14ac:dyDescent="0.35">
      <c r="A849" s="35">
        <v>176.45832999999999</v>
      </c>
      <c r="B849" s="35">
        <v>1464.7362060999999</v>
      </c>
      <c r="C849" s="35">
        <v>79.994338988999999</v>
      </c>
      <c r="D849" s="35">
        <v>1503.7305908000001</v>
      </c>
      <c r="E849" s="35">
        <v>25000</v>
      </c>
      <c r="F849" s="35">
        <v>4411458</v>
      </c>
      <c r="G849">
        <v>1464.7649448715299</v>
      </c>
      <c r="H849" s="35">
        <v>0.76557997622545604</v>
      </c>
    </row>
    <row r="850" spans="1:8" x14ac:dyDescent="0.35">
      <c r="A850" s="35">
        <v>176.66667000000001</v>
      </c>
      <c r="B850" s="35">
        <v>1464.7535399999999</v>
      </c>
      <c r="C850" s="35">
        <v>79.994331360000004</v>
      </c>
      <c r="D850" s="35">
        <v>1503.7427978999999</v>
      </c>
      <c r="E850" s="35">
        <v>25000</v>
      </c>
      <c r="F850" s="35">
        <v>4416666.5</v>
      </c>
      <c r="G850">
        <v>1464.78237721347</v>
      </c>
      <c r="H850" s="35">
        <v>0.765560306897339</v>
      </c>
    </row>
    <row r="851" spans="1:8" x14ac:dyDescent="0.35">
      <c r="A851" s="35">
        <v>176.875</v>
      </c>
      <c r="B851" s="35">
        <v>1464.7709961</v>
      </c>
      <c r="C851" s="35">
        <v>79.994323730000005</v>
      </c>
      <c r="D851" s="35">
        <v>1503.7548827999999</v>
      </c>
      <c r="E851" s="35">
        <v>25000</v>
      </c>
      <c r="F851" s="35">
        <v>4421875</v>
      </c>
      <c r="G851">
        <v>1464.7998097703401</v>
      </c>
      <c r="H851" s="35">
        <v>0.76554065002193294</v>
      </c>
    </row>
    <row r="852" spans="1:8" x14ac:dyDescent="0.35">
      <c r="A852" s="35">
        <v>177.08332999999999</v>
      </c>
      <c r="B852" s="35">
        <v>1464.7883300999999</v>
      </c>
      <c r="C852" s="35">
        <v>79.994323730000005</v>
      </c>
      <c r="D852" s="35">
        <v>1503.7669678</v>
      </c>
      <c r="E852" s="35">
        <v>25000</v>
      </c>
      <c r="F852" s="35">
        <v>4427083</v>
      </c>
      <c r="G852">
        <v>1464.81724106875</v>
      </c>
      <c r="H852" s="35">
        <v>0.76552100746492302</v>
      </c>
    </row>
    <row r="853" spans="1:8" x14ac:dyDescent="0.35">
      <c r="A853" s="35">
        <v>177.29167000000001</v>
      </c>
      <c r="B853" s="35">
        <v>1464.8056641000001</v>
      </c>
      <c r="C853" s="35">
        <v>79.994316100999995</v>
      </c>
      <c r="D853" s="35">
        <v>1503.7790527</v>
      </c>
      <c r="E853" s="35">
        <v>25000</v>
      </c>
      <c r="F853" s="35">
        <v>4432291.5</v>
      </c>
      <c r="G853">
        <v>1464.83467336844</v>
      </c>
      <c r="H853" s="35">
        <v>0.76550137542041097</v>
      </c>
    </row>
    <row r="854" spans="1:8" x14ac:dyDescent="0.35">
      <c r="A854" s="35">
        <v>177.5</v>
      </c>
      <c r="B854" s="35">
        <v>1464.8231201000001</v>
      </c>
      <c r="C854" s="35">
        <v>79.994308472</v>
      </c>
      <c r="D854" s="35">
        <v>1503.7911377</v>
      </c>
      <c r="E854" s="35">
        <v>25000</v>
      </c>
      <c r="F854" s="35">
        <v>4437500</v>
      </c>
      <c r="G854">
        <v>1464.8521058830499</v>
      </c>
      <c r="H854" s="35">
        <v>0.76548175576330402</v>
      </c>
    </row>
    <row r="855" spans="1:8" x14ac:dyDescent="0.35">
      <c r="A855" s="35">
        <v>177.70832999999999</v>
      </c>
      <c r="B855" s="35">
        <v>1464.8405762</v>
      </c>
      <c r="C855" s="35">
        <v>79.994300842000001</v>
      </c>
      <c r="D855" s="35">
        <v>1503.8032227000001</v>
      </c>
      <c r="E855" s="35">
        <v>25000</v>
      </c>
      <c r="F855" s="35">
        <v>4442708</v>
      </c>
      <c r="G855">
        <v>1464.86953713919</v>
      </c>
      <c r="H855" s="35">
        <v>0.76546215035591603</v>
      </c>
    </row>
    <row r="856" spans="1:8" x14ac:dyDescent="0.35">
      <c r="A856" s="35">
        <v>177.91667000000001</v>
      </c>
      <c r="B856" s="35">
        <v>1464.8577881000001</v>
      </c>
      <c r="C856" s="35">
        <v>79.994293213000006</v>
      </c>
      <c r="D856" s="35">
        <v>1503.8153076000001</v>
      </c>
      <c r="E856" s="35">
        <v>25000</v>
      </c>
      <c r="F856" s="35">
        <v>4447916.5</v>
      </c>
      <c r="G856">
        <v>1464.8869693966301</v>
      </c>
      <c r="H856" s="35">
        <v>0.765442555399655</v>
      </c>
    </row>
    <row r="857" spans="1:8" x14ac:dyDescent="0.35">
      <c r="A857" s="35">
        <v>178.125</v>
      </c>
      <c r="B857" s="35">
        <v>1464.8753661999999</v>
      </c>
      <c r="C857" s="35">
        <v>79.994285583000007</v>
      </c>
      <c r="D857" s="35">
        <v>1503.8273925999999</v>
      </c>
      <c r="E857" s="35">
        <v>25000</v>
      </c>
      <c r="F857" s="35">
        <v>4453125</v>
      </c>
      <c r="G857">
        <v>1464.9044018689799</v>
      </c>
      <c r="H857" s="35">
        <v>0.76542297276606297</v>
      </c>
    </row>
    <row r="858" spans="1:8" x14ac:dyDescent="0.35">
      <c r="A858" s="35">
        <v>178.33332999999999</v>
      </c>
      <c r="B858" s="35">
        <v>1464.8927002</v>
      </c>
      <c r="C858" s="35">
        <v>79.994277953999998</v>
      </c>
      <c r="D858" s="35">
        <v>1503.8395995999999</v>
      </c>
      <c r="E858" s="35">
        <v>25000</v>
      </c>
      <c r="F858" s="35">
        <v>4458333</v>
      </c>
      <c r="G858">
        <v>1464.9218330828701</v>
      </c>
      <c r="H858" s="35">
        <v>0.76540340431410303</v>
      </c>
    </row>
    <row r="859" spans="1:8" x14ac:dyDescent="0.35">
      <c r="A859" s="35">
        <v>178.54167000000001</v>
      </c>
      <c r="B859" s="35">
        <v>1464.9101562000001</v>
      </c>
      <c r="C859" s="35">
        <v>79.994270325000002</v>
      </c>
      <c r="D859" s="35">
        <v>1503.8518065999999</v>
      </c>
      <c r="E859" s="35">
        <v>25000</v>
      </c>
      <c r="F859" s="35">
        <v>4463541.5</v>
      </c>
      <c r="G859">
        <v>1464.93926529805</v>
      </c>
      <c r="H859" s="35">
        <v>0.76538384625244604</v>
      </c>
    </row>
    <row r="860" spans="1:8" x14ac:dyDescent="0.35">
      <c r="A860" s="35">
        <v>178.75</v>
      </c>
      <c r="B860" s="35">
        <v>1464.9274902</v>
      </c>
      <c r="C860" s="35">
        <v>79.994270325000002</v>
      </c>
      <c r="D860" s="35">
        <v>1503.8637695</v>
      </c>
      <c r="E860" s="35">
        <v>25000</v>
      </c>
      <c r="F860" s="35">
        <v>4468750</v>
      </c>
      <c r="G860">
        <v>1464.9566977281399</v>
      </c>
      <c r="H860" s="35">
        <v>0.76536430044928805</v>
      </c>
    </row>
    <row r="861" spans="1:8" x14ac:dyDescent="0.35">
      <c r="A861" s="35">
        <v>178.95832999999999</v>
      </c>
      <c r="B861" s="35">
        <v>1464.9449463000001</v>
      </c>
      <c r="C861" s="35">
        <v>79.994262695000003</v>
      </c>
      <c r="D861" s="35">
        <v>1503.8759766000001</v>
      </c>
      <c r="E861" s="35">
        <v>25000</v>
      </c>
      <c r="F861" s="35">
        <v>4473958</v>
      </c>
      <c r="G861">
        <v>1464.97412889978</v>
      </c>
      <c r="H861" s="35">
        <v>0.76534476876025603</v>
      </c>
    </row>
    <row r="862" spans="1:8" x14ac:dyDescent="0.35">
      <c r="A862" s="35">
        <v>179.16667000000001</v>
      </c>
      <c r="B862" s="35">
        <v>1464.9622803</v>
      </c>
      <c r="C862" s="35">
        <v>79.994255065999994</v>
      </c>
      <c r="D862" s="35">
        <v>1503.8880615</v>
      </c>
      <c r="E862" s="35">
        <v>25000</v>
      </c>
      <c r="F862" s="35">
        <v>4479166.5</v>
      </c>
      <c r="G862">
        <v>1464.9915610727001</v>
      </c>
      <c r="H862" s="35">
        <v>0.76532524740124597</v>
      </c>
    </row>
    <row r="863" spans="1:8" x14ac:dyDescent="0.35">
      <c r="A863" s="35">
        <v>179.375</v>
      </c>
      <c r="B863" s="35">
        <v>1464.9797363</v>
      </c>
      <c r="C863" s="35">
        <v>79.994247436999999</v>
      </c>
      <c r="D863" s="35">
        <v>1503.9003906</v>
      </c>
      <c r="E863" s="35">
        <v>25000</v>
      </c>
      <c r="F863" s="35">
        <v>4484375</v>
      </c>
      <c r="G863">
        <v>1465.0089934605301</v>
      </c>
      <c r="H863" s="35">
        <v>0.765305738237122</v>
      </c>
    </row>
    <row r="864" spans="1:8" x14ac:dyDescent="0.35">
      <c r="A864" s="35">
        <v>179.58332999999999</v>
      </c>
      <c r="B864" s="35">
        <v>1464.9970702999999</v>
      </c>
      <c r="C864" s="35">
        <v>79.994239807</v>
      </c>
      <c r="D864" s="35">
        <v>1503.9124756000001</v>
      </c>
      <c r="E864" s="35">
        <v>25000</v>
      </c>
      <c r="F864" s="35">
        <v>4489583</v>
      </c>
      <c r="G864">
        <v>1465.02642458991</v>
      </c>
      <c r="H864" s="35">
        <v>0.765286243120192</v>
      </c>
    </row>
    <row r="865" spans="1:8" x14ac:dyDescent="0.35">
      <c r="A865" s="35">
        <v>179.79167000000001</v>
      </c>
      <c r="B865" s="35">
        <v>1465.0145264</v>
      </c>
      <c r="C865" s="35">
        <v>79.994232178000004</v>
      </c>
      <c r="D865" s="35">
        <v>1503.9245605000001</v>
      </c>
      <c r="E865" s="35">
        <v>25000</v>
      </c>
      <c r="F865" s="35">
        <v>4494791.5</v>
      </c>
      <c r="G865">
        <v>1465.0438567205799</v>
      </c>
      <c r="H865" s="35">
        <v>0.76526675827353696</v>
      </c>
    </row>
    <row r="866" spans="1:8" x14ac:dyDescent="0.35">
      <c r="A866" s="35">
        <v>180</v>
      </c>
      <c r="B866" s="35">
        <v>1465.0318603999999</v>
      </c>
      <c r="C866" s="35">
        <v>79.994224548000005</v>
      </c>
      <c r="D866" s="35">
        <v>1503.9367675999999</v>
      </c>
      <c r="E866" s="35">
        <v>25000</v>
      </c>
      <c r="F866" s="35">
        <v>4500000</v>
      </c>
      <c r="G866">
        <v>1465.06128906615</v>
      </c>
      <c r="H866" s="35">
        <v>0.76524728555870802</v>
      </c>
    </row>
    <row r="867" spans="1:8" x14ac:dyDescent="0.35">
      <c r="A867" s="35">
        <v>180.20832999999999</v>
      </c>
      <c r="B867" s="35">
        <v>1465.0493164</v>
      </c>
      <c r="C867" s="35">
        <v>79.994216918999996</v>
      </c>
      <c r="D867" s="35">
        <v>1503.9489745999999</v>
      </c>
      <c r="E867" s="35">
        <v>25000</v>
      </c>
      <c r="F867" s="35">
        <v>4505208</v>
      </c>
      <c r="G867">
        <v>1465.0787201532801</v>
      </c>
      <c r="H867" s="35">
        <v>0.76522782682470802</v>
      </c>
    </row>
    <row r="868" spans="1:8" x14ac:dyDescent="0.35">
      <c r="A868" s="35">
        <v>180.41667000000001</v>
      </c>
      <c r="B868" s="35">
        <v>1465.0667725000001</v>
      </c>
      <c r="C868" s="35">
        <v>79.994216918999996</v>
      </c>
      <c r="D868" s="35">
        <v>1503.9610596</v>
      </c>
      <c r="E868" s="35">
        <v>25000</v>
      </c>
      <c r="F868" s="35">
        <v>4510416.5</v>
      </c>
      <c r="G868">
        <v>1465.0961522416901</v>
      </c>
      <c r="H868" s="35">
        <v>0.76520837830176502</v>
      </c>
    </row>
    <row r="869" spans="1:8" x14ac:dyDescent="0.35">
      <c r="A869" s="35">
        <v>180.625</v>
      </c>
      <c r="B869" s="35">
        <v>1465.0839844</v>
      </c>
      <c r="C869" s="35">
        <v>79.994209290000001</v>
      </c>
      <c r="D869" s="35">
        <v>1503.9732666</v>
      </c>
      <c r="E869" s="35">
        <v>25000</v>
      </c>
      <c r="F869" s="35">
        <v>4515625</v>
      </c>
      <c r="G869">
        <v>1465.1135845450101</v>
      </c>
      <c r="H869" s="35">
        <v>0.76518894184813002</v>
      </c>
    </row>
    <row r="870" spans="1:8" x14ac:dyDescent="0.35">
      <c r="A870" s="35">
        <v>180.83332999999999</v>
      </c>
      <c r="B870" s="35">
        <v>1465.1015625</v>
      </c>
      <c r="C870" s="35">
        <v>79.994201660000002</v>
      </c>
      <c r="D870" s="35">
        <v>1503.9854736</v>
      </c>
      <c r="E870" s="35">
        <v>25000</v>
      </c>
      <c r="F870" s="35">
        <v>4520833</v>
      </c>
      <c r="G870">
        <v>1465.13101558988</v>
      </c>
      <c r="H870" s="35">
        <v>0.76516951930952104</v>
      </c>
    </row>
    <row r="871" spans="1:8" x14ac:dyDescent="0.35">
      <c r="A871" s="35">
        <v>181.04167000000001</v>
      </c>
      <c r="B871" s="35">
        <v>1465.1188964999999</v>
      </c>
      <c r="C871" s="35">
        <v>79.994194031000006</v>
      </c>
      <c r="D871" s="35">
        <v>1503.9976807</v>
      </c>
      <c r="E871" s="35">
        <v>25000</v>
      </c>
      <c r="F871" s="35">
        <v>4526041.5</v>
      </c>
      <c r="G871">
        <v>1465.1484476360299</v>
      </c>
      <c r="H871" s="35">
        <v>0.76515010692327301</v>
      </c>
    </row>
    <row r="872" spans="1:8" x14ac:dyDescent="0.35">
      <c r="A872" s="35">
        <v>181.25</v>
      </c>
      <c r="B872" s="35">
        <v>1465.1363524999999</v>
      </c>
      <c r="C872" s="35">
        <v>79.994186400999993</v>
      </c>
      <c r="D872" s="35">
        <v>1504.0097656</v>
      </c>
      <c r="E872" s="35">
        <v>25000</v>
      </c>
      <c r="F872" s="35">
        <v>4531250</v>
      </c>
      <c r="G872">
        <v>1465.16587989709</v>
      </c>
      <c r="H872" s="35">
        <v>0.765130706544355</v>
      </c>
    </row>
    <row r="873" spans="1:8" x14ac:dyDescent="0.35">
      <c r="A873" s="35">
        <v>181.45832999999999</v>
      </c>
      <c r="B873" s="35">
        <v>1465.1536865</v>
      </c>
      <c r="C873" s="35">
        <v>79.994178771999998</v>
      </c>
      <c r="D873" s="35">
        <v>1504.0220947</v>
      </c>
      <c r="E873" s="35">
        <v>25000</v>
      </c>
      <c r="F873" s="35">
        <v>4536458</v>
      </c>
      <c r="G873">
        <v>1465.18331089971</v>
      </c>
      <c r="H873" s="35">
        <v>0.76511132001521098</v>
      </c>
    </row>
    <row r="874" spans="1:8" x14ac:dyDescent="0.35">
      <c r="A874" s="35">
        <v>181.66667000000001</v>
      </c>
      <c r="B874" s="35">
        <v>1465.1711425999999</v>
      </c>
      <c r="C874" s="35">
        <v>79.994171143000003</v>
      </c>
      <c r="D874" s="35">
        <v>1504.0343018000001</v>
      </c>
      <c r="E874" s="35">
        <v>25000</v>
      </c>
      <c r="F874" s="35">
        <v>4541666.5</v>
      </c>
      <c r="G874">
        <v>1465.2007429036</v>
      </c>
      <c r="H874" s="35">
        <v>0.76509194358024901</v>
      </c>
    </row>
    <row r="875" spans="1:8" x14ac:dyDescent="0.35">
      <c r="A875" s="35">
        <v>181.875</v>
      </c>
      <c r="B875" s="35">
        <v>1465.1884766000001</v>
      </c>
      <c r="C875" s="35">
        <v>79.994163513000004</v>
      </c>
      <c r="D875" s="35">
        <v>1504.0465088000001</v>
      </c>
      <c r="E875" s="35">
        <v>25000</v>
      </c>
      <c r="F875" s="35">
        <v>4546875</v>
      </c>
      <c r="G875">
        <v>1465.21817512241</v>
      </c>
      <c r="H875" s="35">
        <v>0.76507257909117099</v>
      </c>
    </row>
    <row r="876" spans="1:8" x14ac:dyDescent="0.35">
      <c r="A876" s="35">
        <v>182.08332999999999</v>
      </c>
      <c r="B876" s="35">
        <v>1465.2059326000001</v>
      </c>
      <c r="C876" s="35">
        <v>79.994163513000004</v>
      </c>
      <c r="D876" s="35">
        <v>1504.0587158000001</v>
      </c>
      <c r="E876" s="35">
        <v>25000</v>
      </c>
      <c r="F876" s="35">
        <v>4552083</v>
      </c>
      <c r="G876">
        <v>1465.2356060827699</v>
      </c>
      <c r="H876" s="35">
        <v>0.76505322838716205</v>
      </c>
    </row>
    <row r="877" spans="1:8" x14ac:dyDescent="0.35">
      <c r="A877" s="35">
        <v>182.29167000000001</v>
      </c>
      <c r="B877" s="35">
        <v>1465.2232666</v>
      </c>
      <c r="C877" s="35">
        <v>79.994155883999994</v>
      </c>
      <c r="D877" s="35">
        <v>1504.0710449000001</v>
      </c>
      <c r="E877" s="35">
        <v>25000</v>
      </c>
      <c r="F877" s="35">
        <v>4557291.5</v>
      </c>
      <c r="G877">
        <v>1465.25303804441</v>
      </c>
      <c r="H877" s="35">
        <v>0.76503388771966496</v>
      </c>
    </row>
    <row r="878" spans="1:8" x14ac:dyDescent="0.35">
      <c r="A878" s="35">
        <v>182.5</v>
      </c>
      <c r="B878" s="35">
        <v>1465.2407227000001</v>
      </c>
      <c r="C878" s="35">
        <v>79.994148253999995</v>
      </c>
      <c r="D878" s="35">
        <v>1504.0831298999999</v>
      </c>
      <c r="E878" s="35">
        <v>25000</v>
      </c>
      <c r="F878" s="35">
        <v>4562500</v>
      </c>
      <c r="G878">
        <v>1465.2704702209601</v>
      </c>
      <c r="H878" s="35">
        <v>0.765014558937131</v>
      </c>
    </row>
    <row r="879" spans="1:8" x14ac:dyDescent="0.35">
      <c r="A879" s="35">
        <v>182.70832999999999</v>
      </c>
      <c r="B879" s="35">
        <v>1465.2580565999999</v>
      </c>
      <c r="C879" s="35">
        <v>79.994140625</v>
      </c>
      <c r="D879" s="35">
        <v>1504.0954589999999</v>
      </c>
      <c r="E879" s="35">
        <v>25000</v>
      </c>
      <c r="F879" s="35">
        <v>4567708</v>
      </c>
      <c r="G879">
        <v>1465.2879011390701</v>
      </c>
      <c r="H879" s="35">
        <v>0.764995243875502</v>
      </c>
    </row>
    <row r="880" spans="1:8" x14ac:dyDescent="0.35">
      <c r="A880" s="35">
        <v>182.91667000000001</v>
      </c>
      <c r="B880" s="35">
        <v>1465.2755127</v>
      </c>
      <c r="C880" s="35">
        <v>79.994132996000005</v>
      </c>
      <c r="D880" s="35">
        <v>1504.1077881000001</v>
      </c>
      <c r="E880" s="35">
        <v>25000</v>
      </c>
      <c r="F880" s="35">
        <v>4572916.5</v>
      </c>
      <c r="G880">
        <v>1465.3053330584601</v>
      </c>
      <c r="H880" s="35">
        <v>0.76497593879321901</v>
      </c>
    </row>
    <row r="881" spans="1:8" x14ac:dyDescent="0.35">
      <c r="A881" s="35">
        <v>183.125</v>
      </c>
      <c r="B881" s="35">
        <v>1465.2928466999999</v>
      </c>
      <c r="C881" s="35">
        <v>79.994125366000006</v>
      </c>
      <c r="D881" s="35">
        <v>1504.1199951000001</v>
      </c>
      <c r="E881" s="35">
        <v>25000</v>
      </c>
      <c r="F881" s="35">
        <v>4578125</v>
      </c>
      <c r="G881">
        <v>1465.32276519275</v>
      </c>
      <c r="H881" s="35">
        <v>0.76495664553549503</v>
      </c>
    </row>
    <row r="882" spans="1:8" x14ac:dyDescent="0.35">
      <c r="A882" s="35">
        <v>183.33332999999999</v>
      </c>
      <c r="B882" s="35">
        <v>1465.3101807</v>
      </c>
      <c r="C882" s="35">
        <v>79.994117736999996</v>
      </c>
      <c r="D882" s="35">
        <v>1504.1322021000001</v>
      </c>
      <c r="E882" s="35">
        <v>25000</v>
      </c>
      <c r="F882" s="35">
        <v>4583333</v>
      </c>
      <c r="G882">
        <v>1465.3401960686001</v>
      </c>
      <c r="H882" s="35">
        <v>0.76493736593504802</v>
      </c>
    </row>
    <row r="883" spans="1:8" x14ac:dyDescent="0.35">
      <c r="A883" s="35">
        <v>183.54167000000001</v>
      </c>
      <c r="B883" s="35">
        <v>1465.3276367000001</v>
      </c>
      <c r="C883" s="35">
        <v>79.994110106999997</v>
      </c>
      <c r="D883" s="35">
        <v>1504.1445312000001</v>
      </c>
      <c r="E883" s="35">
        <v>25000</v>
      </c>
      <c r="F883" s="35">
        <v>4588541.5</v>
      </c>
      <c r="G883">
        <v>1465.35762794573</v>
      </c>
      <c r="H883" s="35">
        <v>0.76491809625727702</v>
      </c>
    </row>
    <row r="884" spans="1:8" x14ac:dyDescent="0.35">
      <c r="A884" s="35">
        <v>183.75</v>
      </c>
      <c r="B884" s="35">
        <v>1465.3450928</v>
      </c>
      <c r="C884" s="35">
        <v>79.994110106999997</v>
      </c>
      <c r="D884" s="35">
        <v>1504.1567382999999</v>
      </c>
      <c r="E884" s="35">
        <v>25000</v>
      </c>
      <c r="F884" s="35">
        <v>4593750</v>
      </c>
      <c r="G884">
        <v>1465.37506003778</v>
      </c>
      <c r="H884" s="35">
        <v>0.76489883834417605</v>
      </c>
    </row>
    <row r="885" spans="1:8" x14ac:dyDescent="0.35">
      <c r="A885" s="35">
        <v>183.95832999999999</v>
      </c>
      <c r="B885" s="35">
        <v>1465.3623047000001</v>
      </c>
      <c r="C885" s="35">
        <v>79.994102478000002</v>
      </c>
      <c r="D885" s="35">
        <v>1504.1690673999999</v>
      </c>
      <c r="E885" s="35">
        <v>25000</v>
      </c>
      <c r="F885" s="35">
        <v>4598958</v>
      </c>
      <c r="G885">
        <v>1465.39249087137</v>
      </c>
      <c r="H885" s="35">
        <v>0.76487959402525096</v>
      </c>
    </row>
    <row r="886" spans="1:8" x14ac:dyDescent="0.35">
      <c r="A886" s="35">
        <v>184.16667000000001</v>
      </c>
      <c r="B886" s="35">
        <v>1465.3798827999999</v>
      </c>
      <c r="C886" s="35">
        <v>79.994094849000007</v>
      </c>
      <c r="D886" s="35">
        <v>1504.1813964999999</v>
      </c>
      <c r="E886" s="35">
        <v>25000</v>
      </c>
      <c r="F886" s="35">
        <v>4604166.5</v>
      </c>
      <c r="G886">
        <v>1465.40992270625</v>
      </c>
      <c r="H886" s="35">
        <v>0.76486035957282295</v>
      </c>
    </row>
    <row r="887" spans="1:8" x14ac:dyDescent="0.35">
      <c r="A887" s="35">
        <v>184.375</v>
      </c>
      <c r="B887" s="35">
        <v>1465.3972168</v>
      </c>
      <c r="C887" s="35">
        <v>79.994087218999994</v>
      </c>
      <c r="D887" s="35">
        <v>1504.1937256000001</v>
      </c>
      <c r="E887" s="35">
        <v>25000</v>
      </c>
      <c r="F887" s="35">
        <v>4609375</v>
      </c>
      <c r="G887">
        <v>1465.4273547560399</v>
      </c>
      <c r="H887" s="35">
        <v>0.764841136825682</v>
      </c>
    </row>
    <row r="888" spans="1:8" x14ac:dyDescent="0.35">
      <c r="A888" s="35">
        <v>184.58332999999999</v>
      </c>
      <c r="B888" s="35">
        <v>1465.4146728999999</v>
      </c>
      <c r="C888" s="35">
        <v>79.994079589999998</v>
      </c>
      <c r="D888" s="35">
        <v>1504.2059326000001</v>
      </c>
      <c r="E888" s="35">
        <v>25000</v>
      </c>
      <c r="F888" s="35">
        <v>4614583</v>
      </c>
      <c r="G888">
        <v>1465.44478554738</v>
      </c>
      <c r="H888" s="35">
        <v>0.76482192761013801</v>
      </c>
    </row>
    <row r="889" spans="1:8" x14ac:dyDescent="0.35">
      <c r="A889" s="35">
        <v>184.79167000000001</v>
      </c>
      <c r="B889" s="35">
        <v>1465.4320068</v>
      </c>
      <c r="C889" s="35">
        <v>79.994071959999999</v>
      </c>
      <c r="D889" s="35">
        <v>1504.2182617000001</v>
      </c>
      <c r="E889" s="35">
        <v>25000</v>
      </c>
      <c r="F889" s="35">
        <v>4619791.5</v>
      </c>
      <c r="G889">
        <v>1465.4622173400001</v>
      </c>
      <c r="H889" s="35">
        <v>0.76480272820539896</v>
      </c>
    </row>
    <row r="890" spans="1:8" x14ac:dyDescent="0.35">
      <c r="A890" s="35">
        <v>185</v>
      </c>
      <c r="B890" s="35">
        <v>1465.4494629000001</v>
      </c>
      <c r="C890" s="35">
        <v>79.994064331000004</v>
      </c>
      <c r="D890" s="35">
        <v>1504.2304687999999</v>
      </c>
      <c r="E890" s="35">
        <v>25000</v>
      </c>
      <c r="F890" s="35">
        <v>4625000</v>
      </c>
      <c r="G890">
        <v>1465.4796493475401</v>
      </c>
      <c r="H890" s="35">
        <v>0.76478354044706398</v>
      </c>
    </row>
    <row r="891" spans="1:8" x14ac:dyDescent="0.35">
      <c r="A891" s="35">
        <v>185.20832999999999</v>
      </c>
      <c r="B891" s="35">
        <v>1465.4667969</v>
      </c>
      <c r="C891" s="35">
        <v>79.994056701999995</v>
      </c>
      <c r="D891" s="35">
        <v>1504.2427978999999</v>
      </c>
      <c r="E891" s="35">
        <v>25000</v>
      </c>
      <c r="F891" s="35">
        <v>4630208</v>
      </c>
      <c r="G891">
        <v>1465.49708009662</v>
      </c>
      <c r="H891" s="35">
        <v>0.76476436615826204</v>
      </c>
    </row>
    <row r="892" spans="1:8" x14ac:dyDescent="0.35">
      <c r="A892" s="35">
        <v>185.41667000000001</v>
      </c>
      <c r="B892" s="35">
        <v>1465.4842529</v>
      </c>
      <c r="C892" s="35">
        <v>79.994049071999996</v>
      </c>
      <c r="D892" s="35">
        <v>1504.2551269999999</v>
      </c>
      <c r="E892" s="35">
        <v>25000</v>
      </c>
      <c r="F892" s="35">
        <v>4635416.5</v>
      </c>
      <c r="G892">
        <v>1465.51451184699</v>
      </c>
      <c r="H892" s="35">
        <v>0.76474520162505299</v>
      </c>
    </row>
    <row r="893" spans="1:8" x14ac:dyDescent="0.35">
      <c r="A893" s="35">
        <v>185.625</v>
      </c>
      <c r="B893" s="35">
        <v>1465.5015868999999</v>
      </c>
      <c r="C893" s="35">
        <v>79.994049071999996</v>
      </c>
      <c r="D893" s="35">
        <v>1504.2674560999999</v>
      </c>
      <c r="E893" s="35">
        <v>25000</v>
      </c>
      <c r="F893" s="35">
        <v>4640625</v>
      </c>
      <c r="G893">
        <v>1465.5319438122699</v>
      </c>
      <c r="H893" s="35">
        <v>0.76472604867985905</v>
      </c>
    </row>
    <row r="894" spans="1:8" x14ac:dyDescent="0.35">
      <c r="A894" s="35">
        <v>185.83332999999999</v>
      </c>
      <c r="B894" s="35">
        <v>1465.519043</v>
      </c>
      <c r="C894" s="35">
        <v>79.994041443</v>
      </c>
      <c r="D894" s="35">
        <v>1504.2797852000001</v>
      </c>
      <c r="E894" s="35">
        <v>25000</v>
      </c>
      <c r="F894" s="35">
        <v>4645833</v>
      </c>
      <c r="G894">
        <v>1465.54937451911</v>
      </c>
      <c r="H894" s="35">
        <v>0.76470690914264405</v>
      </c>
    </row>
    <row r="895" spans="1:8" x14ac:dyDescent="0.35">
      <c r="A895" s="35">
        <v>186.04167000000001</v>
      </c>
      <c r="B895" s="35">
        <v>1465.5363769999999</v>
      </c>
      <c r="C895" s="35">
        <v>79.994033813000001</v>
      </c>
      <c r="D895" s="35">
        <v>1504.2921143000001</v>
      </c>
      <c r="E895" s="35">
        <v>25000</v>
      </c>
      <c r="F895" s="35">
        <v>4651041.5</v>
      </c>
      <c r="G895">
        <v>1465.56680622723</v>
      </c>
      <c r="H895" s="35">
        <v>0.76468777930628495</v>
      </c>
    </row>
    <row r="896" spans="1:8" x14ac:dyDescent="0.35">
      <c r="A896" s="35">
        <v>186.25</v>
      </c>
      <c r="B896" s="35">
        <v>1465.5538329999999</v>
      </c>
      <c r="C896" s="35">
        <v>79.994026184000006</v>
      </c>
      <c r="D896" s="35">
        <v>1504.3044434000001</v>
      </c>
      <c r="E896" s="35">
        <v>25000</v>
      </c>
      <c r="F896" s="35">
        <v>4656250</v>
      </c>
      <c r="G896">
        <v>1465.58423815025</v>
      </c>
      <c r="H896" s="35">
        <v>0.76466866100004205</v>
      </c>
    </row>
    <row r="897" spans="1:8" x14ac:dyDescent="0.35">
      <c r="A897" s="35">
        <v>186.45832999999999</v>
      </c>
      <c r="B897" s="35">
        <v>1465.5711670000001</v>
      </c>
      <c r="C897" s="35">
        <v>79.994018554999997</v>
      </c>
      <c r="D897" s="35">
        <v>1504.3167725000001</v>
      </c>
      <c r="E897" s="35">
        <v>25000</v>
      </c>
      <c r="F897" s="35">
        <v>4661458</v>
      </c>
      <c r="G897">
        <v>1465.60166881483</v>
      </c>
      <c r="H897" s="35">
        <v>0.76464955604072704</v>
      </c>
    </row>
    <row r="898" spans="1:8" x14ac:dyDescent="0.35">
      <c r="A898" s="35">
        <v>186.66667000000001</v>
      </c>
      <c r="B898" s="35">
        <v>1465.588501</v>
      </c>
      <c r="C898" s="35">
        <v>79.994010924999998</v>
      </c>
      <c r="D898" s="35">
        <v>1504.3291016000001</v>
      </c>
      <c r="E898" s="35">
        <v>25000</v>
      </c>
      <c r="F898" s="35">
        <v>4666666.5</v>
      </c>
      <c r="G898">
        <v>1465.6191004806999</v>
      </c>
      <c r="H898" s="35">
        <v>0.76463046072799701</v>
      </c>
    </row>
    <row r="899" spans="1:8" x14ac:dyDescent="0.35">
      <c r="A899" s="35">
        <v>186.875</v>
      </c>
      <c r="B899" s="35">
        <v>1465.605957</v>
      </c>
      <c r="C899" s="35">
        <v>79.994003296000002</v>
      </c>
      <c r="D899" s="35">
        <v>1504.3415527</v>
      </c>
      <c r="E899" s="35">
        <v>25000</v>
      </c>
      <c r="F899" s="35">
        <v>4671875</v>
      </c>
      <c r="G899">
        <v>1465.63653236147</v>
      </c>
      <c r="H899" s="35">
        <v>0.76461137688796899</v>
      </c>
    </row>
    <row r="900" spans="1:8" x14ac:dyDescent="0.35">
      <c r="A900" s="35">
        <v>187.08332999999999</v>
      </c>
      <c r="B900" s="35">
        <v>1465.6234131000001</v>
      </c>
      <c r="C900" s="35">
        <v>79.993995666999993</v>
      </c>
      <c r="D900" s="35">
        <v>1504.3538818</v>
      </c>
      <c r="E900" s="35">
        <v>25000</v>
      </c>
      <c r="F900" s="35">
        <v>4677082.5</v>
      </c>
      <c r="G900">
        <v>1465.6539616877999</v>
      </c>
      <c r="H900" s="35">
        <v>0.76459230816911306</v>
      </c>
    </row>
    <row r="901" spans="1:8" x14ac:dyDescent="0.35">
      <c r="A901" s="35">
        <v>187.29167000000001</v>
      </c>
      <c r="B901" s="35">
        <v>1465.640625</v>
      </c>
      <c r="C901" s="35">
        <v>79.993995666999993</v>
      </c>
      <c r="D901" s="35">
        <v>1504.3662108999999</v>
      </c>
      <c r="E901" s="35">
        <v>25000</v>
      </c>
      <c r="F901" s="35">
        <v>4682291.5</v>
      </c>
      <c r="G901">
        <v>1465.6713943151301</v>
      </c>
      <c r="H901" s="35">
        <v>0.76457324536998705</v>
      </c>
    </row>
    <row r="902" spans="1:8" x14ac:dyDescent="0.35">
      <c r="A902" s="35">
        <v>187.5</v>
      </c>
      <c r="B902" s="35">
        <v>1465.6582031</v>
      </c>
      <c r="C902" s="35">
        <v>79.993988036999994</v>
      </c>
      <c r="D902" s="35">
        <v>1504.3785399999999</v>
      </c>
      <c r="E902" s="35">
        <v>25000</v>
      </c>
      <c r="F902" s="35">
        <v>4687500</v>
      </c>
      <c r="G902">
        <v>1465.6888263800099</v>
      </c>
      <c r="H902" s="35">
        <v>0.76455419582754902</v>
      </c>
    </row>
    <row r="903" spans="1:8" x14ac:dyDescent="0.35">
      <c r="A903" s="35">
        <v>187.70832999999999</v>
      </c>
      <c r="B903" s="35">
        <v>1465.6755370999999</v>
      </c>
      <c r="C903" s="35">
        <v>79.993980407999999</v>
      </c>
      <c r="D903" s="35">
        <v>1504.3909911999999</v>
      </c>
      <c r="E903" s="35">
        <v>25000</v>
      </c>
      <c r="F903" s="35">
        <v>4692708</v>
      </c>
      <c r="G903">
        <v>1465.70625701114</v>
      </c>
      <c r="H903" s="35">
        <v>0.76453515950935502</v>
      </c>
    </row>
    <row r="904" spans="1:8" x14ac:dyDescent="0.35">
      <c r="A904" s="35">
        <v>187.91667000000001</v>
      </c>
      <c r="B904" s="35">
        <v>1465.6929932</v>
      </c>
      <c r="C904" s="35">
        <v>79.993972778</v>
      </c>
      <c r="D904" s="35">
        <v>1504.4033202999999</v>
      </c>
      <c r="E904" s="35">
        <v>25000</v>
      </c>
      <c r="F904" s="35">
        <v>4697916.5</v>
      </c>
      <c r="G904">
        <v>1465.72368860401</v>
      </c>
      <c r="H904" s="35">
        <v>0.76451613273012398</v>
      </c>
    </row>
    <row r="905" spans="1:8" x14ac:dyDescent="0.35">
      <c r="A905" s="35">
        <v>188.125</v>
      </c>
      <c r="B905" s="35">
        <v>1465.7104492000001</v>
      </c>
      <c r="C905" s="35">
        <v>79.993965149000005</v>
      </c>
      <c r="D905" s="35">
        <v>1504.4157714999999</v>
      </c>
      <c r="E905" s="35">
        <v>25000</v>
      </c>
      <c r="F905" s="35">
        <v>4703125</v>
      </c>
      <c r="G905">
        <v>1465.7411204028699</v>
      </c>
      <c r="H905" s="35">
        <v>0.76449711731008296</v>
      </c>
    </row>
    <row r="906" spans="1:8" x14ac:dyDescent="0.35">
      <c r="A906" s="35">
        <v>188.33332999999999</v>
      </c>
      <c r="B906" s="35">
        <v>1465.7277832</v>
      </c>
      <c r="C906" s="35">
        <v>79.993957519999995</v>
      </c>
      <c r="D906" s="35">
        <v>1504.4281006000001</v>
      </c>
      <c r="E906" s="35">
        <v>25000</v>
      </c>
      <c r="F906" s="35">
        <v>4708333</v>
      </c>
      <c r="G906">
        <v>1465.75855094128</v>
      </c>
      <c r="H906" s="35">
        <v>0.76447811505676</v>
      </c>
    </row>
    <row r="907" spans="1:8" x14ac:dyDescent="0.35">
      <c r="A907" s="35">
        <v>188.54167000000001</v>
      </c>
      <c r="B907" s="35">
        <v>1465.7452393000001</v>
      </c>
      <c r="C907" s="35">
        <v>79.993949889999996</v>
      </c>
      <c r="D907" s="35">
        <v>1504.4405518000001</v>
      </c>
      <c r="E907" s="35">
        <v>25000</v>
      </c>
      <c r="F907" s="35">
        <v>4713541.5</v>
      </c>
      <c r="G907">
        <v>1465.77598248052</v>
      </c>
      <c r="H907" s="35">
        <v>0.76445912228996304</v>
      </c>
    </row>
    <row r="908" spans="1:8" x14ac:dyDescent="0.35">
      <c r="A908" s="35">
        <v>188.75</v>
      </c>
      <c r="B908" s="35">
        <v>1465.7625731999999</v>
      </c>
      <c r="C908" s="35">
        <v>79.993942261000001</v>
      </c>
      <c r="D908" s="35">
        <v>1504.4528809000001</v>
      </c>
      <c r="E908" s="35">
        <v>25000</v>
      </c>
      <c r="F908" s="35">
        <v>4718750</v>
      </c>
      <c r="G908">
        <v>1465.79341423456</v>
      </c>
      <c r="H908" s="35">
        <v>0.76444014082646305</v>
      </c>
    </row>
    <row r="909" spans="1:8" x14ac:dyDescent="0.35">
      <c r="A909" s="35">
        <v>188.95832999999999</v>
      </c>
      <c r="B909" s="35">
        <v>1465.7800293</v>
      </c>
      <c r="C909" s="35">
        <v>79.993942261000001</v>
      </c>
      <c r="D909" s="35">
        <v>1504.465332</v>
      </c>
      <c r="E909" s="35">
        <v>25000</v>
      </c>
      <c r="F909" s="35">
        <v>4723958</v>
      </c>
      <c r="G909">
        <v>1465.8108447301499</v>
      </c>
      <c r="H909" s="35">
        <v>0.76442117247060903</v>
      </c>
    </row>
    <row r="910" spans="1:8" x14ac:dyDescent="0.35">
      <c r="A910" s="35">
        <v>189.16667000000001</v>
      </c>
      <c r="B910" s="35">
        <v>1465.7973632999999</v>
      </c>
      <c r="C910" s="35">
        <v>79.993934631000002</v>
      </c>
      <c r="D910" s="35">
        <v>1504.4777832</v>
      </c>
      <c r="E910" s="35">
        <v>25000</v>
      </c>
      <c r="F910" s="35">
        <v>4729166.5</v>
      </c>
      <c r="G910">
        <v>1465.8282762270001</v>
      </c>
      <c r="H910" s="35">
        <v>0.76440221354883797</v>
      </c>
    </row>
    <row r="911" spans="1:8" x14ac:dyDescent="0.35">
      <c r="A911" s="35">
        <v>189.375</v>
      </c>
      <c r="B911" s="35">
        <v>1465.8146973</v>
      </c>
      <c r="C911" s="35">
        <v>79.993927002000007</v>
      </c>
      <c r="D911" s="35">
        <v>1504.4901123</v>
      </c>
      <c r="E911" s="35">
        <v>25000</v>
      </c>
      <c r="F911" s="35">
        <v>4734375.5</v>
      </c>
      <c r="G911">
        <v>1465.8457092347501</v>
      </c>
      <c r="H911" s="35">
        <v>0.76438326405196499</v>
      </c>
    </row>
    <row r="912" spans="1:8" x14ac:dyDescent="0.35">
      <c r="A912" s="35">
        <v>189.58332999999999</v>
      </c>
      <c r="B912" s="35">
        <v>1465.8321533000001</v>
      </c>
      <c r="C912" s="35">
        <v>79.993919372999997</v>
      </c>
      <c r="D912" s="35">
        <v>1504.5025635</v>
      </c>
      <c r="E912" s="35">
        <v>25000</v>
      </c>
      <c r="F912" s="35">
        <v>4739583</v>
      </c>
      <c r="G912">
        <v>1465.8631386843599</v>
      </c>
      <c r="H912" s="35">
        <v>0.76436433125331504</v>
      </c>
    </row>
    <row r="913" spans="1:8" x14ac:dyDescent="0.35">
      <c r="A913" s="35">
        <v>189.79167000000001</v>
      </c>
      <c r="B913" s="35">
        <v>1465.8496094</v>
      </c>
      <c r="C913" s="35">
        <v>79.993911742999998</v>
      </c>
      <c r="D913" s="35">
        <v>1504.5150146000001</v>
      </c>
      <c r="E913" s="35">
        <v>25000</v>
      </c>
      <c r="F913" s="35">
        <v>4744791.5</v>
      </c>
      <c r="G913">
        <v>1465.8805699126101</v>
      </c>
      <c r="H913" s="35">
        <v>0.76434540600771705</v>
      </c>
    </row>
    <row r="914" spans="1:8" x14ac:dyDescent="0.35">
      <c r="A914" s="35">
        <v>190</v>
      </c>
      <c r="B914" s="35">
        <v>1465.8668213000001</v>
      </c>
      <c r="C914" s="35">
        <v>79.993904114000003</v>
      </c>
      <c r="D914" s="35">
        <v>1504.5274658000001</v>
      </c>
      <c r="E914" s="35">
        <v>25000</v>
      </c>
      <c r="F914" s="35">
        <v>4750000</v>
      </c>
      <c r="G914">
        <v>1465.8980015310599</v>
      </c>
      <c r="H914" s="35">
        <v>0.76432649195687796</v>
      </c>
    </row>
    <row r="915" spans="1:8" x14ac:dyDescent="0.35">
      <c r="A915" s="35">
        <v>190.20832999999999</v>
      </c>
      <c r="B915" s="35">
        <v>1465.8843993999999</v>
      </c>
      <c r="C915" s="35">
        <v>79.993896484000004</v>
      </c>
      <c r="D915" s="35">
        <v>1504.5399170000001</v>
      </c>
      <c r="E915" s="35">
        <v>25000</v>
      </c>
      <c r="F915" s="35">
        <v>4755208</v>
      </c>
      <c r="G915">
        <v>1465.9154319306299</v>
      </c>
      <c r="H915" s="35">
        <v>0.76430759089739098</v>
      </c>
    </row>
    <row r="916" spans="1:8" x14ac:dyDescent="0.35">
      <c r="A916" s="35">
        <v>190.41667000000001</v>
      </c>
      <c r="B916" s="35">
        <v>1465.9017334</v>
      </c>
      <c r="C916" s="35">
        <v>79.993888854999994</v>
      </c>
      <c r="D916" s="35">
        <v>1504.5522461</v>
      </c>
      <c r="E916" s="35">
        <v>25000</v>
      </c>
      <c r="F916" s="35">
        <v>4760416.5</v>
      </c>
      <c r="G916">
        <v>1465.93286334038</v>
      </c>
      <c r="H916" s="35">
        <v>0.76428869916851105</v>
      </c>
    </row>
    <row r="917" spans="1:8" x14ac:dyDescent="0.35">
      <c r="A917" s="35">
        <v>190.625</v>
      </c>
      <c r="B917" s="35">
        <v>1465.9191894999999</v>
      </c>
      <c r="C917" s="35">
        <v>79.993888854999994</v>
      </c>
      <c r="D917" s="35">
        <v>1504.5646973</v>
      </c>
      <c r="E917" s="35">
        <v>25000</v>
      </c>
      <c r="F917" s="35">
        <v>4765625</v>
      </c>
      <c r="G917">
        <v>1465.95029496705</v>
      </c>
      <c r="H917" s="35">
        <v>0.76426981857770004</v>
      </c>
    </row>
    <row r="918" spans="1:8" x14ac:dyDescent="0.35">
      <c r="A918" s="35">
        <v>190.83332999999999</v>
      </c>
      <c r="B918" s="35">
        <v>1465.9365233999999</v>
      </c>
      <c r="C918" s="35">
        <v>79.993881225999999</v>
      </c>
      <c r="D918" s="35">
        <v>1504.5770264</v>
      </c>
      <c r="E918" s="35">
        <v>25000</v>
      </c>
      <c r="F918" s="35">
        <v>4770833</v>
      </c>
      <c r="G918">
        <v>1465.9677253357399</v>
      </c>
      <c r="H918" s="35">
        <v>0.76425095092009299</v>
      </c>
    </row>
    <row r="919" spans="1:8" x14ac:dyDescent="0.35">
      <c r="A919" s="35">
        <v>191.04167000000001</v>
      </c>
      <c r="B919" s="35">
        <v>1465.9539795000001</v>
      </c>
      <c r="C919" s="35">
        <v>79.993873596</v>
      </c>
      <c r="D919" s="35">
        <v>1504.5895995999999</v>
      </c>
      <c r="E919" s="35">
        <v>25000</v>
      </c>
      <c r="F919" s="35">
        <v>4776041.5</v>
      </c>
      <c r="G919">
        <v>1465.9851567058099</v>
      </c>
      <c r="H919" s="35">
        <v>0.76423209254184798</v>
      </c>
    </row>
    <row r="920" spans="1:8" x14ac:dyDescent="0.35">
      <c r="A920" s="35">
        <v>191.25</v>
      </c>
      <c r="B920" s="35">
        <v>1465.9713135</v>
      </c>
      <c r="C920" s="35">
        <v>79.993865967000005</v>
      </c>
      <c r="D920" s="35">
        <v>1504.6021728999999</v>
      </c>
      <c r="E920" s="35">
        <v>25000</v>
      </c>
      <c r="F920" s="35">
        <v>4781250</v>
      </c>
      <c r="G920">
        <v>1466.0025882908101</v>
      </c>
      <c r="H920" s="35">
        <v>0.76421324524746304</v>
      </c>
    </row>
    <row r="921" spans="1:8" x14ac:dyDescent="0.35">
      <c r="A921" s="35">
        <v>191.45832999999999</v>
      </c>
      <c r="B921" s="35">
        <v>1465.9887695</v>
      </c>
      <c r="C921" s="35">
        <v>79.993858337000006</v>
      </c>
      <c r="D921" s="35">
        <v>1504.614624</v>
      </c>
      <c r="E921" s="35">
        <v>25000</v>
      </c>
      <c r="F921" s="35">
        <v>4786458</v>
      </c>
      <c r="G921">
        <v>1466.0200186173799</v>
      </c>
      <c r="H921" s="35">
        <v>0.76419441082905304</v>
      </c>
    </row>
    <row r="922" spans="1:8" x14ac:dyDescent="0.35">
      <c r="A922" s="35">
        <v>191.66667000000001</v>
      </c>
      <c r="B922" s="35">
        <v>1466.0061035000001</v>
      </c>
      <c r="C922" s="35">
        <v>79.993850707999997</v>
      </c>
      <c r="D922" s="35">
        <v>1504.6270752</v>
      </c>
      <c r="E922" s="35">
        <v>25000</v>
      </c>
      <c r="F922" s="35">
        <v>4791666.5</v>
      </c>
      <c r="G922">
        <v>1466.03744994523</v>
      </c>
      <c r="H922" s="35">
        <v>0.764175585639289</v>
      </c>
    </row>
    <row r="923" spans="1:8" x14ac:dyDescent="0.35">
      <c r="A923" s="35">
        <v>191.875</v>
      </c>
      <c r="B923" s="35">
        <v>1466.0235596</v>
      </c>
      <c r="C923" s="35">
        <v>79.993843079000001</v>
      </c>
      <c r="D923" s="35">
        <v>1504.6395264</v>
      </c>
      <c r="E923" s="35">
        <v>25000</v>
      </c>
      <c r="F923" s="35">
        <v>4796875</v>
      </c>
      <c r="G923">
        <v>1466.0548814879801</v>
      </c>
      <c r="H923" s="35">
        <v>0.76415677147963901</v>
      </c>
    </row>
    <row r="924" spans="1:8" x14ac:dyDescent="0.35">
      <c r="A924" s="35">
        <v>192.08332999999999</v>
      </c>
      <c r="B924" s="35">
        <v>1466.0408935999999</v>
      </c>
      <c r="C924" s="35">
        <v>79.993835449000002</v>
      </c>
      <c r="D924" s="35">
        <v>1504.6519774999999</v>
      </c>
      <c r="E924" s="35">
        <v>25000</v>
      </c>
      <c r="F924" s="35">
        <v>4802083</v>
      </c>
      <c r="G924">
        <v>1466.0723117723001</v>
      </c>
      <c r="H924" s="35">
        <v>0.76413797013919404</v>
      </c>
    </row>
    <row r="925" spans="1:8" x14ac:dyDescent="0.35">
      <c r="A925" s="35">
        <v>192.29167000000001</v>
      </c>
      <c r="B925" s="35">
        <v>1466.0583495999999</v>
      </c>
      <c r="C925" s="35">
        <v>79.993835449000002</v>
      </c>
      <c r="D925" s="35">
        <v>1504.6646728999999</v>
      </c>
      <c r="E925" s="35">
        <v>25000</v>
      </c>
      <c r="F925" s="35">
        <v>4807291</v>
      </c>
      <c r="G925">
        <v>1466.0897417619201</v>
      </c>
      <c r="H925" s="35">
        <v>0.76411917978508004</v>
      </c>
    </row>
    <row r="926" spans="1:8" x14ac:dyDescent="0.35">
      <c r="A926" s="35">
        <v>192.5</v>
      </c>
      <c r="B926" s="35">
        <v>1466.0756836</v>
      </c>
      <c r="C926" s="35">
        <v>79.993827820000007</v>
      </c>
      <c r="D926" s="35">
        <v>1504.6768798999999</v>
      </c>
      <c r="E926" s="35">
        <v>25000</v>
      </c>
      <c r="F926" s="35">
        <v>4812500</v>
      </c>
      <c r="G926">
        <v>1466.10717426613</v>
      </c>
      <c r="H926" s="35">
        <v>0.76410039678831998</v>
      </c>
    </row>
    <row r="927" spans="1:8" x14ac:dyDescent="0.35">
      <c r="A927" s="35">
        <v>192.70832999999999</v>
      </c>
      <c r="B927" s="35">
        <v>1466.0930175999999</v>
      </c>
      <c r="C927" s="35">
        <v>79.993820189999994</v>
      </c>
      <c r="D927" s="35">
        <v>1504.6894531</v>
      </c>
      <c r="E927" s="35">
        <v>25000</v>
      </c>
      <c r="F927" s="35">
        <v>4817708</v>
      </c>
      <c r="G927">
        <v>1466.1246047345601</v>
      </c>
      <c r="H927" s="35">
        <v>0.76408162836862703</v>
      </c>
    </row>
    <row r="928" spans="1:8" x14ac:dyDescent="0.35">
      <c r="A928" s="35">
        <v>192.91667000000001</v>
      </c>
      <c r="B928" s="35">
        <v>1466.1104736</v>
      </c>
      <c r="C928" s="35">
        <v>79.993812560999999</v>
      </c>
      <c r="D928" s="35">
        <v>1504.7020264</v>
      </c>
      <c r="E928" s="35">
        <v>25000</v>
      </c>
      <c r="F928" s="35">
        <v>4822916.5</v>
      </c>
      <c r="G928">
        <v>1466.1420360289601</v>
      </c>
      <c r="H928" s="35">
        <v>0.76406286907531396</v>
      </c>
    </row>
    <row r="929" spans="1:8" x14ac:dyDescent="0.35">
      <c r="A929" s="35">
        <v>193.125</v>
      </c>
      <c r="B929" s="35">
        <v>1466.1279297000001</v>
      </c>
      <c r="C929" s="35">
        <v>79.993804932000003</v>
      </c>
      <c r="D929" s="35">
        <v>1504.7144774999999</v>
      </c>
      <c r="E929" s="35">
        <v>25000</v>
      </c>
      <c r="F929" s="35">
        <v>4828125</v>
      </c>
      <c r="G929">
        <v>1466.15946749872</v>
      </c>
      <c r="H929" s="35">
        <v>0.76404412070545302</v>
      </c>
    </row>
    <row r="930" spans="1:8" x14ac:dyDescent="0.35">
      <c r="A930" s="35">
        <v>193.33332999999999</v>
      </c>
      <c r="B930" s="35">
        <v>1466.1451416</v>
      </c>
      <c r="C930" s="35">
        <v>79.993797302000004</v>
      </c>
      <c r="D930" s="35">
        <v>1504.7270507999999</v>
      </c>
      <c r="E930" s="35">
        <v>25000</v>
      </c>
      <c r="F930" s="35">
        <v>4833333</v>
      </c>
      <c r="G930">
        <v>1466.17689770115</v>
      </c>
      <c r="H930" s="35">
        <v>0.76402538504249395</v>
      </c>
    </row>
    <row r="931" spans="1:8" x14ac:dyDescent="0.35">
      <c r="A931" s="35">
        <v>193.54167000000001</v>
      </c>
      <c r="B931" s="35">
        <v>1466.1627197</v>
      </c>
      <c r="C931" s="35">
        <v>79.993789672999995</v>
      </c>
      <c r="D931" s="35">
        <v>1504.7395019999999</v>
      </c>
      <c r="E931" s="35">
        <v>25000</v>
      </c>
      <c r="F931" s="35">
        <v>4838541.5</v>
      </c>
      <c r="G931">
        <v>1466.19432890283</v>
      </c>
      <c r="H931" s="35">
        <v>0.764006658458525</v>
      </c>
    </row>
    <row r="932" spans="1:8" x14ac:dyDescent="0.35">
      <c r="A932" s="35">
        <v>193.75</v>
      </c>
      <c r="B932" s="35">
        <v>1466.1800536999999</v>
      </c>
      <c r="C932" s="35">
        <v>79.993782042999996</v>
      </c>
      <c r="D932" s="35">
        <v>1504.7521973</v>
      </c>
      <c r="E932" s="35">
        <v>25000</v>
      </c>
      <c r="F932" s="35">
        <v>4843750</v>
      </c>
      <c r="G932">
        <v>1466.2117603189599</v>
      </c>
      <c r="H932" s="35">
        <v>0.763987942746021</v>
      </c>
    </row>
    <row r="933" spans="1:8" x14ac:dyDescent="0.35">
      <c r="A933" s="35">
        <v>193.95832999999999</v>
      </c>
      <c r="B933" s="35">
        <v>1466.1975098</v>
      </c>
      <c r="C933" s="35">
        <v>79.993782042999996</v>
      </c>
      <c r="D933" s="35">
        <v>1504.7646483999999</v>
      </c>
      <c r="E933" s="35">
        <v>25000</v>
      </c>
      <c r="F933" s="35">
        <v>4848958</v>
      </c>
      <c r="G933">
        <v>1466.22919047657</v>
      </c>
      <c r="H933" s="35">
        <v>0.76396923968508801</v>
      </c>
    </row>
    <row r="934" spans="1:8" x14ac:dyDescent="0.35">
      <c r="A934" s="35">
        <v>194.16667000000001</v>
      </c>
      <c r="B934" s="35">
        <v>1466.2148437999999</v>
      </c>
      <c r="C934" s="35">
        <v>79.993774414000001</v>
      </c>
      <c r="D934" s="35">
        <v>1504.7770995999999</v>
      </c>
      <c r="E934" s="35">
        <v>25000</v>
      </c>
      <c r="F934" s="35">
        <v>4854166.5</v>
      </c>
      <c r="G934">
        <v>1466.2466216354301</v>
      </c>
      <c r="H934" s="35">
        <v>0.76395054565411302</v>
      </c>
    </row>
    <row r="935" spans="1:8" x14ac:dyDescent="0.35">
      <c r="A935" s="35">
        <v>194.375</v>
      </c>
      <c r="B935" s="35">
        <v>1466.2322998</v>
      </c>
      <c r="C935" s="35">
        <v>79.993766785000005</v>
      </c>
      <c r="D935" s="35">
        <v>1504.7896728999999</v>
      </c>
      <c r="E935" s="35">
        <v>25000</v>
      </c>
      <c r="F935" s="35">
        <v>4859375</v>
      </c>
      <c r="G935">
        <v>1466.2640530091801</v>
      </c>
      <c r="H935" s="35">
        <v>0.76393186244257505</v>
      </c>
    </row>
    <row r="936" spans="1:8" x14ac:dyDescent="0.35">
      <c r="A936" s="35">
        <v>194.58332999999999</v>
      </c>
      <c r="B936" s="35">
        <v>1466.2496338000001</v>
      </c>
      <c r="C936" s="35">
        <v>79.993759155000006</v>
      </c>
      <c r="D936" s="35">
        <v>1504.8022461</v>
      </c>
      <c r="E936" s="35">
        <v>25000</v>
      </c>
      <c r="F936" s="35">
        <v>4864583</v>
      </c>
      <c r="G936">
        <v>1466.28148312451</v>
      </c>
      <c r="H936" s="35">
        <v>0.76391319182760498</v>
      </c>
    </row>
    <row r="937" spans="1:8" x14ac:dyDescent="0.35">
      <c r="A937" s="35">
        <v>194.79167000000001</v>
      </c>
      <c r="B937" s="35">
        <v>1466.2670897999999</v>
      </c>
      <c r="C937" s="35">
        <v>79.993751525999997</v>
      </c>
      <c r="D937" s="35">
        <v>1504.8146973</v>
      </c>
      <c r="E937" s="35">
        <v>25000</v>
      </c>
      <c r="F937" s="35">
        <v>4869791.5</v>
      </c>
      <c r="G937">
        <v>1466.29891424111</v>
      </c>
      <c r="H937" s="35">
        <v>0.76389453019394105</v>
      </c>
    </row>
    <row r="938" spans="1:8" x14ac:dyDescent="0.35">
      <c r="A938" s="35">
        <v>195</v>
      </c>
      <c r="B938" s="35">
        <v>1466.2844238</v>
      </c>
      <c r="C938" s="35">
        <v>79.993743895999998</v>
      </c>
      <c r="D938" s="35">
        <v>1504.8272704999999</v>
      </c>
      <c r="E938" s="35">
        <v>25000</v>
      </c>
      <c r="F938" s="35">
        <v>4875000</v>
      </c>
      <c r="G938">
        <v>1466.3163455726101</v>
      </c>
      <c r="H938" s="35">
        <v>0.76387587932809697</v>
      </c>
    </row>
    <row r="939" spans="1:8" x14ac:dyDescent="0.35">
      <c r="A939" s="35">
        <v>195.20832999999999</v>
      </c>
      <c r="B939" s="35">
        <v>1466.3018798999999</v>
      </c>
      <c r="C939" s="35">
        <v>79.993736267000003</v>
      </c>
      <c r="D939" s="35">
        <v>1504.8398437999999</v>
      </c>
      <c r="E939" s="35">
        <v>25000</v>
      </c>
      <c r="F939" s="35">
        <v>4880207.5</v>
      </c>
      <c r="G939">
        <v>1466.33377434972</v>
      </c>
      <c r="H939" s="35">
        <v>0.76385724279767098</v>
      </c>
    </row>
    <row r="940" spans="1:8" x14ac:dyDescent="0.35">
      <c r="A940" s="35">
        <v>195.41667000000001</v>
      </c>
      <c r="B940" s="35">
        <v>1466.3192139</v>
      </c>
      <c r="C940" s="35">
        <v>79.993728637999993</v>
      </c>
      <c r="D940" s="35">
        <v>1504.8524170000001</v>
      </c>
      <c r="E940" s="35">
        <v>25000</v>
      </c>
      <c r="F940" s="35">
        <v>4885416.5</v>
      </c>
      <c r="G940">
        <v>1466.35120642778</v>
      </c>
      <c r="H940" s="35">
        <v>0.76383861160992805</v>
      </c>
    </row>
    <row r="941" spans="1:8" x14ac:dyDescent="0.35">
      <c r="A941" s="35">
        <v>195.625</v>
      </c>
      <c r="B941" s="35">
        <v>1466.3366699000001</v>
      </c>
      <c r="C941" s="35">
        <v>79.993728637999993</v>
      </c>
      <c r="D941" s="35">
        <v>1504.8649902</v>
      </c>
      <c r="E941" s="35">
        <v>25000</v>
      </c>
      <c r="F941" s="35">
        <v>4890625</v>
      </c>
      <c r="G941">
        <v>1466.36863794338</v>
      </c>
      <c r="H941" s="35">
        <v>0.76381999293847003</v>
      </c>
    </row>
    <row r="942" spans="1:8" x14ac:dyDescent="0.35">
      <c r="A942" s="35">
        <v>195.83332999999999</v>
      </c>
      <c r="B942" s="35">
        <v>1466.3540039</v>
      </c>
      <c r="C942" s="35">
        <v>79.993721007999994</v>
      </c>
      <c r="D942" s="35">
        <v>1504.8774414</v>
      </c>
      <c r="E942" s="35">
        <v>25000</v>
      </c>
      <c r="F942" s="35">
        <v>4895833</v>
      </c>
      <c r="G942">
        <v>1466.3860680252601</v>
      </c>
      <c r="H942" s="35">
        <v>0.763801386752747</v>
      </c>
    </row>
    <row r="943" spans="1:8" x14ac:dyDescent="0.35">
      <c r="A943" s="35">
        <v>196.04167000000001</v>
      </c>
      <c r="B943" s="35">
        <v>1466.3713379000001</v>
      </c>
      <c r="C943" s="35">
        <v>79.993713378999999</v>
      </c>
      <c r="D943" s="35">
        <v>1504.8901367000001</v>
      </c>
      <c r="E943" s="35">
        <v>25000</v>
      </c>
      <c r="F943" s="35">
        <v>4901041.5</v>
      </c>
      <c r="G943">
        <v>1466.4034990688699</v>
      </c>
      <c r="H943" s="35">
        <v>0.76378278945173705</v>
      </c>
    </row>
    <row r="944" spans="1:8" x14ac:dyDescent="0.35">
      <c r="A944" s="35">
        <v>196.25</v>
      </c>
      <c r="B944" s="35">
        <v>1466.3887939000001</v>
      </c>
      <c r="C944" s="35">
        <v>79.993705750000004</v>
      </c>
      <c r="D944" s="35">
        <v>1504.9027100000001</v>
      </c>
      <c r="E944" s="35">
        <v>25000</v>
      </c>
      <c r="F944" s="35">
        <v>4906250</v>
      </c>
      <c r="G944">
        <v>1466.42093031847</v>
      </c>
      <c r="H944" s="35">
        <v>0.76376420281643398</v>
      </c>
    </row>
    <row r="945" spans="1:8" x14ac:dyDescent="0.35">
      <c r="A945" s="35">
        <v>196.45832999999999</v>
      </c>
      <c r="B945" s="35">
        <v>1466.40625</v>
      </c>
      <c r="C945" s="35">
        <v>79.993698120000005</v>
      </c>
      <c r="D945" s="35">
        <v>1504.9152832</v>
      </c>
      <c r="E945" s="35">
        <v>25000</v>
      </c>
      <c r="F945" s="35">
        <v>4911458</v>
      </c>
      <c r="G945">
        <v>1466.4383603076401</v>
      </c>
      <c r="H945" s="35">
        <v>0.76374562861522599</v>
      </c>
    </row>
    <row r="946" spans="1:8" x14ac:dyDescent="0.35">
      <c r="A946" s="35">
        <v>196.66667000000001</v>
      </c>
      <c r="B946" s="35">
        <v>1466.4234618999999</v>
      </c>
      <c r="C946" s="35">
        <v>79.993690490999995</v>
      </c>
      <c r="D946" s="35">
        <v>1504.9279785000001</v>
      </c>
      <c r="E946" s="35">
        <v>25000</v>
      </c>
      <c r="F946" s="35">
        <v>4916667</v>
      </c>
      <c r="G946">
        <v>1466.4557925936001</v>
      </c>
      <c r="H946" s="35">
        <v>0.76372706146545999</v>
      </c>
    </row>
    <row r="947" spans="1:8" x14ac:dyDescent="0.35">
      <c r="A947" s="35">
        <v>196.875</v>
      </c>
      <c r="B947" s="35">
        <v>1466.4410399999999</v>
      </c>
      <c r="C947" s="35">
        <v>79.993682860999996</v>
      </c>
      <c r="D947" s="35">
        <v>1504.9405518000001</v>
      </c>
      <c r="E947" s="35">
        <v>25000</v>
      </c>
      <c r="F947" s="35">
        <v>4921875</v>
      </c>
      <c r="G947">
        <v>1466.4732227946699</v>
      </c>
      <c r="H947" s="35">
        <v>0.76370850850718097</v>
      </c>
    </row>
    <row r="948" spans="1:8" x14ac:dyDescent="0.35">
      <c r="A948" s="35">
        <v>197.08332999999999</v>
      </c>
      <c r="B948" s="35">
        <v>1466.458374</v>
      </c>
      <c r="C948" s="35">
        <v>79.993675232000001</v>
      </c>
      <c r="D948" s="35">
        <v>1504.953125</v>
      </c>
      <c r="E948" s="35">
        <v>25000</v>
      </c>
      <c r="F948" s="35">
        <v>4927083</v>
      </c>
      <c r="G948">
        <v>1466.49065251467</v>
      </c>
      <c r="H948" s="35">
        <v>0.76368996613717</v>
      </c>
    </row>
    <row r="949" spans="1:8" x14ac:dyDescent="0.35">
      <c r="A949" s="35">
        <v>197.29167000000001</v>
      </c>
      <c r="B949" s="35">
        <v>1466.4758300999999</v>
      </c>
      <c r="C949" s="35">
        <v>79.993675232000001</v>
      </c>
      <c r="D949" s="35">
        <v>1504.9656981999999</v>
      </c>
      <c r="E949" s="35">
        <v>25000</v>
      </c>
      <c r="F949" s="35">
        <v>4932291.5</v>
      </c>
      <c r="G949">
        <v>1466.50808341123</v>
      </c>
      <c r="H949" s="35">
        <v>0.76367143255990599</v>
      </c>
    </row>
    <row r="950" spans="1:8" x14ac:dyDescent="0.35">
      <c r="A950" s="35">
        <v>197.5</v>
      </c>
      <c r="B950" s="35">
        <v>1466.4932861</v>
      </c>
      <c r="C950" s="35">
        <v>79.993667603000006</v>
      </c>
      <c r="D950" s="35">
        <v>1504.9781493999999</v>
      </c>
      <c r="E950" s="35">
        <v>25000</v>
      </c>
      <c r="F950" s="35">
        <v>4937500.5</v>
      </c>
      <c r="G950">
        <v>1466.5255158581899</v>
      </c>
      <c r="H950" s="35">
        <v>0.76365290776632799</v>
      </c>
    </row>
    <row r="951" spans="1:8" x14ac:dyDescent="0.35">
      <c r="A951" s="35">
        <v>197.70832999999999</v>
      </c>
      <c r="B951" s="35">
        <v>1466.5106201000001</v>
      </c>
      <c r="C951" s="35">
        <v>79.993659973000007</v>
      </c>
      <c r="D951" s="35">
        <v>1504.9909668</v>
      </c>
      <c r="E951" s="35">
        <v>25000</v>
      </c>
      <c r="F951" s="35">
        <v>4942708</v>
      </c>
      <c r="G951">
        <v>1466.54294475598</v>
      </c>
      <c r="H951" s="35">
        <v>0.76363439886872697</v>
      </c>
    </row>
    <row r="952" spans="1:8" x14ac:dyDescent="0.35">
      <c r="A952" s="35">
        <v>197.91667000000001</v>
      </c>
      <c r="B952" s="35">
        <v>1466.5280762</v>
      </c>
      <c r="C952" s="35">
        <v>79.993652343999997</v>
      </c>
      <c r="D952" s="35">
        <v>1505.0035399999999</v>
      </c>
      <c r="E952" s="35">
        <v>25000</v>
      </c>
      <c r="F952" s="35">
        <v>4947916.5</v>
      </c>
      <c r="G952">
        <v>1466.5603754343999</v>
      </c>
      <c r="H952" s="35">
        <v>0.76361589692657805</v>
      </c>
    </row>
    <row r="953" spans="1:8" x14ac:dyDescent="0.35">
      <c r="A953" s="35">
        <v>198.125</v>
      </c>
      <c r="B953" s="35">
        <v>1466.5454102000001</v>
      </c>
      <c r="C953" s="35">
        <v>79.993644713999998</v>
      </c>
      <c r="D953" s="35">
        <v>1505.0163574000001</v>
      </c>
      <c r="E953" s="35">
        <v>25000</v>
      </c>
      <c r="F953" s="35">
        <v>4953125</v>
      </c>
      <c r="G953">
        <v>1466.5778065034799</v>
      </c>
      <c r="H953" s="35">
        <v>0.76359740550237398</v>
      </c>
    </row>
    <row r="954" spans="1:8" x14ac:dyDescent="0.35">
      <c r="A954" s="35">
        <v>198.33332999999999</v>
      </c>
      <c r="B954" s="35">
        <v>1466.5628661999999</v>
      </c>
      <c r="C954" s="35">
        <v>79.993637085000003</v>
      </c>
      <c r="D954" s="35">
        <v>1505.0288086</v>
      </c>
      <c r="E954" s="35">
        <v>25000</v>
      </c>
      <c r="F954" s="35">
        <v>4958333.5</v>
      </c>
      <c r="G954">
        <v>1466.5952376497501</v>
      </c>
      <c r="H954" s="35">
        <v>0.76357892457586896</v>
      </c>
    </row>
    <row r="955" spans="1:8" x14ac:dyDescent="0.35">
      <c r="A955" s="35">
        <v>198.54167000000001</v>
      </c>
      <c r="B955" s="35">
        <v>1466.5802002</v>
      </c>
      <c r="C955" s="35">
        <v>79.993629455999994</v>
      </c>
      <c r="D955" s="35">
        <v>1505.0415039</v>
      </c>
      <c r="E955" s="35">
        <v>25000</v>
      </c>
      <c r="F955" s="35">
        <v>4963541.5</v>
      </c>
      <c r="G955">
        <v>1466.61266750655</v>
      </c>
      <c r="H955" s="35">
        <v>0.76356045590698496</v>
      </c>
    </row>
    <row r="956" spans="1:8" x14ac:dyDescent="0.35">
      <c r="A956" s="35">
        <v>198.75</v>
      </c>
      <c r="B956" s="35">
        <v>1466.5975341999999</v>
      </c>
      <c r="C956" s="35">
        <v>79.993621825999995</v>
      </c>
      <c r="D956" s="35">
        <v>1505.0540771000001</v>
      </c>
      <c r="E956" s="35">
        <v>25000</v>
      </c>
      <c r="F956" s="35">
        <v>4968750</v>
      </c>
      <c r="G956">
        <v>1466.63009835762</v>
      </c>
      <c r="H956" s="35">
        <v>0.76354199592024596</v>
      </c>
    </row>
    <row r="957" spans="1:8" x14ac:dyDescent="0.35">
      <c r="A957" s="35">
        <v>198.95832999999999</v>
      </c>
      <c r="B957" s="35">
        <v>1466.6149902</v>
      </c>
      <c r="C957" s="35">
        <v>79.993621825999995</v>
      </c>
      <c r="D957" s="35">
        <v>1505.0667725000001</v>
      </c>
      <c r="E957" s="35">
        <v>25000</v>
      </c>
      <c r="F957" s="35">
        <v>4973958</v>
      </c>
      <c r="G957">
        <v>1466.64752812604</v>
      </c>
      <c r="H957" s="35">
        <v>0.76352354815895096</v>
      </c>
    </row>
    <row r="958" spans="1:8" x14ac:dyDescent="0.35">
      <c r="A958" s="35">
        <v>199.16667000000001</v>
      </c>
      <c r="B958" s="35">
        <v>1466.6324463000001</v>
      </c>
      <c r="C958" s="35">
        <v>79.993614196999999</v>
      </c>
      <c r="D958" s="35">
        <v>1505.0793457</v>
      </c>
      <c r="E958" s="35">
        <v>25000</v>
      </c>
      <c r="F958" s="35">
        <v>4979167</v>
      </c>
      <c r="G958">
        <v>1466.66496023133</v>
      </c>
      <c r="H958" s="35">
        <v>0.76350510727558796</v>
      </c>
    </row>
    <row r="959" spans="1:8" x14ac:dyDescent="0.35">
      <c r="A959" s="35">
        <v>199.375</v>
      </c>
      <c r="B959" s="35">
        <v>1466.6496582</v>
      </c>
      <c r="C959" s="35">
        <v>79.993606567</v>
      </c>
      <c r="D959" s="35">
        <v>1505.0920410000001</v>
      </c>
      <c r="E959" s="35">
        <v>25000</v>
      </c>
      <c r="F959" s="35">
        <v>4984375</v>
      </c>
      <c r="G959">
        <v>1466.68239026078</v>
      </c>
      <c r="H959" s="35">
        <v>0.76348668036202405</v>
      </c>
    </row>
    <row r="960" spans="1:8" x14ac:dyDescent="0.35">
      <c r="A960" s="35">
        <v>199.58332999999999</v>
      </c>
      <c r="B960" s="35">
        <v>1466.6672363</v>
      </c>
      <c r="C960" s="35">
        <v>79.993598938000005</v>
      </c>
      <c r="D960" s="35">
        <v>1505.1047363</v>
      </c>
      <c r="E960" s="35">
        <v>25000</v>
      </c>
      <c r="F960" s="35">
        <v>4989583.5</v>
      </c>
      <c r="G960">
        <v>1466.69982110716</v>
      </c>
      <c r="H960" s="35">
        <v>0.76346826206742002</v>
      </c>
    </row>
    <row r="961" spans="1:8" x14ac:dyDescent="0.35">
      <c r="A961" s="35">
        <v>199.79167000000001</v>
      </c>
      <c r="B961" s="35">
        <v>1466.6845702999999</v>
      </c>
      <c r="C961" s="35">
        <v>79.993591308999996</v>
      </c>
      <c r="D961" s="35">
        <v>1505.1173096</v>
      </c>
      <c r="E961" s="35">
        <v>25000</v>
      </c>
      <c r="F961" s="35">
        <v>4994791.5</v>
      </c>
      <c r="G961">
        <v>1466.71725083089</v>
      </c>
      <c r="H961" s="35">
        <v>0.76344985592893599</v>
      </c>
    </row>
    <row r="962" spans="1:8" x14ac:dyDescent="0.35">
      <c r="A962" s="35">
        <v>200</v>
      </c>
      <c r="B962" s="35">
        <v>1466.7020264</v>
      </c>
      <c r="C962" s="35">
        <v>79.993583678999997</v>
      </c>
      <c r="D962" s="35">
        <v>1505.1300048999999</v>
      </c>
      <c r="E962" s="35">
        <v>25000</v>
      </c>
      <c r="F962" s="35">
        <v>5000000</v>
      </c>
      <c r="G962">
        <v>1466.7346815865201</v>
      </c>
      <c r="H962" s="35">
        <v>0.76343145838175197</v>
      </c>
    </row>
    <row r="963" spans="1:8" x14ac:dyDescent="0.35">
      <c r="A963" s="35">
        <v>200.20832999999999</v>
      </c>
      <c r="B963" s="35">
        <v>1466.7193603999999</v>
      </c>
      <c r="C963" s="35">
        <v>79.993576050000001</v>
      </c>
      <c r="D963" s="35">
        <v>1505.1427002</v>
      </c>
      <c r="E963" s="35">
        <v>25000</v>
      </c>
      <c r="F963" s="35">
        <v>5005208</v>
      </c>
      <c r="G963">
        <v>1466.7521112679799</v>
      </c>
      <c r="H963" s="35">
        <v>0.76341307295712202</v>
      </c>
    </row>
    <row r="964" spans="1:8" x14ac:dyDescent="0.35">
      <c r="A964" s="35">
        <v>200.41667000000001</v>
      </c>
      <c r="B964" s="35">
        <v>1466.7368164</v>
      </c>
      <c r="C964" s="35">
        <v>79.993568420000003</v>
      </c>
      <c r="D964" s="35">
        <v>1505.1553954999999</v>
      </c>
      <c r="E964" s="35">
        <v>25000</v>
      </c>
      <c r="F964" s="35">
        <v>5010417</v>
      </c>
      <c r="G964">
        <v>1466.7695432882099</v>
      </c>
      <c r="H964" s="35">
        <v>0.76339469432558904</v>
      </c>
    </row>
    <row r="965" spans="1:8" x14ac:dyDescent="0.35">
      <c r="A965" s="35">
        <v>200.625</v>
      </c>
      <c r="B965" s="35">
        <v>1466.7541504000001</v>
      </c>
      <c r="C965" s="35">
        <v>79.993568420000003</v>
      </c>
      <c r="D965" s="35">
        <v>1505.1680908000001</v>
      </c>
      <c r="E965" s="35">
        <v>25000</v>
      </c>
      <c r="F965" s="35">
        <v>5015625</v>
      </c>
      <c r="G965">
        <v>1466.78697323304</v>
      </c>
      <c r="H965" s="35">
        <v>0.763376329555434</v>
      </c>
    </row>
    <row r="966" spans="1:8" x14ac:dyDescent="0.35">
      <c r="A966" s="35">
        <v>200.83332999999999</v>
      </c>
      <c r="B966" s="35">
        <v>1466.7716064000001</v>
      </c>
      <c r="C966" s="35">
        <v>79.993560790999993</v>
      </c>
      <c r="D966" s="35">
        <v>1505.1807861</v>
      </c>
      <c r="E966" s="35">
        <v>25000</v>
      </c>
      <c r="F966" s="35">
        <v>5020833</v>
      </c>
      <c r="G966">
        <v>1466.8044026989401</v>
      </c>
      <c r="H966" s="35">
        <v>0.76335797508015302</v>
      </c>
    </row>
    <row r="967" spans="1:8" x14ac:dyDescent="0.35">
      <c r="A967" s="35">
        <v>201.04167000000001</v>
      </c>
      <c r="B967" s="35">
        <v>1466.7889404</v>
      </c>
      <c r="C967" s="35">
        <v>79.993553161999998</v>
      </c>
      <c r="D967" s="35">
        <v>1505.1934814000001</v>
      </c>
      <c r="E967" s="35">
        <v>25000</v>
      </c>
      <c r="F967" s="35">
        <v>5026041.5</v>
      </c>
      <c r="G967">
        <v>1466.8218333418899</v>
      </c>
      <c r="H967" s="35">
        <v>0.76333962912296704</v>
      </c>
    </row>
    <row r="968" spans="1:8" x14ac:dyDescent="0.35">
      <c r="A968" s="35">
        <v>201.25</v>
      </c>
      <c r="B968" s="35">
        <v>1466.8063964999999</v>
      </c>
      <c r="C968" s="35">
        <v>79.993545531999999</v>
      </c>
      <c r="D968" s="35">
        <v>1505.2062988</v>
      </c>
      <c r="E968" s="35">
        <v>25000</v>
      </c>
      <c r="F968" s="35">
        <v>5031250</v>
      </c>
      <c r="G968">
        <v>1466.8392642393601</v>
      </c>
      <c r="H968" s="35">
        <v>0.76332129343981103</v>
      </c>
    </row>
    <row r="969" spans="1:8" x14ac:dyDescent="0.35">
      <c r="A969" s="35">
        <v>201.45832999999999</v>
      </c>
      <c r="B969" s="35">
        <v>1466.8237305</v>
      </c>
      <c r="C969" s="35">
        <v>79.993537903000004</v>
      </c>
      <c r="D969" s="35">
        <v>1505.2188721</v>
      </c>
      <c r="E969" s="35">
        <v>25000</v>
      </c>
      <c r="F969" s="35">
        <v>5036458</v>
      </c>
      <c r="G969">
        <v>1466.8566938873701</v>
      </c>
      <c r="H969" s="35">
        <v>0.76330296977563294</v>
      </c>
    </row>
    <row r="970" spans="1:8" x14ac:dyDescent="0.35">
      <c r="A970" s="35">
        <v>201.66667000000001</v>
      </c>
      <c r="B970" s="35">
        <v>1466.8411865</v>
      </c>
      <c r="C970" s="35">
        <v>79.993530273000005</v>
      </c>
      <c r="D970" s="35">
        <v>1505.2315673999999</v>
      </c>
      <c r="E970" s="35">
        <v>25000</v>
      </c>
      <c r="F970" s="35">
        <v>5041666.5</v>
      </c>
      <c r="G970">
        <v>1466.87412453867</v>
      </c>
      <c r="H970" s="35">
        <v>0.76328465458292105</v>
      </c>
    </row>
    <row r="971" spans="1:8" x14ac:dyDescent="0.35">
      <c r="A971" s="35">
        <v>201.875</v>
      </c>
      <c r="B971" s="35">
        <v>1466.8585204999999</v>
      </c>
      <c r="C971" s="35">
        <v>79.993522643999995</v>
      </c>
      <c r="D971" s="35">
        <v>1505.2441406</v>
      </c>
      <c r="E971" s="35">
        <v>25000</v>
      </c>
      <c r="F971" s="35">
        <v>5046875</v>
      </c>
      <c r="G971">
        <v>1466.8915554053001</v>
      </c>
      <c r="H971" s="35">
        <v>0.76326634961643003</v>
      </c>
    </row>
    <row r="972" spans="1:8" x14ac:dyDescent="0.35">
      <c r="A972" s="35">
        <v>202.08332999999999</v>
      </c>
      <c r="B972" s="35">
        <v>1466.8758545000001</v>
      </c>
      <c r="C972" s="35">
        <v>79.993515015</v>
      </c>
      <c r="D972" s="35">
        <v>1505.2569579999999</v>
      </c>
      <c r="E972" s="35">
        <v>25000</v>
      </c>
      <c r="F972" s="35">
        <v>5052083</v>
      </c>
      <c r="G972">
        <v>1466.9089850136399</v>
      </c>
      <c r="H972" s="35">
        <v>0.76324805661866002</v>
      </c>
    </row>
    <row r="973" spans="1:8" x14ac:dyDescent="0.35">
      <c r="A973" s="35">
        <v>202.29167000000001</v>
      </c>
      <c r="B973" s="35">
        <v>1466.8933105000001</v>
      </c>
      <c r="C973" s="35">
        <v>79.993515015</v>
      </c>
      <c r="D973" s="35">
        <v>1505.2696533000001</v>
      </c>
      <c r="E973" s="35">
        <v>25000</v>
      </c>
      <c r="F973" s="35">
        <v>5057291.5</v>
      </c>
      <c r="G973">
        <v>1466.92641562327</v>
      </c>
      <c r="H973" s="35">
        <v>0.76322977204817399</v>
      </c>
    </row>
    <row r="974" spans="1:8" x14ac:dyDescent="0.35">
      <c r="A974" s="35">
        <v>202.5</v>
      </c>
      <c r="B974" s="35">
        <v>1466.9107666</v>
      </c>
      <c r="C974" s="35">
        <v>79.993507385000001</v>
      </c>
      <c r="D974" s="35">
        <v>1505.2823486</v>
      </c>
      <c r="E974" s="35">
        <v>25000</v>
      </c>
      <c r="F974" s="35">
        <v>5062500</v>
      </c>
      <c r="G974">
        <v>1466.9438464477901</v>
      </c>
      <c r="H974" s="35">
        <v>0.76321149765693597</v>
      </c>
    </row>
    <row r="975" spans="1:8" x14ac:dyDescent="0.35">
      <c r="A975" s="35">
        <v>202.70832999999999</v>
      </c>
      <c r="B975" s="35">
        <v>1466.9279785000001</v>
      </c>
      <c r="C975" s="35">
        <v>79.993499756000006</v>
      </c>
      <c r="D975" s="35">
        <v>1505.2951660000001</v>
      </c>
      <c r="E975" s="35">
        <v>25000</v>
      </c>
      <c r="F975" s="35">
        <v>5067708</v>
      </c>
      <c r="G975">
        <v>1466.96127601392</v>
      </c>
      <c r="H975" s="35">
        <v>0.76319323518464599</v>
      </c>
    </row>
    <row r="976" spans="1:8" x14ac:dyDescent="0.35">
      <c r="A976" s="35">
        <v>202.91667000000001</v>
      </c>
      <c r="B976" s="35">
        <v>1466.9455565999999</v>
      </c>
      <c r="C976" s="35">
        <v>79.993492126000007</v>
      </c>
      <c r="D976" s="35">
        <v>1505.3077393000001</v>
      </c>
      <c r="E976" s="35">
        <v>25000</v>
      </c>
      <c r="F976" s="35">
        <v>5072916.5</v>
      </c>
      <c r="G976">
        <v>1466.97870658131</v>
      </c>
      <c r="H976" s="35">
        <v>0.76317498109583004</v>
      </c>
    </row>
    <row r="977" spans="1:8" x14ac:dyDescent="0.35">
      <c r="A977" s="35">
        <v>203.125</v>
      </c>
      <c r="B977" s="35">
        <v>1466.9628906</v>
      </c>
      <c r="C977" s="35">
        <v>79.993484496999997</v>
      </c>
      <c r="D977" s="35">
        <v>1505.3205565999999</v>
      </c>
      <c r="E977" s="35">
        <v>25000</v>
      </c>
      <c r="F977" s="35">
        <v>5078125</v>
      </c>
      <c r="G977">
        <v>1466.9961373635899</v>
      </c>
      <c r="H977" s="35">
        <v>0.76315673713965604</v>
      </c>
    </row>
    <row r="978" spans="1:8" x14ac:dyDescent="0.35">
      <c r="A978" s="35">
        <v>203.33332999999999</v>
      </c>
      <c r="B978" s="35">
        <v>1466.9803466999999</v>
      </c>
      <c r="C978" s="35">
        <v>79.993476868000002</v>
      </c>
      <c r="D978" s="35">
        <v>1505.333374</v>
      </c>
      <c r="E978" s="35">
        <v>25000</v>
      </c>
      <c r="F978" s="35">
        <v>5083332.5</v>
      </c>
      <c r="G978">
        <v>1467.0135655915201</v>
      </c>
      <c r="H978" s="35">
        <v>0.76313850680756701</v>
      </c>
    </row>
    <row r="979" spans="1:8" x14ac:dyDescent="0.35">
      <c r="A979" s="35">
        <v>203.54167000000001</v>
      </c>
      <c r="B979" s="35">
        <v>1466.9976807</v>
      </c>
      <c r="C979" s="35">
        <v>79.993469238000003</v>
      </c>
      <c r="D979" s="35">
        <v>1505.3460693</v>
      </c>
      <c r="E979" s="35">
        <v>25000</v>
      </c>
      <c r="F979" s="35">
        <v>5088541.5</v>
      </c>
      <c r="G979">
        <v>1467.0309971203801</v>
      </c>
      <c r="H979" s="35">
        <v>0.76312028130282605</v>
      </c>
    </row>
    <row r="980" spans="1:8" x14ac:dyDescent="0.35">
      <c r="A980" s="35">
        <v>203.75</v>
      </c>
      <c r="B980" s="35">
        <v>1467.0151367000001</v>
      </c>
      <c r="C980" s="35">
        <v>79.993461608999993</v>
      </c>
      <c r="D980" s="35">
        <v>1505.3588867000001</v>
      </c>
      <c r="E980" s="35">
        <v>25000</v>
      </c>
      <c r="F980" s="35">
        <v>5093750</v>
      </c>
      <c r="G980">
        <v>1467.0484280867499</v>
      </c>
      <c r="H980" s="35">
        <v>0.76310206764537802</v>
      </c>
    </row>
    <row r="981" spans="1:8" x14ac:dyDescent="0.35">
      <c r="A981" s="35">
        <v>203.95832999999999</v>
      </c>
      <c r="B981" s="35">
        <v>1467.0324707</v>
      </c>
      <c r="C981" s="35">
        <v>79.993461608999993</v>
      </c>
      <c r="D981" s="35">
        <v>1505.371582</v>
      </c>
      <c r="E981" s="35">
        <v>25000</v>
      </c>
      <c r="F981" s="35">
        <v>5098958</v>
      </c>
      <c r="G981">
        <v>1467.0658576194201</v>
      </c>
      <c r="H981" s="35">
        <v>0.76308386580629695</v>
      </c>
    </row>
    <row r="982" spans="1:8" x14ac:dyDescent="0.35">
      <c r="A982" s="35">
        <v>204.16667000000001</v>
      </c>
      <c r="B982" s="35">
        <v>1467.0499268000001</v>
      </c>
      <c r="C982" s="35">
        <v>79.993453978999995</v>
      </c>
      <c r="D982" s="35">
        <v>1505.3843993999999</v>
      </c>
      <c r="E982" s="35">
        <v>25000</v>
      </c>
      <c r="F982" s="35">
        <v>5104166.5</v>
      </c>
      <c r="G982">
        <v>1467.0832881138399</v>
      </c>
      <c r="H982" s="35">
        <v>0.76306567226361699</v>
      </c>
    </row>
    <row r="983" spans="1:8" x14ac:dyDescent="0.35">
      <c r="A983" s="35">
        <v>204.375</v>
      </c>
      <c r="B983" s="35">
        <v>1467.0672606999999</v>
      </c>
      <c r="C983" s="35">
        <v>79.993446349999999</v>
      </c>
      <c r="D983" s="35">
        <v>1505.3969727000001</v>
      </c>
      <c r="E983" s="35">
        <v>25000</v>
      </c>
      <c r="F983" s="35">
        <v>5109375</v>
      </c>
      <c r="G983">
        <v>1467.10071881422</v>
      </c>
      <c r="H983" s="35">
        <v>0.76304748876132</v>
      </c>
    </row>
    <row r="984" spans="1:8" x14ac:dyDescent="0.35">
      <c r="A984" s="35">
        <v>204.58332999999999</v>
      </c>
      <c r="B984" s="35">
        <v>1467.0847168</v>
      </c>
      <c r="C984" s="35">
        <v>79.993438721000004</v>
      </c>
      <c r="D984" s="35">
        <v>1505.4099120999999</v>
      </c>
      <c r="E984" s="35">
        <v>25000</v>
      </c>
      <c r="F984" s="35">
        <v>5114583</v>
      </c>
      <c r="G984">
        <v>1467.1181482541999</v>
      </c>
      <c r="H984" s="35">
        <v>0.76302931703084997</v>
      </c>
    </row>
    <row r="985" spans="1:8" x14ac:dyDescent="0.35">
      <c r="A985" s="35">
        <v>204.79167000000001</v>
      </c>
      <c r="B985" s="35">
        <v>1467.1020507999999</v>
      </c>
      <c r="C985" s="35">
        <v>79.993431091000005</v>
      </c>
      <c r="D985" s="35">
        <v>1505.4226074000001</v>
      </c>
      <c r="E985" s="35">
        <v>25000</v>
      </c>
      <c r="F985" s="35">
        <v>5119791.5</v>
      </c>
      <c r="G985">
        <v>1467.13557869499</v>
      </c>
      <c r="H985" s="35">
        <v>0.76301115355447502</v>
      </c>
    </row>
    <row r="986" spans="1:8" x14ac:dyDescent="0.35">
      <c r="A986" s="35">
        <v>205</v>
      </c>
      <c r="B986" s="35">
        <v>1467.1195068</v>
      </c>
      <c r="C986" s="35">
        <v>79.993423461999996</v>
      </c>
      <c r="D986" s="35">
        <v>1505.4354248</v>
      </c>
      <c r="E986" s="35">
        <v>25000</v>
      </c>
      <c r="F986" s="35">
        <v>5125000</v>
      </c>
      <c r="G986">
        <v>1467.1530093505701</v>
      </c>
      <c r="H986" s="35">
        <v>0.76299300007304305</v>
      </c>
    </row>
    <row r="987" spans="1:8" x14ac:dyDescent="0.35">
      <c r="A987" s="35">
        <v>205.20832999999999</v>
      </c>
      <c r="B987" s="35">
        <v>1467.1368408000001</v>
      </c>
      <c r="C987" s="35">
        <v>79.993415833</v>
      </c>
      <c r="D987" s="35">
        <v>1505.4482422000001</v>
      </c>
      <c r="E987" s="35">
        <v>25000</v>
      </c>
      <c r="F987" s="35">
        <v>5130208</v>
      </c>
      <c r="G987">
        <v>1467.17043874772</v>
      </c>
      <c r="H987" s="35">
        <v>0.76297485831515799</v>
      </c>
    </row>
    <row r="988" spans="1:8" x14ac:dyDescent="0.35">
      <c r="A988" s="35">
        <v>205.41667000000001</v>
      </c>
      <c r="B988" s="35">
        <v>1467.1541748</v>
      </c>
      <c r="C988" s="35">
        <v>79.993408203000001</v>
      </c>
      <c r="D988" s="35">
        <v>1505.4610596</v>
      </c>
      <c r="E988" s="35">
        <v>25000</v>
      </c>
      <c r="F988" s="35">
        <v>5135416.5</v>
      </c>
      <c r="G988">
        <v>1467.18786914614</v>
      </c>
      <c r="H988" s="35">
        <v>0.76295672476891996</v>
      </c>
    </row>
    <row r="989" spans="1:8" x14ac:dyDescent="0.35">
      <c r="A989" s="35">
        <v>205.625</v>
      </c>
      <c r="B989" s="35">
        <v>1467.1716309000001</v>
      </c>
      <c r="C989" s="35">
        <v>79.993408203000001</v>
      </c>
      <c r="D989" s="35">
        <v>1505.4737548999999</v>
      </c>
      <c r="E989" s="35">
        <v>25000</v>
      </c>
      <c r="F989" s="35">
        <v>5140625.5</v>
      </c>
      <c r="G989">
        <v>1467.20530105538</v>
      </c>
      <c r="H989" s="35">
        <v>0.762938599428437</v>
      </c>
    </row>
    <row r="990" spans="1:8" x14ac:dyDescent="0.35">
      <c r="A990" s="35">
        <v>205.83332999999999</v>
      </c>
      <c r="B990" s="35">
        <v>1467.1890868999999</v>
      </c>
      <c r="C990" s="35">
        <v>79.993400574000006</v>
      </c>
      <c r="D990" s="35">
        <v>1505.4865723</v>
      </c>
      <c r="E990" s="35">
        <v>25000</v>
      </c>
      <c r="F990" s="35">
        <v>5145833</v>
      </c>
      <c r="G990">
        <v>1467.2227294065799</v>
      </c>
      <c r="H990" s="35">
        <v>0.76292048925513201</v>
      </c>
    </row>
    <row r="991" spans="1:8" x14ac:dyDescent="0.35">
      <c r="A991" s="35">
        <v>206.04167000000001</v>
      </c>
      <c r="B991" s="35">
        <v>1467.206543</v>
      </c>
      <c r="C991" s="35">
        <v>79.993392943999993</v>
      </c>
      <c r="D991" s="35">
        <v>1505.4993896000001</v>
      </c>
      <c r="E991" s="35">
        <v>25000</v>
      </c>
      <c r="F991" s="35">
        <v>5151041.5</v>
      </c>
      <c r="G991">
        <v>1467.2401595364199</v>
      </c>
      <c r="H991" s="35">
        <v>0.76290238550096601</v>
      </c>
    </row>
    <row r="992" spans="1:8" x14ac:dyDescent="0.35">
      <c r="A992" s="35">
        <v>206.25</v>
      </c>
      <c r="B992" s="35">
        <v>1467.2238769999999</v>
      </c>
      <c r="C992" s="35">
        <v>79.993385314999998</v>
      </c>
      <c r="D992" s="35">
        <v>1505.512207</v>
      </c>
      <c r="E992" s="35">
        <v>25000</v>
      </c>
      <c r="F992" s="35">
        <v>5156250</v>
      </c>
      <c r="G992">
        <v>1467.25759005644</v>
      </c>
      <c r="H992" s="35">
        <v>0.76288429165384297</v>
      </c>
    </row>
    <row r="993" spans="1:8" x14ac:dyDescent="0.35">
      <c r="A993" s="35">
        <v>206.45832999999999</v>
      </c>
      <c r="B993" s="35">
        <v>1467.2412108999999</v>
      </c>
      <c r="C993" s="35">
        <v>79.993377686000002</v>
      </c>
      <c r="D993" s="35">
        <v>1505.5250243999999</v>
      </c>
      <c r="E993" s="35">
        <v>25000</v>
      </c>
      <c r="F993" s="35">
        <v>5161458</v>
      </c>
      <c r="G993">
        <v>1467.2750193575901</v>
      </c>
      <c r="H993" s="35">
        <v>0.76286620943521399</v>
      </c>
    </row>
    <row r="994" spans="1:8" x14ac:dyDescent="0.35">
      <c r="A994" s="35">
        <v>206.66667000000001</v>
      </c>
      <c r="B994" s="35">
        <v>1467.2586670000001</v>
      </c>
      <c r="C994" s="35">
        <v>79.993370056000003</v>
      </c>
      <c r="D994" s="35">
        <v>1505.5378418</v>
      </c>
      <c r="E994" s="35">
        <v>25000</v>
      </c>
      <c r="F994" s="35">
        <v>5166666.5</v>
      </c>
      <c r="G994">
        <v>1467.29244966892</v>
      </c>
      <c r="H994" s="35">
        <v>0.76284813534442197</v>
      </c>
    </row>
    <row r="995" spans="1:8" x14ac:dyDescent="0.35">
      <c r="A995" s="35">
        <v>206.875</v>
      </c>
      <c r="B995" s="35">
        <v>1467.276001</v>
      </c>
      <c r="C995" s="35">
        <v>79.993362426999994</v>
      </c>
      <c r="D995" s="35">
        <v>1505.5506591999999</v>
      </c>
      <c r="E995" s="35">
        <v>25000</v>
      </c>
      <c r="F995" s="35">
        <v>5171875</v>
      </c>
      <c r="G995">
        <v>1467.3098801971501</v>
      </c>
      <c r="H995" s="35">
        <v>0.76283007111401202</v>
      </c>
    </row>
    <row r="996" spans="1:8" x14ac:dyDescent="0.35">
      <c r="A996" s="35">
        <v>207.08332999999999</v>
      </c>
      <c r="B996" s="35">
        <v>1467.293457</v>
      </c>
      <c r="C996" s="35">
        <v>79.993354796999995</v>
      </c>
      <c r="D996" s="35">
        <v>1505.5634766000001</v>
      </c>
      <c r="E996" s="35">
        <v>25000</v>
      </c>
      <c r="F996" s="35">
        <v>5177083</v>
      </c>
      <c r="G996">
        <v>1467.32730946744</v>
      </c>
      <c r="H996" s="35">
        <v>0.76281201846436897</v>
      </c>
    </row>
    <row r="997" spans="1:8" x14ac:dyDescent="0.35">
      <c r="A997" s="35">
        <v>207.29167000000001</v>
      </c>
      <c r="B997" s="35">
        <v>1467.3107910000001</v>
      </c>
      <c r="C997" s="35">
        <v>79.993354796999995</v>
      </c>
      <c r="D997" s="35">
        <v>1505.5762939000001</v>
      </c>
      <c r="E997" s="35">
        <v>25000</v>
      </c>
      <c r="F997" s="35">
        <v>5182291.5</v>
      </c>
      <c r="G997">
        <v>1467.3447397390901</v>
      </c>
      <c r="H997" s="35">
        <v>0.76279397390098003</v>
      </c>
    </row>
    <row r="998" spans="1:8" x14ac:dyDescent="0.35">
      <c r="A998" s="35">
        <v>207.5</v>
      </c>
      <c r="B998" s="35">
        <v>1467.3282471</v>
      </c>
      <c r="C998" s="35">
        <v>79.993347168</v>
      </c>
      <c r="D998" s="35">
        <v>1505.5891113</v>
      </c>
      <c r="E998" s="35">
        <v>25000</v>
      </c>
      <c r="F998" s="35">
        <v>5187500</v>
      </c>
      <c r="G998">
        <v>1467.3621702256501</v>
      </c>
      <c r="H998" s="35">
        <v>0.76277593915375996</v>
      </c>
    </row>
    <row r="999" spans="1:8" x14ac:dyDescent="0.35">
      <c r="A999" s="35">
        <v>207.70832999999999</v>
      </c>
      <c r="B999" s="35">
        <v>1467.3455810999999</v>
      </c>
      <c r="C999" s="35">
        <v>79.993339539000004</v>
      </c>
      <c r="D999" s="35">
        <v>1505.6019286999999</v>
      </c>
      <c r="E999" s="35">
        <v>25000</v>
      </c>
      <c r="F999" s="35">
        <v>5192708</v>
      </c>
      <c r="G999">
        <v>1467.37959945383</v>
      </c>
      <c r="H999" s="35">
        <v>0.76275791594040399</v>
      </c>
    </row>
    <row r="1000" spans="1:8" x14ac:dyDescent="0.35">
      <c r="A1000" s="35">
        <v>207.91667000000001</v>
      </c>
      <c r="B1000" s="35">
        <v>1467.3630370999999</v>
      </c>
      <c r="C1000" s="35">
        <v>79.993331909000005</v>
      </c>
      <c r="D1000" s="35">
        <v>1505.6147461</v>
      </c>
      <c r="E1000" s="35">
        <v>25000</v>
      </c>
      <c r="F1000" s="35">
        <v>5197916.5</v>
      </c>
      <c r="G1000">
        <v>1467.3970296832699</v>
      </c>
      <c r="H1000" s="35">
        <v>0.76273990077214704</v>
      </c>
    </row>
    <row r="1001" spans="1:8" x14ac:dyDescent="0.35">
      <c r="A1001" s="35">
        <v>208.125</v>
      </c>
      <c r="B1001" s="35">
        <v>1467.3803711</v>
      </c>
      <c r="C1001" s="35">
        <v>79.993324279999996</v>
      </c>
      <c r="D1001" s="35">
        <v>1505.6278076000001</v>
      </c>
      <c r="E1001" s="35">
        <v>25000</v>
      </c>
      <c r="F1001" s="35">
        <v>5203125</v>
      </c>
      <c r="G1001">
        <v>1467.4144601276</v>
      </c>
      <c r="H1001" s="35">
        <v>0.76272189537620205</v>
      </c>
    </row>
    <row r="1002" spans="1:8" x14ac:dyDescent="0.35">
      <c r="A1002" s="35">
        <v>208.33332999999999</v>
      </c>
      <c r="B1002" s="35">
        <v>1467.3978271000001</v>
      </c>
      <c r="C1002" s="35">
        <v>79.993316649999997</v>
      </c>
      <c r="D1002" s="35">
        <v>1505.6405029</v>
      </c>
      <c r="E1002" s="35">
        <v>25000</v>
      </c>
      <c r="F1002" s="35">
        <v>5208333</v>
      </c>
      <c r="G1002">
        <v>1467.4318893135301</v>
      </c>
      <c r="H1002" s="35">
        <v>0.76270390146756395</v>
      </c>
    </row>
    <row r="1003" spans="1:8" x14ac:dyDescent="0.35">
      <c r="A1003" s="35">
        <v>208.54167000000001</v>
      </c>
      <c r="B1003" s="35">
        <v>1467.4151611</v>
      </c>
      <c r="C1003" s="35">
        <v>79.993309021000002</v>
      </c>
      <c r="D1003" s="35">
        <v>1505.6534423999999</v>
      </c>
      <c r="E1003" s="35">
        <v>25000</v>
      </c>
      <c r="F1003" s="35">
        <v>5213542</v>
      </c>
      <c r="G1003">
        <v>1467.44932079667</v>
      </c>
      <c r="H1003" s="35">
        <v>0.76268591383237905</v>
      </c>
    </row>
    <row r="1004" spans="1:8" x14ac:dyDescent="0.35">
      <c r="A1004" s="35">
        <v>208.75</v>
      </c>
      <c r="B1004" s="35">
        <v>1467.4327393000001</v>
      </c>
      <c r="C1004" s="35">
        <v>79.993301392000006</v>
      </c>
      <c r="D1004" s="35">
        <v>1505.6661377</v>
      </c>
      <c r="E1004" s="35">
        <v>25000</v>
      </c>
      <c r="F1004" s="35">
        <v>5218750</v>
      </c>
      <c r="G1004">
        <v>1467.4667501950501</v>
      </c>
      <c r="H1004" s="35">
        <v>0.76266793939122002</v>
      </c>
    </row>
    <row r="1005" spans="1:8" x14ac:dyDescent="0.35">
      <c r="A1005" s="35">
        <v>208.95832999999999</v>
      </c>
      <c r="B1005" s="35">
        <v>1467.4499512</v>
      </c>
      <c r="C1005" s="35">
        <v>79.993301392000006</v>
      </c>
      <c r="D1005" s="35">
        <v>1505.6790771000001</v>
      </c>
      <c r="E1005" s="35">
        <v>25000</v>
      </c>
      <c r="F1005" s="35">
        <v>5223958</v>
      </c>
      <c r="G1005">
        <v>1467.4841791124099</v>
      </c>
      <c r="H1005" s="35">
        <v>0.76264997465390505</v>
      </c>
    </row>
    <row r="1006" spans="1:8" x14ac:dyDescent="0.35">
      <c r="A1006" s="35">
        <v>209.16667000000001</v>
      </c>
      <c r="B1006" s="35">
        <v>1467.4674072</v>
      </c>
      <c r="C1006" s="35">
        <v>79.993293761999993</v>
      </c>
      <c r="D1006" s="35">
        <v>1505.6918945</v>
      </c>
      <c r="E1006" s="35">
        <v>25000</v>
      </c>
      <c r="F1006" s="35">
        <v>5229166.5</v>
      </c>
      <c r="G1006">
        <v>1467.5016092063299</v>
      </c>
      <c r="H1006" s="35">
        <v>0.76263201788250201</v>
      </c>
    </row>
    <row r="1007" spans="1:8" x14ac:dyDescent="0.35">
      <c r="A1007" s="35">
        <v>209.375</v>
      </c>
      <c r="B1007" s="35">
        <v>1467.4848632999999</v>
      </c>
      <c r="C1007" s="35">
        <v>79.993286132999998</v>
      </c>
      <c r="D1007" s="35">
        <v>1505.7048339999999</v>
      </c>
      <c r="E1007" s="35">
        <v>25000</v>
      </c>
      <c r="F1007" s="35">
        <v>5234375</v>
      </c>
      <c r="G1007">
        <v>1467.5190395546599</v>
      </c>
      <c r="H1007" s="35">
        <v>0.76261407079716703</v>
      </c>
    </row>
    <row r="1008" spans="1:8" x14ac:dyDescent="0.35">
      <c r="A1008" s="35">
        <v>209.58332999999999</v>
      </c>
      <c r="B1008" s="35">
        <v>1467.5021973</v>
      </c>
      <c r="C1008" s="35">
        <v>79.993278502999999</v>
      </c>
      <c r="D1008" s="35">
        <v>1505.7176514</v>
      </c>
      <c r="E1008" s="35">
        <v>25000</v>
      </c>
      <c r="F1008" s="35">
        <v>5239583</v>
      </c>
      <c r="G1008">
        <v>1467.5364686535199</v>
      </c>
      <c r="H1008" s="35">
        <v>0.76259613510715096</v>
      </c>
    </row>
    <row r="1009" spans="1:8" x14ac:dyDescent="0.35">
      <c r="A1009" s="35">
        <v>209.79167000000001</v>
      </c>
      <c r="B1009" s="35">
        <v>1467.5195312000001</v>
      </c>
      <c r="C1009" s="35">
        <v>79.993270874000004</v>
      </c>
      <c r="D1009" s="35">
        <v>1505.7304687999999</v>
      </c>
      <c r="E1009" s="35">
        <v>25000</v>
      </c>
      <c r="F1009" s="35">
        <v>5244791.5</v>
      </c>
      <c r="G1009">
        <v>1467.5538987556499</v>
      </c>
      <c r="H1009" s="35">
        <v>0.76257820734068105</v>
      </c>
    </row>
    <row r="1010" spans="1:8" x14ac:dyDescent="0.35">
      <c r="A1010" s="35">
        <v>210</v>
      </c>
      <c r="B1010" s="35">
        <v>1467.5369873</v>
      </c>
      <c r="C1010" s="35">
        <v>79.993263244999994</v>
      </c>
      <c r="D1010" s="35">
        <v>1505.7435303</v>
      </c>
      <c r="E1010" s="35">
        <v>25000</v>
      </c>
      <c r="F1010" s="35">
        <v>5249999.5</v>
      </c>
      <c r="G1010">
        <v>1467.5713277771899</v>
      </c>
      <c r="H1010" s="35">
        <v>0.76256029094122901</v>
      </c>
    </row>
    <row r="1011" spans="1:8" x14ac:dyDescent="0.35">
      <c r="A1011" s="35">
        <v>210.20832999999999</v>
      </c>
      <c r="B1011" s="35">
        <v>1467.5543213000001</v>
      </c>
      <c r="C1011" s="35">
        <v>79.993255614999995</v>
      </c>
      <c r="D1011" s="35">
        <v>1505.7563477000001</v>
      </c>
      <c r="E1011" s="35">
        <v>25000</v>
      </c>
      <c r="F1011" s="35">
        <v>5255208</v>
      </c>
      <c r="G1011">
        <v>1467.58875784007</v>
      </c>
      <c r="H1011" s="35">
        <v>0.76254238243915495</v>
      </c>
    </row>
    <row r="1012" spans="1:8" x14ac:dyDescent="0.35">
      <c r="A1012" s="35">
        <v>210.41667000000001</v>
      </c>
      <c r="B1012" s="35">
        <v>1467.5717772999999</v>
      </c>
      <c r="C1012" s="35">
        <v>79.993247986</v>
      </c>
      <c r="D1012" s="35">
        <v>1505.7691649999999</v>
      </c>
      <c r="E1012" s="35">
        <v>25000</v>
      </c>
      <c r="F1012" s="35">
        <v>5260416.5</v>
      </c>
      <c r="G1012">
        <v>1467.6061881268699</v>
      </c>
      <c r="H1012" s="35">
        <v>0.76252448355147295</v>
      </c>
    </row>
    <row r="1013" spans="1:8" x14ac:dyDescent="0.35">
      <c r="A1013" s="35">
        <v>210.625</v>
      </c>
      <c r="B1013" s="35">
        <v>1467.5891113</v>
      </c>
      <c r="C1013" s="35">
        <v>79.993247986</v>
      </c>
      <c r="D1013" s="35">
        <v>1505.7821045000001</v>
      </c>
      <c r="E1013" s="35">
        <v>25000</v>
      </c>
      <c r="F1013" s="35">
        <v>5265625</v>
      </c>
      <c r="G1013">
        <v>1467.62361845326</v>
      </c>
      <c r="H1013" s="35">
        <v>0.76250659426173195</v>
      </c>
    </row>
    <row r="1014" spans="1:8" x14ac:dyDescent="0.35">
      <c r="A1014" s="35">
        <v>210.83332999999999</v>
      </c>
      <c r="B1014" s="35">
        <v>1467.6065673999999</v>
      </c>
      <c r="C1014" s="35">
        <v>79.993240356000001</v>
      </c>
      <c r="D1014" s="35">
        <v>1505.7949219</v>
      </c>
      <c r="E1014" s="35">
        <v>25000</v>
      </c>
      <c r="F1014" s="35">
        <v>5270833</v>
      </c>
      <c r="G1014">
        <v>1467.6410474817401</v>
      </c>
      <c r="H1014" s="35">
        <v>0.76248871627593895</v>
      </c>
    </row>
    <row r="1015" spans="1:8" x14ac:dyDescent="0.35">
      <c r="A1015" s="35">
        <v>211.04167000000001</v>
      </c>
      <c r="B1015" s="35">
        <v>1467.6239014</v>
      </c>
      <c r="C1015" s="35">
        <v>79.993232727000006</v>
      </c>
      <c r="D1015" s="35">
        <v>1505.8078613</v>
      </c>
      <c r="E1015" s="35">
        <v>25000</v>
      </c>
      <c r="F1015" s="35">
        <v>5276041.5</v>
      </c>
      <c r="G1015">
        <v>1467.6584775025699</v>
      </c>
      <c r="H1015" s="35">
        <v>0.76247084613403804</v>
      </c>
    </row>
    <row r="1016" spans="1:8" x14ac:dyDescent="0.35">
      <c r="A1016" s="35">
        <v>211.25</v>
      </c>
      <c r="B1016" s="35">
        <v>1467.6413574000001</v>
      </c>
      <c r="C1016" s="35">
        <v>79.993225097999996</v>
      </c>
      <c r="D1016" s="35">
        <v>1505.8208007999999</v>
      </c>
      <c r="E1016" s="35">
        <v>25000</v>
      </c>
      <c r="F1016" s="35">
        <v>5281250</v>
      </c>
      <c r="G1016">
        <v>1467.6759077362699</v>
      </c>
      <c r="H1016" s="35">
        <v>0.76245298554998298</v>
      </c>
    </row>
    <row r="1017" spans="1:8" x14ac:dyDescent="0.35">
      <c r="A1017" s="35">
        <v>211.45832999999999</v>
      </c>
      <c r="B1017" s="35">
        <v>1467.6586914</v>
      </c>
      <c r="C1017" s="35">
        <v>79.993217467999997</v>
      </c>
      <c r="D1017" s="35">
        <v>1505.8337402</v>
      </c>
      <c r="E1017" s="35">
        <v>25000</v>
      </c>
      <c r="F1017" s="35">
        <v>5286457.5</v>
      </c>
      <c r="G1017">
        <v>1467.69333541521</v>
      </c>
      <c r="H1017" s="35">
        <v>0.76243513794336804</v>
      </c>
    </row>
    <row r="1018" spans="1:8" x14ac:dyDescent="0.35">
      <c r="A1018" s="35">
        <v>211.66667000000001</v>
      </c>
      <c r="B1018" s="35">
        <v>1467.6761475000001</v>
      </c>
      <c r="C1018" s="35">
        <v>79.993209839000002</v>
      </c>
      <c r="D1018" s="35">
        <v>1505.8466797000001</v>
      </c>
      <c r="E1018" s="35">
        <v>25000</v>
      </c>
      <c r="F1018" s="35">
        <v>5291666.5</v>
      </c>
      <c r="G1018">
        <v>1467.71076639493</v>
      </c>
      <c r="H1018" s="35">
        <v>0.76241729470199404</v>
      </c>
    </row>
    <row r="1019" spans="1:8" x14ac:dyDescent="0.35">
      <c r="A1019" s="35">
        <v>211.875</v>
      </c>
      <c r="B1019" s="35">
        <v>1467.6936035000001</v>
      </c>
      <c r="C1019" s="35">
        <v>79.993202209000003</v>
      </c>
      <c r="D1019" s="35">
        <v>1505.8594971</v>
      </c>
      <c r="E1019" s="35">
        <v>25000</v>
      </c>
      <c r="F1019" s="35">
        <v>5296875</v>
      </c>
      <c r="G1019">
        <v>1467.7281968121299</v>
      </c>
      <c r="H1019" s="35">
        <v>0.76239946270093095</v>
      </c>
    </row>
    <row r="1020" spans="1:8" x14ac:dyDescent="0.35">
      <c r="A1020" s="35">
        <v>212.08332999999999</v>
      </c>
      <c r="B1020" s="35">
        <v>1467.7110596</v>
      </c>
      <c r="C1020" s="35">
        <v>79.993194579999994</v>
      </c>
      <c r="D1020" s="35">
        <v>1505.8725586</v>
      </c>
      <c r="E1020" s="35">
        <v>25000</v>
      </c>
      <c r="F1020" s="35">
        <v>5302083</v>
      </c>
      <c r="G1020">
        <v>1467.7456257956601</v>
      </c>
      <c r="H1020" s="35">
        <v>0.76238164191264901</v>
      </c>
    </row>
    <row r="1021" spans="1:8" x14ac:dyDescent="0.35">
      <c r="A1021" s="35">
        <v>212.29167000000001</v>
      </c>
      <c r="B1021" s="35">
        <v>1467.7283935999999</v>
      </c>
      <c r="C1021" s="35">
        <v>79.993194579999994</v>
      </c>
      <c r="D1021" s="35">
        <v>1505.885376</v>
      </c>
      <c r="E1021" s="35">
        <v>25000</v>
      </c>
      <c r="F1021" s="35">
        <v>5307291.5</v>
      </c>
      <c r="G1021">
        <v>1467.76305574093</v>
      </c>
      <c r="H1021" s="35">
        <v>0.762363828889559</v>
      </c>
    </row>
    <row r="1022" spans="1:8" x14ac:dyDescent="0.35">
      <c r="A1022" s="35">
        <v>212.5</v>
      </c>
      <c r="B1022" s="35">
        <v>1467.7457274999999</v>
      </c>
      <c r="C1022" s="35">
        <v>79.993186950999998</v>
      </c>
      <c r="D1022" s="35">
        <v>1505.8983154</v>
      </c>
      <c r="E1022" s="35">
        <v>25000</v>
      </c>
      <c r="F1022" s="35">
        <v>5312500</v>
      </c>
      <c r="G1022">
        <v>1467.78048589215</v>
      </c>
      <c r="H1022" s="35">
        <v>0.76234602534065299</v>
      </c>
    </row>
    <row r="1023" spans="1:8" x14ac:dyDescent="0.35">
      <c r="A1023" s="35">
        <v>212.70832999999999</v>
      </c>
      <c r="B1023" s="35">
        <v>1467.7631836</v>
      </c>
      <c r="C1023" s="35">
        <v>79.993179321</v>
      </c>
      <c r="D1023" s="35">
        <v>1505.9112548999999</v>
      </c>
      <c r="E1023" s="35">
        <v>25000</v>
      </c>
      <c r="F1023" s="35">
        <v>5317708</v>
      </c>
      <c r="G1023">
        <v>1467.7979147829899</v>
      </c>
      <c r="H1023" s="35">
        <v>0.76232823296243801</v>
      </c>
    </row>
    <row r="1024" spans="1:8" x14ac:dyDescent="0.35">
      <c r="A1024" s="35">
        <v>212.91667000000001</v>
      </c>
      <c r="B1024" s="35">
        <v>1467.7805175999999</v>
      </c>
      <c r="C1024" s="35">
        <v>79.993171692000004</v>
      </c>
      <c r="D1024" s="35">
        <v>1505.9241943</v>
      </c>
      <c r="E1024" s="35">
        <v>25000</v>
      </c>
      <c r="F1024" s="35">
        <v>5322916.5</v>
      </c>
      <c r="G1024">
        <v>1467.8153446746401</v>
      </c>
      <c r="H1024" s="35">
        <v>0.76231044831118799</v>
      </c>
    </row>
    <row r="1025" spans="1:8" x14ac:dyDescent="0.35">
      <c r="A1025" s="35">
        <v>213.125</v>
      </c>
      <c r="B1025" s="35">
        <v>1467.7979736</v>
      </c>
      <c r="C1025" s="35">
        <v>79.993164062000005</v>
      </c>
      <c r="D1025" s="35">
        <v>1505.9371338000001</v>
      </c>
      <c r="E1025" s="35">
        <v>25000</v>
      </c>
      <c r="F1025" s="35">
        <v>5328125</v>
      </c>
      <c r="G1025">
        <v>1467.8327747810499</v>
      </c>
      <c r="H1025" s="35">
        <v>0.76229267309290205</v>
      </c>
    </row>
    <row r="1026" spans="1:8" x14ac:dyDescent="0.35">
      <c r="A1026" s="35">
        <v>213.33332999999999</v>
      </c>
      <c r="B1026" s="35">
        <v>1467.8153076000001</v>
      </c>
      <c r="C1026" s="35">
        <v>79.993156432999996</v>
      </c>
      <c r="D1026" s="35">
        <v>1505.9500731999999</v>
      </c>
      <c r="E1026" s="35">
        <v>25000</v>
      </c>
      <c r="F1026" s="35">
        <v>5333333</v>
      </c>
      <c r="G1026">
        <v>1467.8502036290799</v>
      </c>
      <c r="H1026" s="35">
        <v>0.76227490900139305</v>
      </c>
    </row>
    <row r="1027" spans="1:8" x14ac:dyDescent="0.35">
      <c r="A1027" s="35">
        <v>213.54167000000001</v>
      </c>
      <c r="B1027" s="35">
        <v>1467.8327637</v>
      </c>
      <c r="C1027" s="35">
        <v>79.993148804</v>
      </c>
      <c r="D1027" s="35">
        <v>1505.9630127</v>
      </c>
      <c r="E1027" s="35">
        <v>25000</v>
      </c>
      <c r="F1027" s="35">
        <v>5338541.5</v>
      </c>
      <c r="G1027">
        <v>1467.8676334783499</v>
      </c>
      <c r="H1027" s="35">
        <v>0.76225715259842897</v>
      </c>
    </row>
    <row r="1028" spans="1:8" x14ac:dyDescent="0.35">
      <c r="A1028" s="35">
        <v>213.75</v>
      </c>
      <c r="B1028" s="35">
        <v>1467.8500977000001</v>
      </c>
      <c r="C1028" s="35">
        <v>79.993141174000002</v>
      </c>
      <c r="D1028" s="35">
        <v>1505.9759521000001</v>
      </c>
      <c r="E1028" s="35">
        <v>25000</v>
      </c>
      <c r="F1028" s="35">
        <v>5343750.5</v>
      </c>
      <c r="G1028">
        <v>1467.88506483841</v>
      </c>
      <c r="H1028" s="35">
        <v>0.76223940387945599</v>
      </c>
    </row>
    <row r="1029" spans="1:8" x14ac:dyDescent="0.35">
      <c r="A1029" s="35">
        <v>213.95832999999999</v>
      </c>
      <c r="B1029" s="35">
        <v>1467.8675536999999</v>
      </c>
      <c r="C1029" s="35">
        <v>79.993141174000002</v>
      </c>
      <c r="D1029" s="35">
        <v>1505.9890137</v>
      </c>
      <c r="E1029" s="35">
        <v>25000</v>
      </c>
      <c r="F1029" s="35">
        <v>5348958</v>
      </c>
      <c r="G1029">
        <v>1467.9024926405</v>
      </c>
      <c r="H1029" s="35">
        <v>0.76222166966319504</v>
      </c>
    </row>
    <row r="1030" spans="1:8" x14ac:dyDescent="0.35">
      <c r="A1030" s="35">
        <v>214.16667000000001</v>
      </c>
      <c r="B1030" s="35">
        <v>1467.8848877</v>
      </c>
      <c r="C1030" s="35">
        <v>79.993133545000006</v>
      </c>
      <c r="D1030" s="35">
        <v>1506.0019531</v>
      </c>
      <c r="E1030" s="35">
        <v>25000</v>
      </c>
      <c r="F1030" s="35">
        <v>5354166.5</v>
      </c>
      <c r="G1030">
        <v>1467.9199222212101</v>
      </c>
      <c r="H1030" s="35">
        <v>0.76220394138288206</v>
      </c>
    </row>
    <row r="1031" spans="1:8" x14ac:dyDescent="0.35">
      <c r="A1031" s="35">
        <v>214.375</v>
      </c>
      <c r="B1031" s="35">
        <v>1467.9023437999999</v>
      </c>
      <c r="C1031" s="35">
        <v>79.993125915999997</v>
      </c>
      <c r="D1031" s="35">
        <v>1506.0148925999999</v>
      </c>
      <c r="E1031" s="35">
        <v>25000</v>
      </c>
      <c r="F1031" s="35">
        <v>5359375</v>
      </c>
      <c r="G1031">
        <v>1467.93735219208</v>
      </c>
      <c r="H1031" s="35">
        <v>0.762186222455978</v>
      </c>
    </row>
    <row r="1032" spans="1:8" x14ac:dyDescent="0.35">
      <c r="A1032" s="35">
        <v>214.58332999999999</v>
      </c>
      <c r="B1032" s="35">
        <v>1467.9196777</v>
      </c>
      <c r="C1032" s="35">
        <v>79.993118285999998</v>
      </c>
      <c r="D1032" s="35">
        <v>1506.027832</v>
      </c>
      <c r="E1032" s="35">
        <v>25000</v>
      </c>
      <c r="F1032" s="35">
        <v>5364583</v>
      </c>
      <c r="G1032">
        <v>1467.9547809441001</v>
      </c>
      <c r="H1032" s="35">
        <v>0.76216851456940204</v>
      </c>
    </row>
    <row r="1033" spans="1:8" x14ac:dyDescent="0.35">
      <c r="A1033" s="35">
        <v>214.79167000000001</v>
      </c>
      <c r="B1033" s="35">
        <v>1467.9372559000001</v>
      </c>
      <c r="C1033" s="35">
        <v>79.993110657000003</v>
      </c>
      <c r="D1033" s="35">
        <v>1506.0408935999999</v>
      </c>
      <c r="E1033" s="35">
        <v>25000</v>
      </c>
      <c r="F1033" s="35">
        <v>5369791.5</v>
      </c>
      <c r="G1033">
        <v>1467.9722107063101</v>
      </c>
      <c r="H1033" s="35">
        <v>0.76215081429549303</v>
      </c>
    </row>
    <row r="1034" spans="1:8" x14ac:dyDescent="0.35">
      <c r="A1034" s="35">
        <v>215</v>
      </c>
      <c r="B1034" s="35">
        <v>1467.9544678</v>
      </c>
      <c r="C1034" s="35">
        <v>79.993103027000004</v>
      </c>
      <c r="D1034" s="35">
        <v>1506.0538329999999</v>
      </c>
      <c r="E1034" s="35">
        <v>25000</v>
      </c>
      <c r="F1034" s="35">
        <v>5375000</v>
      </c>
      <c r="G1034">
        <v>1467.98964068538</v>
      </c>
      <c r="H1034" s="35">
        <v>0.76213312333238104</v>
      </c>
    </row>
    <row r="1035" spans="1:8" x14ac:dyDescent="0.35">
      <c r="A1035" s="35">
        <v>215.20832999999999</v>
      </c>
      <c r="B1035" s="35">
        <v>1467.9719238</v>
      </c>
      <c r="C1035" s="35">
        <v>79.993095397999994</v>
      </c>
      <c r="D1035" s="35">
        <v>1506.0668945</v>
      </c>
      <c r="E1035" s="35">
        <v>25000</v>
      </c>
      <c r="F1035" s="35">
        <v>5380208</v>
      </c>
      <c r="G1035">
        <v>1468.00706940655</v>
      </c>
      <c r="H1035" s="35">
        <v>0.76211544336609505</v>
      </c>
    </row>
    <row r="1036" spans="1:8" x14ac:dyDescent="0.35">
      <c r="A1036" s="35">
        <v>215.41667000000001</v>
      </c>
      <c r="B1036" s="35">
        <v>1467.9893798999999</v>
      </c>
      <c r="C1036" s="35">
        <v>79.993087768999999</v>
      </c>
      <c r="D1036" s="35">
        <v>1506.0798339999999</v>
      </c>
      <c r="E1036" s="35">
        <v>25000</v>
      </c>
      <c r="F1036" s="35">
        <v>5385416.5</v>
      </c>
      <c r="G1036">
        <v>1468.0244991290799</v>
      </c>
      <c r="H1036" s="35">
        <v>0.76209777097479203</v>
      </c>
    </row>
    <row r="1037" spans="1:8" x14ac:dyDescent="0.35">
      <c r="A1037" s="35">
        <v>215.625</v>
      </c>
      <c r="B1037" s="35">
        <v>1468.0067139</v>
      </c>
      <c r="C1037" s="35">
        <v>79.993087768999999</v>
      </c>
      <c r="D1037" s="35">
        <v>1506.0927733999999</v>
      </c>
      <c r="E1037" s="35">
        <v>25000</v>
      </c>
      <c r="F1037" s="35">
        <v>5390625</v>
      </c>
      <c r="G1037">
        <v>1468.0419290665</v>
      </c>
      <c r="H1037" s="35">
        <v>0.76208010785411995</v>
      </c>
    </row>
    <row r="1038" spans="1:8" x14ac:dyDescent="0.35">
      <c r="A1038" s="35">
        <v>215.83332999999999</v>
      </c>
      <c r="B1038" s="35">
        <v>1468.0240478999999</v>
      </c>
      <c r="C1038" s="35">
        <v>79.993080139</v>
      </c>
      <c r="D1038" s="35">
        <v>1506.1058350000001</v>
      </c>
      <c r="E1038" s="35">
        <v>25000</v>
      </c>
      <c r="F1038" s="35">
        <v>5395833</v>
      </c>
      <c r="G1038">
        <v>1468.05935774556</v>
      </c>
      <c r="H1038" s="35">
        <v>0.76206245568756004</v>
      </c>
    </row>
    <row r="1039" spans="1:8" x14ac:dyDescent="0.35">
      <c r="A1039" s="35">
        <v>216.04167000000001</v>
      </c>
      <c r="B1039" s="35">
        <v>1468.0415039</v>
      </c>
      <c r="C1039" s="35">
        <v>79.993072510000005</v>
      </c>
      <c r="D1039" s="35">
        <v>1506.1187743999999</v>
      </c>
      <c r="E1039" s="35">
        <v>25000</v>
      </c>
      <c r="F1039" s="35">
        <v>5401041.5</v>
      </c>
      <c r="G1039">
        <v>1468.07678742587</v>
      </c>
      <c r="H1039" s="35">
        <v>0.76204481105868904</v>
      </c>
    </row>
    <row r="1040" spans="1:8" x14ac:dyDescent="0.35">
      <c r="A1040" s="35">
        <v>216.25</v>
      </c>
      <c r="B1040" s="35">
        <v>1468.0588379000001</v>
      </c>
      <c r="C1040" s="35">
        <v>79.993064880000006</v>
      </c>
      <c r="D1040" s="35">
        <v>1506.1318358999999</v>
      </c>
      <c r="E1040" s="35">
        <v>25000</v>
      </c>
      <c r="F1040" s="35">
        <v>5406250</v>
      </c>
      <c r="G1040">
        <v>1468.0942173210599</v>
      </c>
      <c r="H1040" s="35">
        <v>0.76202717566059497</v>
      </c>
    </row>
    <row r="1041" spans="1:8" x14ac:dyDescent="0.35">
      <c r="A1041" s="35">
        <v>216.45832999999999</v>
      </c>
      <c r="B1041" s="35">
        <v>1468.0762939000001</v>
      </c>
      <c r="C1041" s="35">
        <v>79.993057250999996</v>
      </c>
      <c r="D1041" s="35">
        <v>1506.1447754000001</v>
      </c>
      <c r="E1041" s="35">
        <v>25000</v>
      </c>
      <c r="F1041" s="35">
        <v>5411458</v>
      </c>
      <c r="G1041">
        <v>1468.11164595788</v>
      </c>
      <c r="H1041" s="35">
        <v>0.76200955117420399</v>
      </c>
    </row>
    <row r="1042" spans="1:8" x14ac:dyDescent="0.35">
      <c r="A1042" s="35">
        <v>216.66667000000001</v>
      </c>
      <c r="B1042" s="35">
        <v>1468.0936279</v>
      </c>
      <c r="C1042" s="35">
        <v>79.993049622000001</v>
      </c>
      <c r="D1042" s="35">
        <v>1506.1579589999999</v>
      </c>
      <c r="E1042" s="35">
        <v>25000</v>
      </c>
      <c r="F1042" s="35">
        <v>5416667</v>
      </c>
      <c r="G1042">
        <v>1468.12907689187</v>
      </c>
      <c r="H1042" s="35">
        <v>0.76199193249298502</v>
      </c>
    </row>
    <row r="1043" spans="1:8" x14ac:dyDescent="0.35">
      <c r="A1043" s="35">
        <v>216.875</v>
      </c>
      <c r="B1043" s="35">
        <v>1468.1110839999999</v>
      </c>
      <c r="C1043" s="35">
        <v>79.993041992000002</v>
      </c>
      <c r="D1043" s="35">
        <v>1506.1708983999999</v>
      </c>
      <c r="E1043" s="35">
        <v>25000</v>
      </c>
      <c r="F1043" s="35">
        <v>5421875</v>
      </c>
      <c r="G1043">
        <v>1468.1465057411201</v>
      </c>
      <c r="H1043" s="35">
        <v>0.76197432639767204</v>
      </c>
    </row>
    <row r="1044" spans="1:8" x14ac:dyDescent="0.35">
      <c r="A1044" s="35">
        <v>217.08332999999999</v>
      </c>
      <c r="B1044" s="35">
        <v>1468.128418</v>
      </c>
      <c r="C1044" s="35">
        <v>79.993034363000007</v>
      </c>
      <c r="D1044" s="35">
        <v>1506.1838379000001</v>
      </c>
      <c r="E1044" s="35">
        <v>25000</v>
      </c>
      <c r="F1044" s="35">
        <v>5427083</v>
      </c>
      <c r="G1044">
        <v>1468.1639341093901</v>
      </c>
      <c r="H1044" s="35">
        <v>0.76195672946989601</v>
      </c>
    </row>
    <row r="1045" spans="1:8" x14ac:dyDescent="0.35">
      <c r="A1045" s="35">
        <v>217.29167000000001</v>
      </c>
      <c r="B1045" s="35">
        <v>1468.145874</v>
      </c>
      <c r="C1045" s="35">
        <v>79.993034363000007</v>
      </c>
      <c r="D1045" s="35">
        <v>1506.1968993999999</v>
      </c>
      <c r="E1045" s="35">
        <v>25000</v>
      </c>
      <c r="F1045" s="35">
        <v>5432291.5</v>
      </c>
      <c r="G1045">
        <v>1468.1813636541999</v>
      </c>
      <c r="H1045" s="35">
        <v>0.76193914000826302</v>
      </c>
    </row>
    <row r="1046" spans="1:8" x14ac:dyDescent="0.35">
      <c r="A1046" s="35">
        <v>217.5</v>
      </c>
      <c r="B1046" s="35">
        <v>1468.1632079999999</v>
      </c>
      <c r="C1046" s="35">
        <v>79.993026732999994</v>
      </c>
      <c r="D1046" s="35">
        <v>1506.2100829999999</v>
      </c>
      <c r="E1046" s="35">
        <v>25000</v>
      </c>
      <c r="F1046" s="35">
        <v>5437500</v>
      </c>
      <c r="G1046">
        <v>1468.1987934534</v>
      </c>
      <c r="H1046" s="35">
        <v>0.76192155969905895</v>
      </c>
    </row>
    <row r="1047" spans="1:8" x14ac:dyDescent="0.35">
      <c r="A1047" s="35">
        <v>217.70832999999999</v>
      </c>
      <c r="B1047" s="35">
        <v>1468.1806641000001</v>
      </c>
      <c r="C1047" s="35">
        <v>79.993019103999998</v>
      </c>
      <c r="D1047" s="35">
        <v>1506.2229004000001</v>
      </c>
      <c r="E1047" s="35">
        <v>25000</v>
      </c>
      <c r="F1047" s="35">
        <v>5442708</v>
      </c>
      <c r="G1047">
        <v>1468.2162220031501</v>
      </c>
      <c r="H1047" s="35">
        <v>0.76190399021773902</v>
      </c>
    </row>
    <row r="1048" spans="1:8" x14ac:dyDescent="0.35">
      <c r="A1048" s="35">
        <v>217.91667000000001</v>
      </c>
      <c r="B1048" s="35">
        <v>1468.1979980000001</v>
      </c>
      <c r="C1048" s="35">
        <v>79.993011475000003</v>
      </c>
      <c r="D1048" s="35">
        <v>1506.2359618999999</v>
      </c>
      <c r="E1048" s="35">
        <v>25000</v>
      </c>
      <c r="F1048" s="35">
        <v>5447916.5</v>
      </c>
      <c r="G1048">
        <v>1468.2336515561699</v>
      </c>
      <c r="H1048" s="35">
        <v>0.76188642816390095</v>
      </c>
    </row>
    <row r="1049" spans="1:8" x14ac:dyDescent="0.35">
      <c r="A1049" s="35">
        <v>218.125</v>
      </c>
      <c r="B1049" s="35">
        <v>1468.2155762</v>
      </c>
      <c r="C1049" s="35">
        <v>79.993003845000004</v>
      </c>
      <c r="D1049" s="35">
        <v>1506.2490233999999</v>
      </c>
      <c r="E1049" s="35">
        <v>25000</v>
      </c>
      <c r="F1049" s="35">
        <v>5453124.5</v>
      </c>
      <c r="G1049">
        <v>1468.2510800286</v>
      </c>
      <c r="H1049" s="35">
        <v>0.76186887691236904</v>
      </c>
    </row>
    <row r="1050" spans="1:8" x14ac:dyDescent="0.35">
      <c r="A1050" s="35">
        <v>218.33332999999999</v>
      </c>
      <c r="B1050" s="35">
        <v>1468.2327881000001</v>
      </c>
      <c r="C1050" s="35">
        <v>79.992996215999995</v>
      </c>
      <c r="D1050" s="35">
        <v>1506.262207</v>
      </c>
      <c r="E1050" s="35">
        <v>25000</v>
      </c>
      <c r="F1050" s="35">
        <v>5458333</v>
      </c>
      <c r="G1050">
        <v>1468.2685095423701</v>
      </c>
      <c r="H1050" s="35">
        <v>0.76185133306463404</v>
      </c>
    </row>
    <row r="1051" spans="1:8" x14ac:dyDescent="0.35">
      <c r="A1051" s="35">
        <v>218.54167000000001</v>
      </c>
      <c r="B1051" s="35">
        <v>1468.2502440999999</v>
      </c>
      <c r="C1051" s="35">
        <v>79.992988585999996</v>
      </c>
      <c r="D1051" s="35">
        <v>1506.2751464999999</v>
      </c>
      <c r="E1051" s="35">
        <v>25000</v>
      </c>
      <c r="F1051" s="35">
        <v>5463541.5</v>
      </c>
      <c r="G1051">
        <v>1468.2859392800499</v>
      </c>
      <c r="H1051" s="35">
        <v>0.76183379830409403</v>
      </c>
    </row>
    <row r="1052" spans="1:8" x14ac:dyDescent="0.35">
      <c r="A1052" s="35">
        <v>218.75</v>
      </c>
      <c r="B1052" s="35">
        <v>1468.2677002</v>
      </c>
      <c r="C1052" s="35">
        <v>79.992980957</v>
      </c>
      <c r="D1052" s="35">
        <v>1506.2882079999999</v>
      </c>
      <c r="E1052" s="35">
        <v>25000</v>
      </c>
      <c r="F1052" s="35">
        <v>5468750</v>
      </c>
      <c r="G1052">
        <v>1468.30336905732</v>
      </c>
      <c r="H1052" s="35">
        <v>0.76181627261553697</v>
      </c>
    </row>
    <row r="1053" spans="1:8" x14ac:dyDescent="0.35">
      <c r="A1053" s="35">
        <v>218.95832999999999</v>
      </c>
      <c r="B1053" s="35">
        <v>1468.2850341999999</v>
      </c>
      <c r="C1053" s="35">
        <v>79.992980957</v>
      </c>
      <c r="D1053" s="35">
        <v>1506.3012695</v>
      </c>
      <c r="E1053" s="35">
        <v>25000</v>
      </c>
      <c r="F1053" s="35">
        <v>5473958</v>
      </c>
      <c r="G1053">
        <v>1468.3207975367</v>
      </c>
      <c r="H1053" s="35">
        <v>0.76179875767148497</v>
      </c>
    </row>
    <row r="1054" spans="1:8" x14ac:dyDescent="0.35">
      <c r="A1054" s="35">
        <v>219.16667000000001</v>
      </c>
      <c r="B1054" s="35">
        <v>1468.3023682</v>
      </c>
      <c r="C1054" s="35">
        <v>79.992973328000005</v>
      </c>
      <c r="D1054" s="35">
        <v>1506.3143310999999</v>
      </c>
      <c r="E1054" s="35">
        <v>25000</v>
      </c>
      <c r="F1054" s="35">
        <v>5479166.5</v>
      </c>
      <c r="G1054">
        <v>1468.3382270084201</v>
      </c>
      <c r="H1054" s="35">
        <v>0.76178125008262998</v>
      </c>
    </row>
    <row r="1055" spans="1:8" x14ac:dyDescent="0.35">
      <c r="A1055" s="35">
        <v>219.375</v>
      </c>
      <c r="B1055" s="35">
        <v>1468.3198242000001</v>
      </c>
      <c r="C1055" s="35">
        <v>79.992965698000006</v>
      </c>
      <c r="D1055" s="35">
        <v>1506.3273925999999</v>
      </c>
      <c r="E1055" s="35">
        <v>25000</v>
      </c>
      <c r="F1055" s="35">
        <v>5484375</v>
      </c>
      <c r="G1055">
        <v>1468.3556566929999</v>
      </c>
      <c r="H1055" s="35">
        <v>0.76176375152950404</v>
      </c>
    </row>
    <row r="1056" spans="1:8" x14ac:dyDescent="0.35">
      <c r="A1056" s="35">
        <v>219.58332999999999</v>
      </c>
      <c r="B1056" s="35">
        <v>1468.3371582</v>
      </c>
      <c r="C1056" s="35">
        <v>79.992958068999997</v>
      </c>
      <c r="D1056" s="35">
        <v>1506.3404541</v>
      </c>
      <c r="E1056" s="35">
        <v>25000</v>
      </c>
      <c r="F1056" s="35">
        <v>5489582.5</v>
      </c>
      <c r="G1056">
        <v>1468.3730838228701</v>
      </c>
      <c r="H1056" s="35">
        <v>0.76174626536372902</v>
      </c>
    </row>
    <row r="1057" spans="1:8" x14ac:dyDescent="0.35">
      <c r="A1057" s="35">
        <v>219.79167000000001</v>
      </c>
      <c r="B1057" s="35">
        <v>1468.3546143000001</v>
      </c>
      <c r="C1057" s="35">
        <v>79.992950438999998</v>
      </c>
      <c r="D1057" s="35">
        <v>1506.3535156</v>
      </c>
      <c r="E1057" s="35">
        <v>25000</v>
      </c>
      <c r="F1057" s="35">
        <v>5494791.5</v>
      </c>
      <c r="G1057">
        <v>1468.39051425349</v>
      </c>
      <c r="H1057" s="35">
        <v>0.761728783147262</v>
      </c>
    </row>
    <row r="1058" spans="1:8" x14ac:dyDescent="0.35">
      <c r="A1058" s="35">
        <v>220</v>
      </c>
      <c r="B1058" s="35">
        <v>1468.3719481999999</v>
      </c>
      <c r="C1058" s="35">
        <v>79.992942810000002</v>
      </c>
      <c r="D1058" s="35">
        <v>1506.3665771000001</v>
      </c>
      <c r="E1058" s="35">
        <v>25000</v>
      </c>
      <c r="F1058" s="35">
        <v>5500000</v>
      </c>
      <c r="G1058">
        <v>1468.4079441215699</v>
      </c>
      <c r="H1058" s="35">
        <v>0.76171131161826899</v>
      </c>
    </row>
    <row r="1059" spans="1:8" x14ac:dyDescent="0.35">
      <c r="A1059" s="35">
        <v>220.20832999999999</v>
      </c>
      <c r="B1059" s="35">
        <v>1468.3894043</v>
      </c>
      <c r="C1059" s="35">
        <v>79.992935181000007</v>
      </c>
      <c r="D1059" s="35">
        <v>1506.3795166</v>
      </c>
      <c r="E1059" s="35">
        <v>25000</v>
      </c>
      <c r="F1059" s="35">
        <v>5505208</v>
      </c>
      <c r="G1059">
        <v>1468.425372556</v>
      </c>
      <c r="H1059" s="35">
        <v>0.76169385075042995</v>
      </c>
    </row>
    <row r="1060" spans="1:8" x14ac:dyDescent="0.35">
      <c r="A1060" s="35">
        <v>220.41667000000001</v>
      </c>
      <c r="B1060" s="35">
        <v>1468.4067382999999</v>
      </c>
      <c r="C1060" s="35">
        <v>79.992927550999994</v>
      </c>
      <c r="D1060" s="35">
        <v>1506.3927002</v>
      </c>
      <c r="E1060" s="35">
        <v>25000</v>
      </c>
      <c r="F1060" s="35">
        <v>5510416.5</v>
      </c>
      <c r="G1060">
        <v>1468.4428019521699</v>
      </c>
      <c r="H1060" s="35">
        <v>0.76167639716630198</v>
      </c>
    </row>
    <row r="1061" spans="1:8" x14ac:dyDescent="0.35">
      <c r="A1061" s="35">
        <v>220.625</v>
      </c>
      <c r="B1061" s="35">
        <v>1468.4241943</v>
      </c>
      <c r="C1061" s="35">
        <v>79.992927550999994</v>
      </c>
      <c r="D1061" s="35">
        <v>1506.4058838000001</v>
      </c>
      <c r="E1061" s="35">
        <v>25000</v>
      </c>
      <c r="F1061" s="35">
        <v>5515625</v>
      </c>
      <c r="G1061">
        <v>1468.46023155428</v>
      </c>
      <c r="H1061" s="35">
        <v>0.76165895254173299</v>
      </c>
    </row>
    <row r="1062" spans="1:8" x14ac:dyDescent="0.35">
      <c r="A1062" s="35">
        <v>220.83332999999999</v>
      </c>
      <c r="B1062" s="35">
        <v>1468.4415283000001</v>
      </c>
      <c r="C1062" s="35">
        <v>79.992919921999999</v>
      </c>
      <c r="D1062" s="35">
        <v>1506.4189452999999</v>
      </c>
      <c r="E1062" s="35">
        <v>25000</v>
      </c>
      <c r="F1062" s="35">
        <v>5520833</v>
      </c>
      <c r="G1062">
        <v>1468.47765989603</v>
      </c>
      <c r="H1062" s="35">
        <v>0.76164151854012896</v>
      </c>
    </row>
    <row r="1063" spans="1:8" x14ac:dyDescent="0.35">
      <c r="A1063" s="35">
        <v>221.04167000000001</v>
      </c>
      <c r="B1063" s="35">
        <v>1468.4589844</v>
      </c>
      <c r="C1063" s="35">
        <v>79.992912292</v>
      </c>
      <c r="D1063" s="35">
        <v>1506.4320068</v>
      </c>
      <c r="E1063" s="35">
        <v>25000</v>
      </c>
      <c r="F1063" s="35">
        <v>5526041.5</v>
      </c>
      <c r="G1063">
        <v>1468.49508923859</v>
      </c>
      <c r="H1063" s="35">
        <v>0.76162409178757096</v>
      </c>
    </row>
    <row r="1064" spans="1:8" x14ac:dyDescent="0.35">
      <c r="A1064" s="35">
        <v>221.25</v>
      </c>
      <c r="B1064" s="35">
        <v>1468.4763184000001</v>
      </c>
      <c r="C1064" s="35">
        <v>79.992904663000004</v>
      </c>
      <c r="D1064" s="35">
        <v>1506.4451904</v>
      </c>
      <c r="E1064" s="35">
        <v>25000</v>
      </c>
      <c r="F1064" s="35">
        <v>5531250</v>
      </c>
      <c r="G1064">
        <v>1468.5125187959</v>
      </c>
      <c r="H1064" s="35">
        <v>0.76160667395704496</v>
      </c>
    </row>
    <row r="1065" spans="1:8" x14ac:dyDescent="0.35">
      <c r="A1065" s="35">
        <v>221.45832999999999</v>
      </c>
      <c r="B1065" s="35">
        <v>1468.4938964999999</v>
      </c>
      <c r="C1065" s="35">
        <v>79.992897033999995</v>
      </c>
      <c r="D1065" s="35">
        <v>1506.458374</v>
      </c>
      <c r="E1065" s="35">
        <v>25000</v>
      </c>
      <c r="F1065" s="35">
        <v>5536458</v>
      </c>
      <c r="G1065">
        <v>1468.5299470948401</v>
      </c>
      <c r="H1065" s="35">
        <v>0.76158926670939497</v>
      </c>
    </row>
    <row r="1066" spans="1:8" x14ac:dyDescent="0.35">
      <c r="A1066" s="35">
        <v>221.66667000000001</v>
      </c>
      <c r="B1066" s="35">
        <v>1468.5111084</v>
      </c>
      <c r="C1066" s="35">
        <v>79.992889403999996</v>
      </c>
      <c r="D1066" s="35">
        <v>1506.4713135</v>
      </c>
      <c r="E1066" s="35">
        <v>25000</v>
      </c>
      <c r="F1066" s="35">
        <v>5541666.5</v>
      </c>
      <c r="G1066">
        <v>1468.5473763950199</v>
      </c>
      <c r="H1066" s="35">
        <v>0.76157186667589105</v>
      </c>
    </row>
    <row r="1067" spans="1:8" x14ac:dyDescent="0.35">
      <c r="A1067" s="35">
        <v>221.875</v>
      </c>
      <c r="B1067" s="35">
        <v>1468.5285644999999</v>
      </c>
      <c r="C1067" s="35">
        <v>79.992881775000001</v>
      </c>
      <c r="D1067" s="35">
        <v>1506.4844971</v>
      </c>
      <c r="E1067" s="35">
        <v>25000</v>
      </c>
      <c r="F1067" s="35">
        <v>5546875.5</v>
      </c>
      <c r="G1067">
        <v>1468.5648072059601</v>
      </c>
      <c r="H1067" s="35">
        <v>0.761554473853157</v>
      </c>
    </row>
    <row r="1068" spans="1:8" x14ac:dyDescent="0.35">
      <c r="A1068" s="35">
        <v>222.08332999999999</v>
      </c>
      <c r="B1068" s="35">
        <v>1468.5460204999999</v>
      </c>
      <c r="C1068" s="35">
        <v>79.992874146000005</v>
      </c>
      <c r="D1068" s="35">
        <v>1506.4975586</v>
      </c>
      <c r="E1068" s="35">
        <v>25000</v>
      </c>
      <c r="F1068" s="35">
        <v>5552083</v>
      </c>
      <c r="G1068">
        <v>1468.5822344589701</v>
      </c>
      <c r="H1068" s="35">
        <v>0.76153709492496902</v>
      </c>
    </row>
    <row r="1069" spans="1:8" x14ac:dyDescent="0.35">
      <c r="A1069" s="35">
        <v>222.29167000000001</v>
      </c>
      <c r="B1069" s="35">
        <v>1468.5633545000001</v>
      </c>
      <c r="C1069" s="35">
        <v>79.992874146000005</v>
      </c>
      <c r="D1069" s="35">
        <v>1506.5107422000001</v>
      </c>
      <c r="E1069" s="35">
        <v>25000</v>
      </c>
      <c r="F1069" s="35">
        <v>5557291.5</v>
      </c>
      <c r="G1069">
        <v>1468.5996634906001</v>
      </c>
      <c r="H1069" s="35">
        <v>0.76151972149575897</v>
      </c>
    </row>
    <row r="1070" spans="1:8" x14ac:dyDescent="0.35">
      <c r="A1070" s="35">
        <v>222.5</v>
      </c>
      <c r="B1070" s="35">
        <v>1468.5806885</v>
      </c>
      <c r="C1070" s="35">
        <v>79.992866516000007</v>
      </c>
      <c r="D1070" s="35">
        <v>1506.5238036999999</v>
      </c>
      <c r="E1070" s="35">
        <v>25000</v>
      </c>
      <c r="F1070" s="35">
        <v>5562500</v>
      </c>
      <c r="G1070">
        <v>1468.61709291238</v>
      </c>
      <c r="H1070" s="35">
        <v>0.76150235691633505</v>
      </c>
    </row>
    <row r="1071" spans="1:8" x14ac:dyDescent="0.35">
      <c r="A1071" s="35">
        <v>222.70832999999999</v>
      </c>
      <c r="B1071" s="35">
        <v>1468.5981445</v>
      </c>
      <c r="C1071" s="35">
        <v>79.992858886999997</v>
      </c>
      <c r="D1071" s="35">
        <v>1506.5369873</v>
      </c>
      <c r="E1071" s="35">
        <v>25000</v>
      </c>
      <c r="F1071" s="35">
        <v>5567708</v>
      </c>
      <c r="G1071">
        <v>1468.63452111534</v>
      </c>
      <c r="H1071" s="35">
        <v>0.76148500284088305</v>
      </c>
    </row>
    <row r="1072" spans="1:8" x14ac:dyDescent="0.35">
      <c r="A1072" s="35">
        <v>222.91667000000001</v>
      </c>
      <c r="B1072" s="35">
        <v>1468.6154785000001</v>
      </c>
      <c r="C1072" s="35">
        <v>79.992851256999998</v>
      </c>
      <c r="D1072" s="35">
        <v>1506.5500488</v>
      </c>
      <c r="E1072" s="35">
        <v>25000</v>
      </c>
      <c r="F1072" s="35">
        <v>5572916.5</v>
      </c>
      <c r="G1072">
        <v>1468.6519503284601</v>
      </c>
      <c r="H1072" s="35">
        <v>0.76146765591063104</v>
      </c>
    </row>
    <row r="1073" spans="1:8" x14ac:dyDescent="0.35">
      <c r="A1073" s="35">
        <v>223.125</v>
      </c>
      <c r="B1073" s="35">
        <v>1468.6329346</v>
      </c>
      <c r="C1073" s="35">
        <v>79.992843628000003</v>
      </c>
      <c r="D1073" s="35">
        <v>1506.5632324000001</v>
      </c>
      <c r="E1073" s="35">
        <v>25000</v>
      </c>
      <c r="F1073" s="35">
        <v>5578125</v>
      </c>
      <c r="G1073">
        <v>1468.6693797584501</v>
      </c>
      <c r="H1073" s="35">
        <v>0.76145031779109595</v>
      </c>
    </row>
    <row r="1074" spans="1:8" x14ac:dyDescent="0.35">
      <c r="A1074" s="35">
        <v>223.33332999999999</v>
      </c>
      <c r="B1074" s="35">
        <v>1468.6502685999999</v>
      </c>
      <c r="C1074" s="35">
        <v>79.992835998999993</v>
      </c>
      <c r="D1074" s="35">
        <v>1506.5762939000001</v>
      </c>
      <c r="E1074" s="35">
        <v>25000</v>
      </c>
      <c r="F1074" s="35">
        <v>5583333</v>
      </c>
      <c r="G1074">
        <v>1468.68680793054</v>
      </c>
      <c r="H1074" s="35">
        <v>0.76143299013573695</v>
      </c>
    </row>
    <row r="1075" spans="1:8" x14ac:dyDescent="0.35">
      <c r="A1075" s="35">
        <v>223.54167000000001</v>
      </c>
      <c r="B1075" s="35">
        <v>1468.6677245999999</v>
      </c>
      <c r="C1075" s="35">
        <v>79.992828368999994</v>
      </c>
      <c r="D1075" s="35">
        <v>1506.5894774999999</v>
      </c>
      <c r="E1075" s="35">
        <v>25000</v>
      </c>
      <c r="F1075" s="35">
        <v>5588541.5</v>
      </c>
      <c r="G1075">
        <v>1468.70423710399</v>
      </c>
      <c r="H1075" s="35">
        <v>0.76141566959130602</v>
      </c>
    </row>
    <row r="1076" spans="1:8" x14ac:dyDescent="0.35">
      <c r="A1076" s="35">
        <v>223.75</v>
      </c>
      <c r="B1076" s="35">
        <v>1468.6850586</v>
      </c>
      <c r="C1076" s="35">
        <v>79.992820739999999</v>
      </c>
      <c r="D1076" s="35">
        <v>1506.6026611</v>
      </c>
      <c r="E1076" s="35">
        <v>25000</v>
      </c>
      <c r="F1076" s="35">
        <v>5593750</v>
      </c>
      <c r="G1076">
        <v>1468.7216664923201</v>
      </c>
      <c r="H1076" s="35">
        <v>0.76139835782097098</v>
      </c>
    </row>
    <row r="1077" spans="1:8" x14ac:dyDescent="0.35">
      <c r="A1077" s="35">
        <v>223.95832999999999</v>
      </c>
      <c r="B1077" s="35">
        <v>1468.7025146000001</v>
      </c>
      <c r="C1077" s="35">
        <v>79.992820739999999</v>
      </c>
      <c r="D1077" s="35">
        <v>1506.6157227000001</v>
      </c>
      <c r="E1077" s="35">
        <v>25000</v>
      </c>
      <c r="F1077" s="35">
        <v>5598958</v>
      </c>
      <c r="G1077">
        <v>1468.7390946223099</v>
      </c>
      <c r="H1077" s="35">
        <v>0.76138105647577303</v>
      </c>
    </row>
    <row r="1078" spans="1:8" x14ac:dyDescent="0.35">
      <c r="A1078" s="35">
        <v>224.16667000000001</v>
      </c>
      <c r="B1078" s="35">
        <v>1468.7198486</v>
      </c>
      <c r="C1078" s="35">
        <v>79.99281311</v>
      </c>
      <c r="D1078" s="35">
        <v>1506.6289062000001</v>
      </c>
      <c r="E1078" s="35">
        <v>25000</v>
      </c>
      <c r="F1078" s="35">
        <v>5604166.5</v>
      </c>
      <c r="G1078">
        <v>1468.75652375355</v>
      </c>
      <c r="H1078" s="35">
        <v>0.76136376220758795</v>
      </c>
    </row>
    <row r="1079" spans="1:8" x14ac:dyDescent="0.35">
      <c r="A1079" s="35">
        <v>224.375</v>
      </c>
      <c r="B1079" s="35">
        <v>1468.7373047000001</v>
      </c>
      <c r="C1079" s="35">
        <v>79.992805481000005</v>
      </c>
      <c r="D1079" s="35">
        <v>1506.6419678</v>
      </c>
      <c r="E1079" s="35">
        <v>25000</v>
      </c>
      <c r="F1079" s="35">
        <v>5609375</v>
      </c>
      <c r="G1079">
        <v>1468.77395309966</v>
      </c>
      <c r="H1079" s="35">
        <v>0.76134647667715705</v>
      </c>
    </row>
    <row r="1080" spans="1:8" x14ac:dyDescent="0.35">
      <c r="A1080" s="35">
        <v>224.58332999999999</v>
      </c>
      <c r="B1080" s="35">
        <v>1468.7546387</v>
      </c>
      <c r="C1080" s="35">
        <v>79.992797851999995</v>
      </c>
      <c r="D1080" s="35">
        <v>1506.6553954999999</v>
      </c>
      <c r="E1080" s="35">
        <v>25000</v>
      </c>
      <c r="F1080" s="35">
        <v>5614583</v>
      </c>
      <c r="G1080">
        <v>1468.79138118741</v>
      </c>
      <c r="H1080" s="35">
        <v>0.76132920153309303</v>
      </c>
    </row>
    <row r="1081" spans="1:8" x14ac:dyDescent="0.35">
      <c r="A1081" s="35">
        <v>224.79167000000001</v>
      </c>
      <c r="B1081" s="35">
        <v>1468.7722168</v>
      </c>
      <c r="C1081" s="35">
        <v>79.992790221999996</v>
      </c>
      <c r="D1081" s="35">
        <v>1506.668457</v>
      </c>
      <c r="E1081" s="35">
        <v>25000</v>
      </c>
      <c r="F1081" s="35">
        <v>5619792</v>
      </c>
      <c r="G1081">
        <v>1468.8088115723101</v>
      </c>
      <c r="H1081" s="35">
        <v>0.76131193177025902</v>
      </c>
    </row>
    <row r="1082" spans="1:8" x14ac:dyDescent="0.35">
      <c r="A1082" s="35">
        <v>225</v>
      </c>
      <c r="B1082" s="35">
        <v>1468.7894286999999</v>
      </c>
      <c r="C1082" s="35">
        <v>79.992782593000001</v>
      </c>
      <c r="D1082" s="35">
        <v>1506.6815185999999</v>
      </c>
      <c r="E1082" s="35">
        <v>25000</v>
      </c>
      <c r="F1082" s="35">
        <v>5625000</v>
      </c>
      <c r="G1082">
        <v>1468.8262398724901</v>
      </c>
      <c r="H1082" s="35">
        <v>0.76129467403706796</v>
      </c>
    </row>
    <row r="1083" spans="1:8" x14ac:dyDescent="0.35">
      <c r="A1083" s="35">
        <v>225.20832999999999</v>
      </c>
      <c r="B1083" s="35">
        <v>1468.8068848</v>
      </c>
      <c r="C1083" s="35">
        <v>79.992774963000002</v>
      </c>
      <c r="D1083" s="35">
        <v>1506.6947021000001</v>
      </c>
      <c r="E1083" s="35">
        <v>25000</v>
      </c>
      <c r="F1083" s="35">
        <v>5630208</v>
      </c>
      <c r="G1083">
        <v>1468.8436676916999</v>
      </c>
      <c r="H1083" s="35">
        <v>0.76127742498296103</v>
      </c>
    </row>
    <row r="1084" spans="1:8" x14ac:dyDescent="0.35">
      <c r="A1084" s="35">
        <v>225.41667000000001</v>
      </c>
      <c r="B1084" s="35">
        <v>1468.8243408000001</v>
      </c>
      <c r="C1084" s="35">
        <v>79.992767334000007</v>
      </c>
      <c r="D1084" s="35">
        <v>1506.7078856999999</v>
      </c>
      <c r="E1084" s="35">
        <v>25000</v>
      </c>
      <c r="F1084" s="35">
        <v>5635416.5</v>
      </c>
      <c r="G1084">
        <v>1468.8610966874501</v>
      </c>
      <c r="H1084" s="35">
        <v>0.76126018294101705</v>
      </c>
    </row>
    <row r="1085" spans="1:8" x14ac:dyDescent="0.35">
      <c r="A1085" s="35">
        <v>225.625</v>
      </c>
      <c r="B1085" s="35">
        <v>1468.8416748</v>
      </c>
      <c r="C1085" s="35">
        <v>79.992767334000007</v>
      </c>
      <c r="D1085" s="35">
        <v>1506.7210693</v>
      </c>
      <c r="E1085" s="35">
        <v>25000</v>
      </c>
      <c r="F1085" s="35">
        <v>5640625</v>
      </c>
      <c r="G1085">
        <v>1468.87852593758</v>
      </c>
      <c r="H1085" s="35">
        <v>0.76124294956540295</v>
      </c>
    </row>
    <row r="1086" spans="1:8" x14ac:dyDescent="0.35">
      <c r="A1086" s="35">
        <v>225.83332999999999</v>
      </c>
      <c r="B1086" s="35">
        <v>1468.8590088000001</v>
      </c>
      <c r="C1086" s="35">
        <v>79.992759704999997</v>
      </c>
      <c r="D1086" s="35">
        <v>1506.7342529</v>
      </c>
      <c r="E1086" s="35">
        <v>25000</v>
      </c>
      <c r="F1086" s="35">
        <v>5645833</v>
      </c>
      <c r="G1086">
        <v>1468.8959539382799</v>
      </c>
      <c r="H1086" s="35">
        <v>0.76122572649951503</v>
      </c>
    </row>
    <row r="1087" spans="1:8" x14ac:dyDescent="0.35">
      <c r="A1087" s="35">
        <v>226.04167000000001</v>
      </c>
      <c r="B1087" s="35">
        <v>1468.8764647999999</v>
      </c>
      <c r="C1087" s="35">
        <v>79.992752074999999</v>
      </c>
      <c r="D1087" s="35">
        <v>1506.7474365</v>
      </c>
      <c r="E1087" s="35">
        <v>25000</v>
      </c>
      <c r="F1087" s="35">
        <v>5651041.5</v>
      </c>
      <c r="G1087">
        <v>1468.9133829422301</v>
      </c>
      <c r="H1087" s="35">
        <v>0.76120851041036897</v>
      </c>
    </row>
    <row r="1088" spans="1:8" x14ac:dyDescent="0.35">
      <c r="A1088" s="35">
        <v>226.25</v>
      </c>
      <c r="B1088" s="35">
        <v>1468.8937988</v>
      </c>
      <c r="C1088" s="35">
        <v>79.992744446000003</v>
      </c>
      <c r="D1088" s="35">
        <v>1506.7606201000001</v>
      </c>
      <c r="E1088" s="35">
        <v>25000</v>
      </c>
      <c r="F1088" s="35">
        <v>5656249.5</v>
      </c>
      <c r="G1088">
        <v>1468.9308108656201</v>
      </c>
      <c r="H1088" s="35">
        <v>0.76119130460776596</v>
      </c>
    </row>
    <row r="1089" spans="1:8" x14ac:dyDescent="0.35">
      <c r="A1089" s="35">
        <v>226.45832999999999</v>
      </c>
      <c r="B1089" s="35">
        <v>1468.9112548999999</v>
      </c>
      <c r="C1089" s="35">
        <v>79.992736816000004</v>
      </c>
      <c r="D1089" s="35">
        <v>1506.7738036999999</v>
      </c>
      <c r="E1089" s="35">
        <v>25000</v>
      </c>
      <c r="F1089" s="35">
        <v>5661458</v>
      </c>
      <c r="G1089">
        <v>1468.9482398303301</v>
      </c>
      <c r="H1089" s="35">
        <v>0.76117410576039801</v>
      </c>
    </row>
    <row r="1090" spans="1:8" x14ac:dyDescent="0.35">
      <c r="A1090" s="35">
        <v>226.66667000000001</v>
      </c>
      <c r="B1090" s="35">
        <v>1468.9285889</v>
      </c>
      <c r="C1090" s="35">
        <v>79.992729186999995</v>
      </c>
      <c r="D1090" s="35">
        <v>1506.7871094</v>
      </c>
      <c r="E1090" s="35">
        <v>25000</v>
      </c>
      <c r="F1090" s="35">
        <v>5666666.5</v>
      </c>
      <c r="G1090">
        <v>1468.9656690189399</v>
      </c>
      <c r="H1090" s="35">
        <v>0.76115691551978004</v>
      </c>
    </row>
    <row r="1091" spans="1:8" x14ac:dyDescent="0.35">
      <c r="A1091" s="35">
        <v>226.875</v>
      </c>
      <c r="B1091" s="35">
        <v>1468.9460449000001</v>
      </c>
      <c r="C1091" s="35">
        <v>79.992721558</v>
      </c>
      <c r="D1091" s="35">
        <v>1506.800293</v>
      </c>
      <c r="E1091" s="35">
        <v>25000</v>
      </c>
      <c r="F1091" s="35">
        <v>5671875</v>
      </c>
      <c r="G1091">
        <v>1468.9830982471301</v>
      </c>
      <c r="H1091" s="35">
        <v>0.76113973387178102</v>
      </c>
    </row>
    <row r="1092" spans="1:8" x14ac:dyDescent="0.35">
      <c r="A1092" s="35">
        <v>227.08332999999999</v>
      </c>
      <c r="B1092" s="35">
        <v>1468.9633789</v>
      </c>
      <c r="C1092" s="35">
        <v>79.992713928000001</v>
      </c>
      <c r="D1092" s="35">
        <v>1506.8133545000001</v>
      </c>
      <c r="E1092" s="35">
        <v>25000</v>
      </c>
      <c r="F1092" s="35">
        <v>5677083</v>
      </c>
      <c r="G1092">
        <v>1469.00052617747</v>
      </c>
      <c r="H1092" s="35">
        <v>0.76112256245715504</v>
      </c>
    </row>
    <row r="1093" spans="1:8" x14ac:dyDescent="0.35">
      <c r="A1093" s="35">
        <v>227.29167000000001</v>
      </c>
      <c r="B1093" s="35">
        <v>1468.9808350000001</v>
      </c>
      <c r="C1093" s="35">
        <v>79.992713928000001</v>
      </c>
      <c r="D1093" s="35">
        <v>1506.8267822</v>
      </c>
      <c r="E1093" s="35">
        <v>25000</v>
      </c>
      <c r="F1093" s="35">
        <v>5682291.5</v>
      </c>
      <c r="G1093">
        <v>1469.0179551001399</v>
      </c>
      <c r="H1093" s="35">
        <v>0.76110539795344401</v>
      </c>
    </row>
    <row r="1094" spans="1:8" x14ac:dyDescent="0.35">
      <c r="A1094" s="35">
        <v>227.5</v>
      </c>
      <c r="B1094" s="35">
        <v>1468.9981689000001</v>
      </c>
      <c r="C1094" s="35">
        <v>79.992706299000005</v>
      </c>
      <c r="D1094" s="35">
        <v>1506.8398437999999</v>
      </c>
      <c r="E1094" s="35">
        <v>25000</v>
      </c>
      <c r="F1094" s="35">
        <v>5687500</v>
      </c>
      <c r="G1094">
        <v>1469.0353842356501</v>
      </c>
      <c r="H1094" s="35">
        <v>0.761088242009478</v>
      </c>
    </row>
    <row r="1095" spans="1:8" x14ac:dyDescent="0.35">
      <c r="A1095" s="35">
        <v>227.70832999999999</v>
      </c>
      <c r="B1095" s="35">
        <v>1469.015625</v>
      </c>
      <c r="C1095" s="35">
        <v>79.992698669000006</v>
      </c>
      <c r="D1095" s="35">
        <v>1506.8531493999999</v>
      </c>
      <c r="E1095" s="35">
        <v>25000</v>
      </c>
      <c r="F1095" s="35">
        <v>5692708.5</v>
      </c>
      <c r="G1095">
        <v>1469.0528134082499</v>
      </c>
      <c r="H1095" s="35">
        <v>0.76107109461133804</v>
      </c>
    </row>
    <row r="1096" spans="1:8" x14ac:dyDescent="0.35">
      <c r="A1096" s="35">
        <v>227.91667000000001</v>
      </c>
      <c r="B1096" s="35">
        <v>1469.0329589999999</v>
      </c>
      <c r="C1096" s="35">
        <v>79.992691039999997</v>
      </c>
      <c r="D1096" s="35">
        <v>1506.8663329999999</v>
      </c>
      <c r="E1096" s="35">
        <v>25000</v>
      </c>
      <c r="F1096" s="35">
        <v>5697916.5</v>
      </c>
      <c r="G1096">
        <v>1469.0702412824401</v>
      </c>
      <c r="H1096" s="35">
        <v>0.76105395739663495</v>
      </c>
    </row>
    <row r="1097" spans="1:8" x14ac:dyDescent="0.35">
      <c r="A1097" s="35">
        <v>228.125</v>
      </c>
      <c r="B1097" s="35">
        <v>1469.0505370999999</v>
      </c>
      <c r="C1097" s="35">
        <v>79.992683411000002</v>
      </c>
      <c r="D1097" s="35">
        <v>1506.8795166</v>
      </c>
      <c r="E1097" s="35">
        <v>25000</v>
      </c>
      <c r="F1097" s="35">
        <v>5703125</v>
      </c>
      <c r="G1097">
        <v>1469.0876701488401</v>
      </c>
      <c r="H1097" s="35">
        <v>0.76103682704956899</v>
      </c>
    </row>
    <row r="1098" spans="1:8" x14ac:dyDescent="0.35">
      <c r="A1098" s="35">
        <v>228.33332999999999</v>
      </c>
      <c r="B1098" s="35">
        <v>1469.067749</v>
      </c>
      <c r="C1098" s="35">
        <v>79.992675781000003</v>
      </c>
      <c r="D1098" s="35">
        <v>1506.8927002</v>
      </c>
      <c r="E1098" s="35">
        <v>25000</v>
      </c>
      <c r="F1098" s="35">
        <v>5708333</v>
      </c>
      <c r="G1098">
        <v>1469.1050979321799</v>
      </c>
      <c r="H1098" s="35">
        <v>0.76101970686392595</v>
      </c>
    </row>
    <row r="1099" spans="1:8" x14ac:dyDescent="0.35">
      <c r="A1099" s="35">
        <v>228.54167000000001</v>
      </c>
      <c r="B1099" s="35">
        <v>1469.0852050999999</v>
      </c>
      <c r="C1099" s="35">
        <v>79.992668151999993</v>
      </c>
      <c r="D1099" s="35">
        <v>1506.9060059000001</v>
      </c>
      <c r="E1099" s="35">
        <v>25000</v>
      </c>
      <c r="F1099" s="35">
        <v>5713541.5</v>
      </c>
      <c r="G1099">
        <v>1469.12252675628</v>
      </c>
      <c r="H1099" s="35">
        <v>0.76100259352506205</v>
      </c>
    </row>
    <row r="1100" spans="1:8" x14ac:dyDescent="0.35">
      <c r="A1100" s="35">
        <v>228.75</v>
      </c>
      <c r="B1100" s="35">
        <v>1469.1026611</v>
      </c>
      <c r="C1100" s="35">
        <v>79.992660521999994</v>
      </c>
      <c r="D1100" s="35">
        <v>1506.9191894999999</v>
      </c>
      <c r="E1100" s="35">
        <v>25000</v>
      </c>
      <c r="F1100" s="35">
        <v>5718750</v>
      </c>
      <c r="G1100">
        <v>1469.1399558041501</v>
      </c>
      <c r="H1100" s="35">
        <v>0.760985488676586</v>
      </c>
    </row>
    <row r="1101" spans="1:8" x14ac:dyDescent="0.35">
      <c r="A1101" s="35">
        <v>228.95832999999999</v>
      </c>
      <c r="B1101" s="35">
        <v>1469.1199951000001</v>
      </c>
      <c r="C1101" s="35">
        <v>79.992660521999994</v>
      </c>
      <c r="D1101" s="35">
        <v>1506.9324951000001</v>
      </c>
      <c r="E1101" s="35">
        <v>25000</v>
      </c>
      <c r="F1101" s="35">
        <v>5723958</v>
      </c>
      <c r="G1101">
        <v>1469.1573835956999</v>
      </c>
      <c r="H1101" s="35">
        <v>0.76096839395030402</v>
      </c>
    </row>
    <row r="1102" spans="1:8" x14ac:dyDescent="0.35">
      <c r="A1102" s="35">
        <v>229.16667000000001</v>
      </c>
      <c r="B1102" s="35">
        <v>1469.1373291</v>
      </c>
      <c r="C1102" s="35">
        <v>79.992652892999999</v>
      </c>
      <c r="D1102" s="35">
        <v>1506.9456786999999</v>
      </c>
      <c r="E1102" s="35">
        <v>25000</v>
      </c>
      <c r="F1102" s="35">
        <v>5729166.5</v>
      </c>
      <c r="G1102">
        <v>1469.1748123889399</v>
      </c>
      <c r="H1102" s="35">
        <v>0.76095130603825401</v>
      </c>
    </row>
    <row r="1103" spans="1:8" x14ac:dyDescent="0.35">
      <c r="A1103" s="35">
        <v>229.375</v>
      </c>
      <c r="B1103" s="35">
        <v>1469.1547852000001</v>
      </c>
      <c r="C1103" s="35">
        <v>79.992645264000004</v>
      </c>
      <c r="D1103" s="35">
        <v>1506.9589844</v>
      </c>
      <c r="E1103" s="35">
        <v>25000</v>
      </c>
      <c r="F1103" s="35">
        <v>5734375</v>
      </c>
      <c r="G1103">
        <v>1469.1922413971399</v>
      </c>
      <c r="H1103" s="35">
        <v>0.76093422658208298</v>
      </c>
    </row>
    <row r="1104" spans="1:8" x14ac:dyDescent="0.35">
      <c r="A1104" s="35">
        <v>229.58332999999999</v>
      </c>
      <c r="B1104" s="35">
        <v>1469.1721190999999</v>
      </c>
      <c r="C1104" s="35">
        <v>79.992637634000005</v>
      </c>
      <c r="D1104" s="35">
        <v>1506.972168</v>
      </c>
      <c r="E1104" s="35">
        <v>25000</v>
      </c>
      <c r="F1104" s="35">
        <v>5739583</v>
      </c>
      <c r="G1104">
        <v>1469.2096691470299</v>
      </c>
      <c r="H1104" s="35">
        <v>0.76091715721133402</v>
      </c>
    </row>
    <row r="1105" spans="1:8" x14ac:dyDescent="0.35">
      <c r="A1105" s="35">
        <v>229.79167000000001</v>
      </c>
      <c r="B1105" s="35">
        <v>1469.1895752</v>
      </c>
      <c r="C1105" s="35">
        <v>79.992630004999995</v>
      </c>
      <c r="D1105" s="35">
        <v>1506.9854736</v>
      </c>
      <c r="E1105" s="35">
        <v>25000</v>
      </c>
      <c r="F1105" s="35">
        <v>5744791.5</v>
      </c>
      <c r="G1105">
        <v>1469.2270978981801</v>
      </c>
      <c r="H1105" s="35">
        <v>0.76090009462299502</v>
      </c>
    </row>
    <row r="1106" spans="1:8" x14ac:dyDescent="0.35">
      <c r="A1106" s="35">
        <v>230</v>
      </c>
      <c r="B1106" s="35">
        <v>1469.2069091999999</v>
      </c>
      <c r="C1106" s="35">
        <v>79.992622374999996</v>
      </c>
      <c r="D1106" s="35">
        <v>1506.9986572</v>
      </c>
      <c r="E1106" s="35">
        <v>25000</v>
      </c>
      <c r="F1106" s="35">
        <v>5750000.5</v>
      </c>
      <c r="G1106">
        <v>1469.2445281600501</v>
      </c>
      <c r="H1106" s="35">
        <v>0.76088303881473096</v>
      </c>
    </row>
    <row r="1107" spans="1:8" x14ac:dyDescent="0.35">
      <c r="A1107" s="35">
        <v>230.20832999999999</v>
      </c>
      <c r="B1107" s="35">
        <v>1469.2243652</v>
      </c>
      <c r="C1107" s="35">
        <v>79.992614746000001</v>
      </c>
      <c r="D1107" s="35">
        <v>1507.0119629000001</v>
      </c>
      <c r="E1107" s="35">
        <v>25000</v>
      </c>
      <c r="F1107" s="35">
        <v>5755208</v>
      </c>
      <c r="G1107">
        <v>1469.26195486403</v>
      </c>
      <c r="H1107" s="35">
        <v>0.76086599634246199</v>
      </c>
    </row>
    <row r="1108" spans="1:8" x14ac:dyDescent="0.35">
      <c r="A1108" s="35">
        <v>230.41667000000001</v>
      </c>
      <c r="B1108" s="35">
        <v>1469.2416992000001</v>
      </c>
      <c r="C1108" s="35">
        <v>79.992607117000006</v>
      </c>
      <c r="D1108" s="35">
        <v>1507.0252685999999</v>
      </c>
      <c r="E1108" s="35">
        <v>25000</v>
      </c>
      <c r="F1108" s="35">
        <v>5760416.5</v>
      </c>
      <c r="G1108">
        <v>1469.2793833466401</v>
      </c>
      <c r="H1108" s="35">
        <v>0.76084895897263205</v>
      </c>
    </row>
    <row r="1109" spans="1:8" x14ac:dyDescent="0.35">
      <c r="A1109" s="35">
        <v>230.625</v>
      </c>
      <c r="B1109" s="35">
        <v>1469.2591553</v>
      </c>
      <c r="C1109" s="35">
        <v>79.992607117000006</v>
      </c>
      <c r="D1109" s="35">
        <v>1507.0384521000001</v>
      </c>
      <c r="E1109" s="35">
        <v>25000</v>
      </c>
      <c r="F1109" s="35">
        <v>5765625</v>
      </c>
      <c r="G1109">
        <v>1469.2968122193799</v>
      </c>
      <c r="H1109" s="35">
        <v>0.76083192999286497</v>
      </c>
    </row>
    <row r="1110" spans="1:8" x14ac:dyDescent="0.35">
      <c r="A1110" s="35">
        <v>230.83332999999999</v>
      </c>
      <c r="B1110" s="35">
        <v>1469.2764893000001</v>
      </c>
      <c r="C1110" s="35">
        <v>79.992599487000007</v>
      </c>
      <c r="D1110" s="35">
        <v>1507.0517577999999</v>
      </c>
      <c r="E1110" s="35">
        <v>25000</v>
      </c>
      <c r="F1110" s="35">
        <v>5770833</v>
      </c>
      <c r="G1110">
        <v>1469.31423987331</v>
      </c>
      <c r="H1110" s="35">
        <v>0.76081491102626397</v>
      </c>
    </row>
    <row r="1111" spans="1:8" x14ac:dyDescent="0.35">
      <c r="A1111" s="35">
        <v>231.04167000000001</v>
      </c>
      <c r="B1111" s="35">
        <v>1469.2939452999999</v>
      </c>
      <c r="C1111" s="35">
        <v>79.992591857999997</v>
      </c>
      <c r="D1111" s="35">
        <v>1507.0650635</v>
      </c>
      <c r="E1111" s="35">
        <v>25000</v>
      </c>
      <c r="F1111" s="35">
        <v>5776041.5</v>
      </c>
      <c r="G1111">
        <v>1469.33166853741</v>
      </c>
      <c r="H1111" s="35">
        <v>0.760797898779218</v>
      </c>
    </row>
    <row r="1112" spans="1:8" x14ac:dyDescent="0.35">
      <c r="A1112" s="35">
        <v>231.25</v>
      </c>
      <c r="B1112" s="35">
        <v>1469.3112793</v>
      </c>
      <c r="C1112" s="35">
        <v>79.992584229000002</v>
      </c>
      <c r="D1112" s="35">
        <v>1507.0782471</v>
      </c>
      <c r="E1112" s="35">
        <v>25000</v>
      </c>
      <c r="F1112" s="35">
        <v>5781250</v>
      </c>
      <c r="G1112">
        <v>1469.3490974183501</v>
      </c>
      <c r="H1112" s="35">
        <v>0.76078089488628198</v>
      </c>
    </row>
    <row r="1113" spans="1:8" x14ac:dyDescent="0.35">
      <c r="A1113" s="35">
        <v>231.45832999999999</v>
      </c>
      <c r="B1113" s="35">
        <v>1469.3288574000001</v>
      </c>
      <c r="C1113" s="35">
        <v>79.992576599000003</v>
      </c>
      <c r="D1113" s="35">
        <v>1507.0915527</v>
      </c>
      <c r="E1113" s="35">
        <v>25000</v>
      </c>
      <c r="F1113" s="35">
        <v>5786458</v>
      </c>
      <c r="G1113">
        <v>1469.3665250414299</v>
      </c>
      <c r="H1113" s="35">
        <v>0.76076390096998003</v>
      </c>
    </row>
    <row r="1114" spans="1:8" x14ac:dyDescent="0.35">
      <c r="A1114" s="35">
        <v>231.66667000000001</v>
      </c>
      <c r="B1114" s="35">
        <v>1469.3460693</v>
      </c>
      <c r="C1114" s="35">
        <v>79.992568969999994</v>
      </c>
      <c r="D1114" s="35">
        <v>1507.1048584</v>
      </c>
      <c r="E1114" s="35">
        <v>25000</v>
      </c>
      <c r="F1114" s="35">
        <v>5791666.5</v>
      </c>
      <c r="G1114">
        <v>1469.38395366585</v>
      </c>
      <c r="H1114" s="35">
        <v>0.76074691374195902</v>
      </c>
    </row>
    <row r="1115" spans="1:8" x14ac:dyDescent="0.35">
      <c r="A1115" s="35">
        <v>231.875</v>
      </c>
      <c r="B1115" s="35">
        <v>1469.3635254000001</v>
      </c>
      <c r="C1115" s="35">
        <v>79.992561339999995</v>
      </c>
      <c r="D1115" s="35">
        <v>1507.1181641000001</v>
      </c>
      <c r="E1115" s="35">
        <v>25000</v>
      </c>
      <c r="F1115" s="35">
        <v>5796875</v>
      </c>
      <c r="G1115">
        <v>1469.40138250515</v>
      </c>
      <c r="H1115" s="35">
        <v>0.76072993483454798</v>
      </c>
    </row>
    <row r="1116" spans="1:8" x14ac:dyDescent="0.35">
      <c r="A1116" s="35">
        <v>232.08332999999999</v>
      </c>
      <c r="B1116" s="35">
        <v>1469.3809814000001</v>
      </c>
      <c r="C1116" s="35">
        <v>79.992553710999999</v>
      </c>
      <c r="D1116" s="35">
        <v>1507.1314697</v>
      </c>
      <c r="E1116" s="35">
        <v>25000</v>
      </c>
      <c r="F1116" s="35">
        <v>5802083</v>
      </c>
      <c r="G1116">
        <v>1469.4188100861199</v>
      </c>
      <c r="H1116" s="35">
        <v>0.76071296586797399</v>
      </c>
    </row>
    <row r="1117" spans="1:8" x14ac:dyDescent="0.35">
      <c r="A1117" s="35">
        <v>232.29167000000001</v>
      </c>
      <c r="B1117" s="35">
        <v>1469.3983154</v>
      </c>
      <c r="C1117" s="35">
        <v>79.992553710999999</v>
      </c>
      <c r="D1117" s="35">
        <v>1507.1448975000001</v>
      </c>
      <c r="E1117" s="35">
        <v>25000</v>
      </c>
      <c r="F1117" s="35">
        <v>5807291.5</v>
      </c>
      <c r="G1117">
        <v>1469.4362386683399</v>
      </c>
      <c r="H1117" s="35">
        <v>0.76069600355873701</v>
      </c>
    </row>
    <row r="1118" spans="1:8" x14ac:dyDescent="0.35">
      <c r="A1118" s="35">
        <v>232.5</v>
      </c>
      <c r="B1118" s="35">
        <v>1469.4156493999999</v>
      </c>
      <c r="C1118" s="35">
        <v>79.992546082000004</v>
      </c>
      <c r="D1118" s="35">
        <v>1507.1579589999999</v>
      </c>
      <c r="E1118" s="35">
        <v>25000</v>
      </c>
      <c r="F1118" s="35">
        <v>5812500</v>
      </c>
      <c r="G1118">
        <v>1469.45366746541</v>
      </c>
      <c r="H1118" s="35">
        <v>0.76067904953686005</v>
      </c>
    </row>
    <row r="1119" spans="1:8" x14ac:dyDescent="0.35">
      <c r="A1119" s="35">
        <v>232.70832999999999</v>
      </c>
      <c r="B1119" s="35">
        <v>1469.4331055</v>
      </c>
      <c r="C1119" s="35">
        <v>79.992538452000005</v>
      </c>
      <c r="D1119" s="35">
        <v>1507.1713867000001</v>
      </c>
      <c r="E1119" s="35">
        <v>25000</v>
      </c>
      <c r="F1119" s="35">
        <v>5817708</v>
      </c>
      <c r="G1119">
        <v>1469.4710950041599</v>
      </c>
      <c r="H1119" s="35">
        <v>0.76066210542026103</v>
      </c>
    </row>
    <row r="1120" spans="1:8" x14ac:dyDescent="0.35">
      <c r="A1120" s="35">
        <v>232.91667000000001</v>
      </c>
      <c r="B1120" s="35">
        <v>1469.4504394999999</v>
      </c>
      <c r="C1120" s="35">
        <v>79.992530822999996</v>
      </c>
      <c r="D1120" s="35">
        <v>1507.1846923999999</v>
      </c>
      <c r="E1120" s="35">
        <v>25000</v>
      </c>
      <c r="F1120" s="35">
        <v>5822917</v>
      </c>
      <c r="G1120">
        <v>1469.4885248400101</v>
      </c>
      <c r="H1120" s="35">
        <v>0.76064516629979495</v>
      </c>
    </row>
    <row r="1121" spans="1:8" x14ac:dyDescent="0.35">
      <c r="A1121" s="35">
        <v>233.125</v>
      </c>
      <c r="B1121" s="35">
        <v>1469.4678954999999</v>
      </c>
      <c r="C1121" s="35">
        <v>79.992523192999997</v>
      </c>
      <c r="D1121" s="35">
        <v>1507.1979980000001</v>
      </c>
      <c r="E1121" s="35">
        <v>25000</v>
      </c>
      <c r="F1121" s="35">
        <v>5828125</v>
      </c>
      <c r="G1121">
        <v>1469.5059525911699</v>
      </c>
      <c r="H1121" s="35">
        <v>0.76062823869842799</v>
      </c>
    </row>
    <row r="1122" spans="1:8" x14ac:dyDescent="0.35">
      <c r="A1122" s="35">
        <v>233.33332999999999</v>
      </c>
      <c r="B1122" s="35">
        <v>1469.4852295000001</v>
      </c>
      <c r="C1122" s="35">
        <v>79.992515564000001</v>
      </c>
      <c r="D1122" s="35">
        <v>1507.2113036999999</v>
      </c>
      <c r="E1122" s="35">
        <v>25000</v>
      </c>
      <c r="F1122" s="35">
        <v>5833333</v>
      </c>
      <c r="G1122">
        <v>1469.5233798613899</v>
      </c>
      <c r="H1122" s="35">
        <v>0.760611319329765</v>
      </c>
    </row>
    <row r="1123" spans="1:8" x14ac:dyDescent="0.35">
      <c r="A1123" s="35">
        <v>233.54167000000001</v>
      </c>
      <c r="B1123" s="35">
        <v>1469.5026855000001</v>
      </c>
      <c r="C1123" s="35">
        <v>79.992507935000006</v>
      </c>
      <c r="D1123" s="35">
        <v>1507.2246094</v>
      </c>
      <c r="E1123" s="35">
        <v>25000</v>
      </c>
      <c r="F1123" s="35">
        <v>5838541.5</v>
      </c>
      <c r="G1123">
        <v>1469.54080830813</v>
      </c>
      <c r="H1123" s="35">
        <v>0.76059440655948296</v>
      </c>
    </row>
    <row r="1124" spans="1:8" x14ac:dyDescent="0.35">
      <c r="A1124" s="35">
        <v>233.75</v>
      </c>
      <c r="B1124" s="35">
        <v>1469.5200195</v>
      </c>
      <c r="C1124" s="35">
        <v>79.992500304999993</v>
      </c>
      <c r="D1124" s="35">
        <v>1507.2379149999999</v>
      </c>
      <c r="E1124" s="35">
        <v>25000</v>
      </c>
      <c r="F1124" s="35">
        <v>5843750</v>
      </c>
      <c r="G1124">
        <v>1469.55823700923</v>
      </c>
      <c r="H1124" s="35">
        <v>0.76057750201123997</v>
      </c>
    </row>
    <row r="1125" spans="1:8" x14ac:dyDescent="0.35">
      <c r="A1125" s="35">
        <v>233.95832999999999</v>
      </c>
      <c r="B1125" s="35">
        <v>1469.5374756000001</v>
      </c>
      <c r="C1125" s="35">
        <v>79.992500304999993</v>
      </c>
      <c r="D1125" s="35">
        <v>1507.2512207</v>
      </c>
      <c r="E1125" s="35">
        <v>25000</v>
      </c>
      <c r="F1125" s="35">
        <v>5848958</v>
      </c>
      <c r="G1125">
        <v>1469.5756644609201</v>
      </c>
      <c r="H1125" s="35">
        <v>0.76056060729796804</v>
      </c>
    </row>
    <row r="1126" spans="1:8" x14ac:dyDescent="0.35">
      <c r="A1126" s="35">
        <v>234.16667000000001</v>
      </c>
      <c r="B1126" s="35">
        <v>1469.5548096</v>
      </c>
      <c r="C1126" s="35">
        <v>79.992492675999998</v>
      </c>
      <c r="D1126" s="35">
        <v>1507.2645264</v>
      </c>
      <c r="E1126" s="35">
        <v>25000</v>
      </c>
      <c r="F1126" s="35">
        <v>5854166.5</v>
      </c>
      <c r="G1126">
        <v>1469.5930929158701</v>
      </c>
      <c r="H1126" s="35">
        <v>0.760543719150505</v>
      </c>
    </row>
    <row r="1127" spans="1:8" x14ac:dyDescent="0.35">
      <c r="A1127" s="35">
        <v>234.375</v>
      </c>
      <c r="B1127" s="35">
        <v>1469.5722656</v>
      </c>
      <c r="C1127" s="35">
        <v>79.992485045999999</v>
      </c>
      <c r="D1127" s="35">
        <v>1507.277832</v>
      </c>
      <c r="E1127" s="35">
        <v>25000</v>
      </c>
      <c r="F1127" s="35">
        <v>5859374.5</v>
      </c>
      <c r="G1127">
        <v>1469.61052029026</v>
      </c>
      <c r="H1127" s="35">
        <v>0.76052684081695199</v>
      </c>
    </row>
    <row r="1128" spans="1:8" x14ac:dyDescent="0.35">
      <c r="A1128" s="35">
        <v>234.58332999999999</v>
      </c>
      <c r="B1128" s="35">
        <v>1469.5895995999999</v>
      </c>
      <c r="C1128" s="35">
        <v>79.992477417000003</v>
      </c>
      <c r="D1128" s="35">
        <v>1507.2911377</v>
      </c>
      <c r="E1128" s="35">
        <v>25000</v>
      </c>
      <c r="F1128" s="35">
        <v>5864583</v>
      </c>
      <c r="G1128">
        <v>1469.6279487059701</v>
      </c>
      <c r="H1128" s="35">
        <v>0.76050996902961598</v>
      </c>
    </row>
    <row r="1129" spans="1:8" x14ac:dyDescent="0.35">
      <c r="A1129" s="35">
        <v>234.79167000000001</v>
      </c>
      <c r="B1129" s="35">
        <v>1469.6071777</v>
      </c>
      <c r="C1129" s="35">
        <v>79.992469787999994</v>
      </c>
      <c r="D1129" s="35">
        <v>1507.3045654</v>
      </c>
      <c r="E1129" s="35">
        <v>25000</v>
      </c>
      <c r="F1129" s="35">
        <v>5869791.5</v>
      </c>
      <c r="G1129">
        <v>1469.6453773455601</v>
      </c>
      <c r="H1129" s="35">
        <v>0.76049310540972404</v>
      </c>
    </row>
    <row r="1130" spans="1:8" x14ac:dyDescent="0.35">
      <c r="A1130" s="35">
        <v>235</v>
      </c>
      <c r="B1130" s="35">
        <v>1469.6243896000001</v>
      </c>
      <c r="C1130" s="35">
        <v>79.992462157999995</v>
      </c>
      <c r="D1130" s="35">
        <v>1507.3178711</v>
      </c>
      <c r="E1130" s="35">
        <v>25000</v>
      </c>
      <c r="F1130" s="35">
        <v>5875000</v>
      </c>
      <c r="G1130">
        <v>1469.6628060247299</v>
      </c>
      <c r="H1130" s="35">
        <v>0.76047624994409602</v>
      </c>
    </row>
    <row r="1131" spans="1:8" x14ac:dyDescent="0.35">
      <c r="A1131" s="35">
        <v>235.20832999999999</v>
      </c>
      <c r="B1131" s="35">
        <v>1469.6418457</v>
      </c>
      <c r="C1131" s="35">
        <v>79.992454529</v>
      </c>
      <c r="D1131" s="35">
        <v>1507.3312988</v>
      </c>
      <c r="E1131" s="35">
        <v>25000</v>
      </c>
      <c r="F1131" s="35">
        <v>5880208</v>
      </c>
      <c r="G1131">
        <v>1469.6802334060701</v>
      </c>
      <c r="H1131" s="35">
        <v>0.76045940424328995</v>
      </c>
    </row>
    <row r="1132" spans="1:8" x14ac:dyDescent="0.35">
      <c r="A1132" s="35">
        <v>235.41667000000001</v>
      </c>
      <c r="B1132" s="35">
        <v>1469.6593018000001</v>
      </c>
      <c r="C1132" s="35">
        <v>79.992446899000001</v>
      </c>
      <c r="D1132" s="35">
        <v>1507.3446045000001</v>
      </c>
      <c r="E1132" s="35">
        <v>25000</v>
      </c>
      <c r="F1132" s="35">
        <v>5885416.5</v>
      </c>
      <c r="G1132">
        <v>1469.69766177973</v>
      </c>
      <c r="H1132" s="35">
        <v>0.760442565048154</v>
      </c>
    </row>
    <row r="1133" spans="1:8" x14ac:dyDescent="0.35">
      <c r="A1133" s="35">
        <v>235.625</v>
      </c>
      <c r="B1133" s="35">
        <v>1469.6766356999999</v>
      </c>
      <c r="C1133" s="35">
        <v>79.992446899000001</v>
      </c>
      <c r="D1133" s="35">
        <v>1507.3579102000001</v>
      </c>
      <c r="E1133" s="35">
        <v>25000</v>
      </c>
      <c r="F1133" s="35">
        <v>5890625</v>
      </c>
      <c r="G1133">
        <v>1469.71509036624</v>
      </c>
      <c r="H1133" s="35">
        <v>0.76042573397739099</v>
      </c>
    </row>
    <row r="1134" spans="1:8" x14ac:dyDescent="0.35">
      <c r="A1134" s="35">
        <v>235.83332999999999</v>
      </c>
      <c r="B1134" s="35">
        <v>1469.6939697</v>
      </c>
      <c r="C1134" s="35">
        <v>79.992439270000006</v>
      </c>
      <c r="D1134" s="35">
        <v>1507.3712158000001</v>
      </c>
      <c r="E1134" s="35">
        <v>25000</v>
      </c>
      <c r="F1134" s="35">
        <v>5895833.5</v>
      </c>
      <c r="G1134">
        <v>1469.7325189898199</v>
      </c>
      <c r="H1134" s="35">
        <v>0.76040891101802099</v>
      </c>
    </row>
    <row r="1135" spans="1:8" x14ac:dyDescent="0.35">
      <c r="A1135" s="35">
        <v>236.04167000000001</v>
      </c>
      <c r="B1135" s="35">
        <v>1469.7114257999999</v>
      </c>
      <c r="C1135" s="35">
        <v>79.992431640999996</v>
      </c>
      <c r="D1135" s="35">
        <v>1507.3846435999999</v>
      </c>
      <c r="E1135" s="35">
        <v>25000</v>
      </c>
      <c r="F1135" s="35">
        <v>5901041.5</v>
      </c>
      <c r="G1135">
        <v>1469.74994631502</v>
      </c>
      <c r="H1135" s="35">
        <v>0.76039209777761796</v>
      </c>
    </row>
    <row r="1136" spans="1:8" x14ac:dyDescent="0.35">
      <c r="A1136" s="35">
        <v>236.25</v>
      </c>
      <c r="B1136" s="35">
        <v>1469.7287598</v>
      </c>
      <c r="C1136" s="35">
        <v>79.992424010999997</v>
      </c>
      <c r="D1136" s="35">
        <v>1507.3979492000001</v>
      </c>
      <c r="E1136" s="35">
        <v>25000</v>
      </c>
      <c r="F1136" s="35">
        <v>5906250</v>
      </c>
      <c r="G1136">
        <v>1469.7673746324199</v>
      </c>
      <c r="H1136" s="35">
        <v>0.76037529100333801</v>
      </c>
    </row>
    <row r="1137" spans="1:8" x14ac:dyDescent="0.35">
      <c r="A1137" s="35">
        <v>236.45832999999999</v>
      </c>
      <c r="B1137" s="35">
        <v>1469.7462158000001</v>
      </c>
      <c r="C1137" s="35">
        <v>79.992416382000002</v>
      </c>
      <c r="D1137" s="35">
        <v>1507.4113769999999</v>
      </c>
      <c r="E1137" s="35">
        <v>25000</v>
      </c>
      <c r="F1137" s="35">
        <v>5911458</v>
      </c>
      <c r="G1137">
        <v>1469.7848018667701</v>
      </c>
      <c r="H1137" s="35">
        <v>0.76035849392807597</v>
      </c>
    </row>
    <row r="1138" spans="1:8" x14ac:dyDescent="0.35">
      <c r="A1138" s="35">
        <v>236.66667000000001</v>
      </c>
      <c r="B1138" s="35">
        <v>1469.7635498</v>
      </c>
      <c r="C1138" s="35">
        <v>79.992408752000003</v>
      </c>
      <c r="D1138" s="35">
        <v>1507.4246826000001</v>
      </c>
      <c r="E1138" s="35">
        <v>25000</v>
      </c>
      <c r="F1138" s="35">
        <v>5916666.5</v>
      </c>
      <c r="G1138">
        <v>1469.80223014189</v>
      </c>
      <c r="H1138" s="35">
        <v>0.760341703299938</v>
      </c>
    </row>
    <row r="1139" spans="1:8" x14ac:dyDescent="0.35">
      <c r="A1139" s="35">
        <v>236.875</v>
      </c>
      <c r="B1139" s="35">
        <v>1469.7810059000001</v>
      </c>
      <c r="C1139" s="35">
        <v>79.992401122999993</v>
      </c>
      <c r="D1139" s="35">
        <v>1507.4382324000001</v>
      </c>
      <c r="E1139" s="35">
        <v>25000</v>
      </c>
      <c r="F1139" s="35">
        <v>5921875</v>
      </c>
      <c r="G1139">
        <v>1469.81965864075</v>
      </c>
      <c r="H1139" s="35">
        <v>0.76032492073263103</v>
      </c>
    </row>
    <row r="1140" spans="1:8" x14ac:dyDescent="0.35">
      <c r="A1140" s="35">
        <v>237.08332999999999</v>
      </c>
      <c r="B1140" s="35">
        <v>1469.7983397999999</v>
      </c>
      <c r="C1140" s="35">
        <v>79.992393493999998</v>
      </c>
      <c r="D1140" s="35">
        <v>1507.4512939000001</v>
      </c>
      <c r="E1140" s="35">
        <v>25000</v>
      </c>
      <c r="F1140" s="35">
        <v>5927083</v>
      </c>
      <c r="G1140">
        <v>1469.83708588331</v>
      </c>
      <c r="H1140" s="35">
        <v>0.76030814782808198</v>
      </c>
    </row>
    <row r="1141" spans="1:8" x14ac:dyDescent="0.35">
      <c r="A1141" s="35">
        <v>237.29167000000001</v>
      </c>
      <c r="B1141" s="35">
        <v>1469.8157959</v>
      </c>
      <c r="C1141" s="35">
        <v>79.992393493999998</v>
      </c>
      <c r="D1141" s="35">
        <v>1507.4648437999999</v>
      </c>
      <c r="E1141" s="35">
        <v>25000</v>
      </c>
      <c r="F1141" s="35">
        <v>5932291</v>
      </c>
      <c r="G1141">
        <v>1469.8545128317201</v>
      </c>
      <c r="H1141" s="35">
        <v>0.76029138295496801</v>
      </c>
    </row>
    <row r="1142" spans="1:8" x14ac:dyDescent="0.35">
      <c r="A1142" s="35">
        <v>237.5</v>
      </c>
      <c r="B1142" s="35">
        <v>1469.8331298999999</v>
      </c>
      <c r="C1142" s="35">
        <v>79.992385863999999</v>
      </c>
      <c r="D1142" s="35">
        <v>1507.4781493999999</v>
      </c>
      <c r="E1142" s="35">
        <v>25000</v>
      </c>
      <c r="F1142" s="35">
        <v>5937500</v>
      </c>
      <c r="G1142">
        <v>1469.8719422946001</v>
      </c>
      <c r="H1142" s="35">
        <v>0.76027462287896697</v>
      </c>
    </row>
    <row r="1143" spans="1:8" x14ac:dyDescent="0.35">
      <c r="A1143" s="35">
        <v>237.70832999999999</v>
      </c>
      <c r="B1143" s="35">
        <v>1469.8505858999999</v>
      </c>
      <c r="C1143" s="35">
        <v>79.992378235000004</v>
      </c>
      <c r="D1143" s="35">
        <v>1507.4915771000001</v>
      </c>
      <c r="E1143" s="35">
        <v>25000</v>
      </c>
      <c r="F1143" s="35">
        <v>5942708</v>
      </c>
      <c r="G1143">
        <v>1469.88936972181</v>
      </c>
      <c r="H1143" s="35">
        <v>0.76025787405287204</v>
      </c>
    </row>
    <row r="1144" spans="1:8" x14ac:dyDescent="0.35">
      <c r="A1144" s="35">
        <v>237.91667000000001</v>
      </c>
      <c r="B1144" s="35">
        <v>1469.8679199000001</v>
      </c>
      <c r="C1144" s="35">
        <v>79.992370605000005</v>
      </c>
      <c r="D1144" s="35">
        <v>1507.5050048999999</v>
      </c>
      <c r="E1144" s="35">
        <v>25000</v>
      </c>
      <c r="F1144" s="35">
        <v>5947916.5</v>
      </c>
      <c r="G1144">
        <v>1469.90679797499</v>
      </c>
      <c r="H1144" s="35">
        <v>0.76024113161269302</v>
      </c>
    </row>
    <row r="1145" spans="1:8" x14ac:dyDescent="0.35">
      <c r="A1145" s="35">
        <v>238.125</v>
      </c>
      <c r="B1145" s="35">
        <v>1469.8854980000001</v>
      </c>
      <c r="C1145" s="35">
        <v>79.992362975999995</v>
      </c>
      <c r="D1145" s="35">
        <v>1507.5183105000001</v>
      </c>
      <c r="E1145" s="35">
        <v>25000</v>
      </c>
      <c r="F1145" s="35">
        <v>5953125</v>
      </c>
      <c r="G1145">
        <v>1469.9242264034899</v>
      </c>
      <c r="H1145" s="35">
        <v>0.76022439716985601</v>
      </c>
    </row>
    <row r="1146" spans="1:8" x14ac:dyDescent="0.35">
      <c r="A1146" s="35">
        <v>238.33332999999999</v>
      </c>
      <c r="B1146" s="35">
        <v>1469.9027100000001</v>
      </c>
      <c r="C1146" s="35">
        <v>79.992355347</v>
      </c>
      <c r="D1146" s="35">
        <v>1507.5318603999999</v>
      </c>
      <c r="E1146" s="35">
        <v>25000</v>
      </c>
      <c r="F1146" s="35">
        <v>5958333</v>
      </c>
      <c r="G1146">
        <v>1469.9416535647799</v>
      </c>
      <c r="H1146" s="35">
        <v>0.76020767232231401</v>
      </c>
    </row>
    <row r="1147" spans="1:8" x14ac:dyDescent="0.35">
      <c r="A1147" s="35">
        <v>238.54167000000001</v>
      </c>
      <c r="B1147" s="35">
        <v>1469.9201660000001</v>
      </c>
      <c r="C1147" s="35">
        <v>79.992347717000001</v>
      </c>
      <c r="D1147" s="35">
        <v>1507.5451660000001</v>
      </c>
      <c r="E1147" s="35">
        <v>25000</v>
      </c>
      <c r="F1147" s="35">
        <v>5963541.5</v>
      </c>
      <c r="G1147">
        <v>1469.9590817252999</v>
      </c>
      <c r="H1147" s="35">
        <v>0.76019095383407398</v>
      </c>
    </row>
    <row r="1148" spans="1:8" x14ac:dyDescent="0.35">
      <c r="A1148" s="35">
        <v>238.75</v>
      </c>
      <c r="B1148" s="35">
        <v>1469.9376221</v>
      </c>
      <c r="C1148" s="35">
        <v>79.992340088000006</v>
      </c>
      <c r="D1148" s="35">
        <v>1507.5584716999999</v>
      </c>
      <c r="E1148" s="35">
        <v>25000</v>
      </c>
      <c r="F1148" s="35">
        <v>5968750</v>
      </c>
      <c r="G1148">
        <v>1469.9765101001999</v>
      </c>
      <c r="H1148" s="35">
        <v>0.760174243312572</v>
      </c>
    </row>
    <row r="1149" spans="1:8" x14ac:dyDescent="0.35">
      <c r="A1149" s="35">
        <v>238.95832999999999</v>
      </c>
      <c r="B1149" s="35">
        <v>1469.9549560999999</v>
      </c>
      <c r="C1149" s="35">
        <v>79.992340088000006</v>
      </c>
      <c r="D1149" s="35">
        <v>1507.5718993999999</v>
      </c>
      <c r="E1149" s="35">
        <v>25000</v>
      </c>
      <c r="F1149" s="35">
        <v>5973958</v>
      </c>
      <c r="G1149">
        <v>1469.9939372167</v>
      </c>
      <c r="H1149" s="35">
        <v>0.76015754235314303</v>
      </c>
    </row>
    <row r="1150" spans="1:8" x14ac:dyDescent="0.35">
      <c r="A1150" s="35">
        <v>239.16667000000001</v>
      </c>
      <c r="B1150" s="35">
        <v>1469.9722899999999</v>
      </c>
      <c r="C1150" s="35">
        <v>79.992332458000007</v>
      </c>
      <c r="D1150" s="35">
        <v>1507.5853271000001</v>
      </c>
      <c r="E1150" s="35">
        <v>25000</v>
      </c>
      <c r="F1150" s="35">
        <v>5979166.5</v>
      </c>
      <c r="G1150">
        <v>1470.0113653344099</v>
      </c>
      <c r="H1150" s="35">
        <v>0.76014084772433999</v>
      </c>
    </row>
    <row r="1151" spans="1:8" x14ac:dyDescent="0.35">
      <c r="A1151" s="35">
        <v>239.375</v>
      </c>
      <c r="B1151" s="35">
        <v>1469.9897461</v>
      </c>
      <c r="C1151" s="35">
        <v>79.992324828999998</v>
      </c>
      <c r="D1151" s="35">
        <v>1507.5987548999999</v>
      </c>
      <c r="E1151" s="35">
        <v>25000</v>
      </c>
      <c r="F1151" s="35">
        <v>5984375</v>
      </c>
      <c r="G1151">
        <v>1470.0287936669599</v>
      </c>
      <c r="H1151" s="35">
        <v>0.76012416103136604</v>
      </c>
    </row>
    <row r="1152" spans="1:8" x14ac:dyDescent="0.35">
      <c r="A1152" s="35">
        <v>239.58332999999999</v>
      </c>
      <c r="B1152" s="35">
        <v>1470.0070800999999</v>
      </c>
      <c r="C1152" s="35">
        <v>79.992317200000002</v>
      </c>
      <c r="D1152" s="35">
        <v>1507.6123047000001</v>
      </c>
      <c r="E1152" s="35">
        <v>25000</v>
      </c>
      <c r="F1152" s="35">
        <v>5989583</v>
      </c>
      <c r="G1152">
        <v>1470.0462207411999</v>
      </c>
      <c r="H1152" s="35">
        <v>0.76010748386733795</v>
      </c>
    </row>
    <row r="1153" spans="1:8" x14ac:dyDescent="0.35">
      <c r="A1153" s="35">
        <v>239.79167000000001</v>
      </c>
      <c r="B1153" s="35">
        <v>1470.0245361</v>
      </c>
      <c r="C1153" s="35">
        <v>79.992309570000003</v>
      </c>
      <c r="D1153" s="35">
        <v>1507.6256103999999</v>
      </c>
      <c r="E1153" s="35">
        <v>25000</v>
      </c>
      <c r="F1153" s="35">
        <v>5994791.5</v>
      </c>
      <c r="G1153">
        <v>1470.0636488166799</v>
      </c>
      <c r="H1153" s="35">
        <v>0.76009081300542702</v>
      </c>
    </row>
    <row r="1154" spans="1:8" x14ac:dyDescent="0.35">
      <c r="A1154" s="35">
        <v>240</v>
      </c>
      <c r="B1154" s="35">
        <v>1470.0418701000001</v>
      </c>
      <c r="C1154" s="35">
        <v>79.992301940999994</v>
      </c>
      <c r="D1154" s="35">
        <v>1507.6390381000001</v>
      </c>
      <c r="E1154" s="35">
        <v>25000</v>
      </c>
      <c r="F1154" s="35">
        <v>6000000</v>
      </c>
      <c r="G1154">
        <v>1470.0810771069901</v>
      </c>
      <c r="H1154" s="35">
        <v>0.76007415004862999</v>
      </c>
    </row>
    <row r="1155" spans="1:8" x14ac:dyDescent="0.35">
      <c r="A1155" s="35">
        <v>240.20832999999999</v>
      </c>
      <c r="B1155" s="35">
        <v>1470.0593262</v>
      </c>
      <c r="C1155" s="35">
        <v>79.992294311999999</v>
      </c>
      <c r="D1155" s="35">
        <v>1507.6523437999999</v>
      </c>
      <c r="E1155" s="35">
        <v>25000</v>
      </c>
      <c r="F1155" s="35">
        <v>6005208</v>
      </c>
      <c r="G1155">
        <v>1470.0985041390099</v>
      </c>
      <c r="H1155" s="35">
        <v>0.76005749658786004</v>
      </c>
    </row>
    <row r="1156" spans="1:8" x14ac:dyDescent="0.35">
      <c r="A1156" s="35">
        <v>240.41667000000001</v>
      </c>
      <c r="B1156" s="35">
        <v>1470.0766602000001</v>
      </c>
      <c r="C1156" s="35">
        <v>79.992286682</v>
      </c>
      <c r="D1156" s="35">
        <v>1507.6657714999999</v>
      </c>
      <c r="E1156" s="35">
        <v>25000</v>
      </c>
      <c r="F1156" s="35">
        <v>6010416.5</v>
      </c>
      <c r="G1156">
        <v>1470.11593217226</v>
      </c>
      <c r="H1156" s="35">
        <v>0.76004084940088901</v>
      </c>
    </row>
    <row r="1157" spans="1:8" x14ac:dyDescent="0.35">
      <c r="A1157" s="35">
        <v>240.625</v>
      </c>
      <c r="B1157" s="35">
        <v>1470.0941161999999</v>
      </c>
      <c r="C1157" s="35">
        <v>79.992286682</v>
      </c>
      <c r="D1157" s="35">
        <v>1507.6791992000001</v>
      </c>
      <c r="E1157" s="35">
        <v>25000</v>
      </c>
      <c r="F1157" s="35">
        <v>6015625</v>
      </c>
      <c r="G1157">
        <v>1470.1333604203501</v>
      </c>
      <c r="H1157" s="35">
        <v>0.76002421008851695</v>
      </c>
    </row>
    <row r="1158" spans="1:8" x14ac:dyDescent="0.35">
      <c r="A1158" s="35">
        <v>240.83332999999999</v>
      </c>
      <c r="B1158" s="35">
        <v>1470.1114502</v>
      </c>
      <c r="C1158" s="35">
        <v>79.992279053000004</v>
      </c>
      <c r="D1158" s="35">
        <v>1507.6925048999999</v>
      </c>
      <c r="E1158" s="35">
        <v>25000</v>
      </c>
      <c r="F1158" s="35">
        <v>6020833</v>
      </c>
      <c r="G1158">
        <v>1470.1507874101401</v>
      </c>
      <c r="H1158" s="35">
        <v>0.76000758023945902</v>
      </c>
    </row>
    <row r="1159" spans="1:8" x14ac:dyDescent="0.35">
      <c r="A1159" s="35">
        <v>241.04167000000001</v>
      </c>
      <c r="B1159" s="35">
        <v>1470.1289062000001</v>
      </c>
      <c r="C1159" s="35">
        <v>79.992271423000005</v>
      </c>
      <c r="D1159" s="35">
        <v>1507.7061768000001</v>
      </c>
      <c r="E1159" s="35">
        <v>25000</v>
      </c>
      <c r="F1159" s="35">
        <v>6026042</v>
      </c>
      <c r="G1159">
        <v>1470.1682166969999</v>
      </c>
      <c r="H1159" s="35">
        <v>0.75999095503562997</v>
      </c>
    </row>
    <row r="1160" spans="1:8" x14ac:dyDescent="0.35">
      <c r="A1160" s="35">
        <v>241.25</v>
      </c>
      <c r="B1160" s="35">
        <v>1470.1462402</v>
      </c>
      <c r="C1160" s="35">
        <v>79.992263793999996</v>
      </c>
      <c r="D1160" s="35">
        <v>1507.7196045000001</v>
      </c>
      <c r="E1160" s="35">
        <v>25000</v>
      </c>
      <c r="F1160" s="35">
        <v>6031250</v>
      </c>
      <c r="G1160">
        <v>1470.1856438991899</v>
      </c>
      <c r="H1160" s="35">
        <v>0.75997434088083804</v>
      </c>
    </row>
    <row r="1161" spans="1:8" x14ac:dyDescent="0.35">
      <c r="A1161" s="35">
        <v>241.45832999999999</v>
      </c>
      <c r="B1161" s="35">
        <v>1470.1638184000001</v>
      </c>
      <c r="C1161" s="35">
        <v>79.992256165000001</v>
      </c>
      <c r="D1161" s="35">
        <v>1507.7330322</v>
      </c>
      <c r="E1161" s="35">
        <v>25000</v>
      </c>
      <c r="F1161" s="35">
        <v>6036458</v>
      </c>
      <c r="G1161">
        <v>1470.20307062046</v>
      </c>
      <c r="H1161" s="35">
        <v>0.75995773454953697</v>
      </c>
    </row>
    <row r="1162" spans="1:8" x14ac:dyDescent="0.35">
      <c r="A1162" s="35">
        <v>241.66667000000001</v>
      </c>
      <c r="B1162" s="35">
        <v>1470.1810303</v>
      </c>
      <c r="C1162" s="35">
        <v>79.992248535000002</v>
      </c>
      <c r="D1162" s="35">
        <v>1507.746582</v>
      </c>
      <c r="E1162" s="35">
        <v>25000</v>
      </c>
      <c r="F1162" s="35">
        <v>6041666.5</v>
      </c>
      <c r="G1162">
        <v>1470.22049851824</v>
      </c>
      <c r="H1162" s="35">
        <v>0.75994113443828704</v>
      </c>
    </row>
    <row r="1163" spans="1:8" x14ac:dyDescent="0.35">
      <c r="A1163" s="35">
        <v>241.875</v>
      </c>
      <c r="B1163" s="35">
        <v>1470.1983643000001</v>
      </c>
      <c r="C1163" s="35">
        <v>79.992240906000006</v>
      </c>
      <c r="D1163" s="35">
        <v>1507.7598877</v>
      </c>
      <c r="E1163" s="35">
        <v>25000</v>
      </c>
      <c r="F1163" s="35">
        <v>6046875</v>
      </c>
      <c r="G1163">
        <v>1470.2379266703799</v>
      </c>
      <c r="H1163" s="35">
        <v>0.75992454214171801</v>
      </c>
    </row>
    <row r="1164" spans="1:8" x14ac:dyDescent="0.35">
      <c r="A1164" s="35">
        <v>242.08332999999999</v>
      </c>
      <c r="B1164" s="35">
        <v>1470.2159423999999</v>
      </c>
      <c r="C1164" s="35">
        <v>79.992233275999993</v>
      </c>
      <c r="D1164" s="35">
        <v>1507.7733154</v>
      </c>
      <c r="E1164" s="35">
        <v>25000</v>
      </c>
      <c r="F1164" s="35">
        <v>6052083</v>
      </c>
      <c r="G1164">
        <v>1470.2553535731199</v>
      </c>
      <c r="H1164" s="35">
        <v>0.75990795924377297</v>
      </c>
    </row>
    <row r="1165" spans="1:8" x14ac:dyDescent="0.35">
      <c r="A1165" s="35">
        <v>242.29167000000001</v>
      </c>
      <c r="B1165" s="35">
        <v>1470.2331543</v>
      </c>
      <c r="C1165" s="35">
        <v>79.992233275999993</v>
      </c>
      <c r="D1165" s="35">
        <v>1507.7867432</v>
      </c>
      <c r="E1165" s="35">
        <v>25000</v>
      </c>
      <c r="F1165" s="35">
        <v>6057291.5</v>
      </c>
      <c r="G1165">
        <v>1470.2727814791101</v>
      </c>
      <c r="H1165" s="35">
        <v>0.759891382535824</v>
      </c>
    </row>
    <row r="1166" spans="1:8" x14ac:dyDescent="0.35">
      <c r="A1166" s="35">
        <v>242.5</v>
      </c>
      <c r="B1166" s="35">
        <v>1470.2506103999999</v>
      </c>
      <c r="C1166" s="35">
        <v>79.992225646999998</v>
      </c>
      <c r="D1166" s="35">
        <v>1507.800293</v>
      </c>
      <c r="E1166" s="35">
        <v>25000</v>
      </c>
      <c r="F1166" s="35">
        <v>6062499.5</v>
      </c>
      <c r="G1166">
        <v>1470.2902083045501</v>
      </c>
      <c r="H1166" s="35">
        <v>0.75987481520731903</v>
      </c>
    </row>
    <row r="1167" spans="1:8" x14ac:dyDescent="0.35">
      <c r="A1167" s="35">
        <v>242.70832999999999</v>
      </c>
      <c r="B1167" s="35">
        <v>1470.2680664</v>
      </c>
      <c r="C1167" s="35">
        <v>79.992218018000003</v>
      </c>
      <c r="D1167" s="35">
        <v>1507.8137207</v>
      </c>
      <c r="E1167" s="35">
        <v>25000</v>
      </c>
      <c r="F1167" s="35">
        <v>6067708</v>
      </c>
      <c r="G1167">
        <v>1470.3076361713099</v>
      </c>
      <c r="H1167" s="35">
        <v>0.75985825405091401</v>
      </c>
    </row>
    <row r="1168" spans="1:8" x14ac:dyDescent="0.35">
      <c r="A1168" s="35">
        <v>242.91667000000001</v>
      </c>
      <c r="B1168" s="35">
        <v>1470.2854004000001</v>
      </c>
      <c r="C1168" s="35">
        <v>79.992210388000004</v>
      </c>
      <c r="D1168" s="35">
        <v>1507.8271483999999</v>
      </c>
      <c r="E1168" s="35">
        <v>25000</v>
      </c>
      <c r="F1168" s="35">
        <v>6072916.5</v>
      </c>
      <c r="G1168">
        <v>1470.32506426194</v>
      </c>
      <c r="H1168" s="35">
        <v>0.75984170065901102</v>
      </c>
    </row>
    <row r="1169" spans="1:8" x14ac:dyDescent="0.35">
      <c r="A1169" s="35">
        <v>243.125</v>
      </c>
      <c r="B1169" s="35">
        <v>1470.3027344</v>
      </c>
      <c r="C1169" s="35">
        <v>79.992202758999994</v>
      </c>
      <c r="D1169" s="35">
        <v>1507.8405762</v>
      </c>
      <c r="E1169" s="35">
        <v>25000</v>
      </c>
      <c r="F1169" s="35">
        <v>6078125</v>
      </c>
      <c r="G1169">
        <v>1470.34249239214</v>
      </c>
      <c r="H1169" s="35">
        <v>0.75982515501926795</v>
      </c>
    </row>
    <row r="1170" spans="1:8" x14ac:dyDescent="0.35">
      <c r="A1170" s="35">
        <v>243.33332999999999</v>
      </c>
      <c r="B1170" s="35">
        <v>1470.3200684000001</v>
      </c>
      <c r="C1170" s="35">
        <v>79.992195128999995</v>
      </c>
      <c r="D1170" s="35">
        <v>1507.854126</v>
      </c>
      <c r="E1170" s="35">
        <v>25000</v>
      </c>
      <c r="F1170" s="35">
        <v>6083333</v>
      </c>
      <c r="G1170">
        <v>1470.3599192245199</v>
      </c>
      <c r="H1170" s="35">
        <v>0.75980861871350103</v>
      </c>
    </row>
    <row r="1171" spans="1:8" x14ac:dyDescent="0.35">
      <c r="A1171" s="35">
        <v>243.54167000000001</v>
      </c>
      <c r="B1171" s="35">
        <v>1470.3375243999999</v>
      </c>
      <c r="C1171" s="35">
        <v>79.9921875</v>
      </c>
      <c r="D1171" s="35">
        <v>1507.8674315999999</v>
      </c>
      <c r="E1171" s="35">
        <v>25000</v>
      </c>
      <c r="F1171" s="35">
        <v>6088541.5</v>
      </c>
      <c r="G1171">
        <v>1470.3773470492399</v>
      </c>
      <c r="H1171" s="35">
        <v>0.75979208854262203</v>
      </c>
    </row>
    <row r="1172" spans="1:8" x14ac:dyDescent="0.35">
      <c r="A1172" s="35">
        <v>243.75</v>
      </c>
      <c r="B1172" s="35">
        <v>1470.3549805</v>
      </c>
      <c r="C1172" s="35">
        <v>79.992179871000005</v>
      </c>
      <c r="D1172" s="35">
        <v>1507.8811035000001</v>
      </c>
      <c r="E1172" s="35">
        <v>25000</v>
      </c>
      <c r="F1172" s="35">
        <v>6093750</v>
      </c>
      <c r="G1172">
        <v>1470.3947750867801</v>
      </c>
      <c r="H1172" s="35">
        <v>0.75977556609665897</v>
      </c>
    </row>
    <row r="1173" spans="1:8" x14ac:dyDescent="0.35">
      <c r="A1173" s="35">
        <v>243.95832999999999</v>
      </c>
      <c r="B1173" s="35">
        <v>1470.3721923999999</v>
      </c>
      <c r="C1173" s="35">
        <v>79.992172241000006</v>
      </c>
      <c r="D1173" s="35">
        <v>1507.8945312000001</v>
      </c>
      <c r="E1173" s="35">
        <v>25000</v>
      </c>
      <c r="F1173" s="35">
        <v>6098958.5</v>
      </c>
      <c r="G1173">
        <v>1470.4122031614099</v>
      </c>
      <c r="H1173" s="35">
        <v>0.759759051363464</v>
      </c>
    </row>
    <row r="1174" spans="1:8" x14ac:dyDescent="0.35">
      <c r="A1174" s="35">
        <v>244.16667000000001</v>
      </c>
      <c r="B1174" s="35">
        <v>1470.3897704999999</v>
      </c>
      <c r="C1174" s="35">
        <v>79.992172241000006</v>
      </c>
      <c r="D1174" s="35">
        <v>1507.9079589999999</v>
      </c>
      <c r="E1174" s="35">
        <v>25000</v>
      </c>
      <c r="F1174" s="35">
        <v>6104166.5</v>
      </c>
      <c r="G1174">
        <v>1470.4296299376599</v>
      </c>
      <c r="H1174" s="35">
        <v>0.75974254592200796</v>
      </c>
    </row>
    <row r="1175" spans="1:8" x14ac:dyDescent="0.35">
      <c r="A1175" s="35">
        <v>244.375</v>
      </c>
      <c r="B1175" s="35">
        <v>1470.4071045000001</v>
      </c>
      <c r="C1175" s="35">
        <v>79.992164611999996</v>
      </c>
      <c r="D1175" s="35">
        <v>1507.9213867000001</v>
      </c>
      <c r="E1175" s="35">
        <v>25000</v>
      </c>
      <c r="F1175" s="35">
        <v>6109375</v>
      </c>
      <c r="G1175">
        <v>1470.4470577061199</v>
      </c>
      <c r="H1175" s="35">
        <v>0.75972604657919796</v>
      </c>
    </row>
    <row r="1176" spans="1:8" x14ac:dyDescent="0.35">
      <c r="A1176" s="35">
        <v>244.58332999999999</v>
      </c>
      <c r="B1176" s="35">
        <v>1470.4245605000001</v>
      </c>
      <c r="C1176" s="35">
        <v>79.992156981999997</v>
      </c>
      <c r="D1176" s="35">
        <v>1507.9349365</v>
      </c>
      <c r="E1176" s="35">
        <v>25000</v>
      </c>
      <c r="F1176" s="35">
        <v>6114583</v>
      </c>
      <c r="G1176">
        <v>1470.4644843915401</v>
      </c>
      <c r="H1176" s="35">
        <v>0.75970955651001504</v>
      </c>
    </row>
    <row r="1177" spans="1:8" x14ac:dyDescent="0.35">
      <c r="A1177" s="35">
        <v>244.79167000000001</v>
      </c>
      <c r="B1177" s="35">
        <v>1470.4418945</v>
      </c>
      <c r="C1177" s="35">
        <v>79.992149353000002</v>
      </c>
      <c r="D1177" s="35">
        <v>1507.9484863</v>
      </c>
      <c r="E1177" s="35">
        <v>25000</v>
      </c>
      <c r="F1177" s="35">
        <v>6119791.5</v>
      </c>
      <c r="G1177">
        <v>1470.48191211771</v>
      </c>
      <c r="H1177" s="35">
        <v>0.75969307252212503</v>
      </c>
    </row>
    <row r="1178" spans="1:8" x14ac:dyDescent="0.35">
      <c r="A1178" s="35">
        <v>245</v>
      </c>
      <c r="B1178" s="35">
        <v>1470.4593506000001</v>
      </c>
      <c r="C1178" s="35">
        <v>79.992141724000007</v>
      </c>
      <c r="D1178" s="35">
        <v>1507.9619141000001</v>
      </c>
      <c r="E1178" s="35">
        <v>25000</v>
      </c>
      <c r="F1178" s="35">
        <v>6125000</v>
      </c>
      <c r="G1178">
        <v>1470.4993400676301</v>
      </c>
      <c r="H1178" s="35">
        <v>0.759676596200765</v>
      </c>
    </row>
    <row r="1179" spans="1:8" x14ac:dyDescent="0.35">
      <c r="A1179" s="35">
        <v>245.20832999999999</v>
      </c>
      <c r="B1179" s="35">
        <v>1470.4766846</v>
      </c>
      <c r="C1179" s="35">
        <v>79.992134093999994</v>
      </c>
      <c r="D1179" s="35">
        <v>1507.9754639</v>
      </c>
      <c r="E1179" s="35">
        <v>25000</v>
      </c>
      <c r="F1179" s="35">
        <v>6130208</v>
      </c>
      <c r="G1179">
        <v>1470.51676676126</v>
      </c>
      <c r="H1179" s="35">
        <v>0.75966012911941005</v>
      </c>
    </row>
    <row r="1180" spans="1:8" x14ac:dyDescent="0.35">
      <c r="A1180" s="35">
        <v>245.41667000000001</v>
      </c>
      <c r="B1180" s="35">
        <v>1470.4942627</v>
      </c>
      <c r="C1180" s="35">
        <v>79.992126464999998</v>
      </c>
      <c r="D1180" s="35">
        <v>1507.9890137</v>
      </c>
      <c r="E1180" s="35">
        <v>25000</v>
      </c>
      <c r="F1180" s="35">
        <v>6135416</v>
      </c>
      <c r="G1180">
        <v>1470.53419316075</v>
      </c>
      <c r="H1180" s="35">
        <v>0.75964366967685604</v>
      </c>
    </row>
    <row r="1181" spans="1:8" x14ac:dyDescent="0.35">
      <c r="A1181" s="35">
        <v>245.625</v>
      </c>
      <c r="B1181" s="35">
        <v>1470.5114745999999</v>
      </c>
      <c r="C1181" s="35">
        <v>79.992118834999999</v>
      </c>
      <c r="D1181" s="35">
        <v>1508.0024414</v>
      </c>
      <c r="E1181" s="35">
        <v>25000</v>
      </c>
      <c r="F1181" s="35">
        <v>6140625</v>
      </c>
      <c r="G1181">
        <v>1470.5516220746799</v>
      </c>
      <c r="H1181" s="35">
        <v>0.75962721469805305</v>
      </c>
    </row>
    <row r="1182" spans="1:8" x14ac:dyDescent="0.35">
      <c r="A1182" s="35">
        <v>245.83332999999999</v>
      </c>
      <c r="B1182" s="35">
        <v>1470.5289307</v>
      </c>
      <c r="C1182" s="35">
        <v>79.992118834999999</v>
      </c>
      <c r="D1182" s="35">
        <v>1508.0161132999999</v>
      </c>
      <c r="E1182" s="35">
        <v>25000</v>
      </c>
      <c r="F1182" s="35">
        <v>6145833</v>
      </c>
      <c r="G1182">
        <v>1470.56904895294</v>
      </c>
      <c r="H1182" s="35">
        <v>0.75961077051992498</v>
      </c>
    </row>
    <row r="1183" spans="1:8" x14ac:dyDescent="0.35">
      <c r="A1183" s="35">
        <v>246.04167000000001</v>
      </c>
      <c r="B1183" s="35">
        <v>1470.5462646000001</v>
      </c>
      <c r="C1183" s="35">
        <v>79.992111206000004</v>
      </c>
      <c r="D1183" s="35">
        <v>1508.0295410000001</v>
      </c>
      <c r="E1183" s="35">
        <v>25000</v>
      </c>
      <c r="F1183" s="35">
        <v>6151041.5</v>
      </c>
      <c r="G1183">
        <v>1470.5864766571799</v>
      </c>
      <c r="H1183" s="35">
        <v>0.75959433236668705</v>
      </c>
    </row>
    <row r="1184" spans="1:8" x14ac:dyDescent="0.35">
      <c r="A1184" s="35">
        <v>246.25</v>
      </c>
      <c r="B1184" s="35">
        <v>1470.5637207</v>
      </c>
      <c r="C1184" s="35">
        <v>79.992103576999995</v>
      </c>
      <c r="D1184" s="35">
        <v>1508.0429687999999</v>
      </c>
      <c r="E1184" s="35">
        <v>25000</v>
      </c>
      <c r="F1184" s="35">
        <v>6156250</v>
      </c>
      <c r="G1184">
        <v>1470.6039045367399</v>
      </c>
      <c r="H1184" s="35">
        <v>0.75957790182154195</v>
      </c>
    </row>
    <row r="1185" spans="1:8" x14ac:dyDescent="0.35">
      <c r="A1185" s="35">
        <v>246.45832999999999</v>
      </c>
      <c r="B1185" s="35">
        <v>1470.5810547000001</v>
      </c>
      <c r="C1185" s="35">
        <v>79.992095946999996</v>
      </c>
      <c r="D1185" s="35">
        <v>1508.0565185999999</v>
      </c>
      <c r="E1185" s="35">
        <v>25000</v>
      </c>
      <c r="F1185" s="35">
        <v>6161458</v>
      </c>
      <c r="G1185">
        <v>1470.6213311491099</v>
      </c>
      <c r="H1185" s="35">
        <v>0.75956148045420602</v>
      </c>
    </row>
    <row r="1186" spans="1:8" x14ac:dyDescent="0.35">
      <c r="A1186" s="35">
        <v>246.66667000000001</v>
      </c>
      <c r="B1186" s="35">
        <v>1470.5983887</v>
      </c>
      <c r="C1186" s="35">
        <v>79.992088318</v>
      </c>
      <c r="D1186" s="35">
        <v>1508.0700684000001</v>
      </c>
      <c r="E1186" s="35">
        <v>25000</v>
      </c>
      <c r="F1186" s="35">
        <v>6166666.5</v>
      </c>
      <c r="G1186">
        <v>1470.6387587606901</v>
      </c>
      <c r="H1186" s="35">
        <v>0.75954506508757202</v>
      </c>
    </row>
    <row r="1187" spans="1:8" x14ac:dyDescent="0.35">
      <c r="A1187" s="35">
        <v>246.875</v>
      </c>
      <c r="B1187" s="35">
        <v>1470.6158447</v>
      </c>
      <c r="C1187" s="35">
        <v>79.992080688000001</v>
      </c>
      <c r="D1187" s="35">
        <v>1508.0836182</v>
      </c>
      <c r="E1187" s="35">
        <v>25000</v>
      </c>
      <c r="F1187" s="35">
        <v>6171875</v>
      </c>
      <c r="G1187">
        <v>1470.6561865866599</v>
      </c>
      <c r="H1187" s="35">
        <v>0.759528657300932</v>
      </c>
    </row>
    <row r="1188" spans="1:8" x14ac:dyDescent="0.35">
      <c r="A1188" s="35">
        <v>247.08332999999999</v>
      </c>
      <c r="B1188" s="35">
        <v>1470.6333007999999</v>
      </c>
      <c r="C1188" s="35">
        <v>79.992073059000006</v>
      </c>
      <c r="D1188" s="35">
        <v>1508.0970459</v>
      </c>
      <c r="E1188" s="35">
        <v>25000</v>
      </c>
      <c r="F1188" s="35">
        <v>6177083</v>
      </c>
      <c r="G1188">
        <v>1470.67361315423</v>
      </c>
      <c r="H1188" s="35">
        <v>0.75951225866147998</v>
      </c>
    </row>
    <row r="1189" spans="1:8" x14ac:dyDescent="0.35">
      <c r="A1189" s="35">
        <v>247.29167000000001</v>
      </c>
      <c r="B1189" s="35">
        <v>1470.6505127</v>
      </c>
      <c r="C1189" s="35">
        <v>79.992065429999997</v>
      </c>
      <c r="D1189" s="35">
        <v>1508.1104736</v>
      </c>
      <c r="E1189" s="35">
        <v>25000</v>
      </c>
      <c r="F1189" s="35">
        <v>6182291.5</v>
      </c>
      <c r="G1189">
        <v>1470.69104072302</v>
      </c>
      <c r="H1189" s="35">
        <v>0.75949586599642605</v>
      </c>
    </row>
    <row r="1190" spans="1:8" x14ac:dyDescent="0.35">
      <c r="A1190" s="35">
        <v>247.5</v>
      </c>
      <c r="B1190" s="35">
        <v>1470.6680908000001</v>
      </c>
      <c r="C1190" s="35">
        <v>79.992065429999997</v>
      </c>
      <c r="D1190" s="35">
        <v>1508.1241454999999</v>
      </c>
      <c r="E1190" s="35">
        <v>25000</v>
      </c>
      <c r="F1190" s="35">
        <v>6187500</v>
      </c>
      <c r="G1190">
        <v>1470.70846850663</v>
      </c>
      <c r="H1190" s="35">
        <v>0.75947948088292905</v>
      </c>
    </row>
    <row r="1191" spans="1:8" x14ac:dyDescent="0.35">
      <c r="A1191" s="35">
        <v>247.70832999999999</v>
      </c>
      <c r="B1191" s="35">
        <v>1470.6854248</v>
      </c>
      <c r="C1191" s="35">
        <v>79.992057799999998</v>
      </c>
      <c r="D1191" s="35">
        <v>1508.1376952999999</v>
      </c>
      <c r="E1191" s="35">
        <v>25000</v>
      </c>
      <c r="F1191" s="35">
        <v>6192708</v>
      </c>
      <c r="G1191">
        <v>1470.7258950319499</v>
      </c>
      <c r="H1191" s="35">
        <v>0.75946310488607005</v>
      </c>
    </row>
    <row r="1192" spans="1:8" x14ac:dyDescent="0.35">
      <c r="A1192" s="35">
        <v>247.91667000000001</v>
      </c>
      <c r="B1192" s="35">
        <v>1470.7028809000001</v>
      </c>
      <c r="C1192" s="35">
        <v>79.992050171000002</v>
      </c>
      <c r="D1192" s="35">
        <v>1508.1512451000001</v>
      </c>
      <c r="E1192" s="35">
        <v>25000</v>
      </c>
      <c r="F1192" s="35">
        <v>6197916.5</v>
      </c>
      <c r="G1192">
        <v>1470.74332255851</v>
      </c>
      <c r="H1192" s="35">
        <v>0.75944673483744896</v>
      </c>
    </row>
    <row r="1193" spans="1:8" x14ac:dyDescent="0.35">
      <c r="A1193" s="35">
        <v>248.125</v>
      </c>
      <c r="B1193" s="35">
        <v>1470.7202147999999</v>
      </c>
      <c r="C1193" s="35">
        <v>79.992042541999993</v>
      </c>
      <c r="D1193" s="35">
        <v>1508.1647949000001</v>
      </c>
      <c r="E1193" s="35">
        <v>25000</v>
      </c>
      <c r="F1193" s="35">
        <v>6203125</v>
      </c>
      <c r="G1193">
        <v>1470.7607502999001</v>
      </c>
      <c r="H1193" s="35">
        <v>0.75943037231212196</v>
      </c>
    </row>
    <row r="1194" spans="1:8" x14ac:dyDescent="0.35">
      <c r="A1194" s="35">
        <v>248.33332999999999</v>
      </c>
      <c r="B1194" s="35">
        <v>1470.7376709</v>
      </c>
      <c r="C1194" s="35">
        <v>79.992034911999994</v>
      </c>
      <c r="D1194" s="35">
        <v>1508.1783447</v>
      </c>
      <c r="E1194" s="35">
        <v>25000</v>
      </c>
      <c r="F1194" s="35">
        <v>6208333</v>
      </c>
      <c r="G1194">
        <v>1470.7781767829999</v>
      </c>
      <c r="H1194" s="35">
        <v>0.75941401887306903</v>
      </c>
    </row>
    <row r="1195" spans="1:8" x14ac:dyDescent="0.35">
      <c r="A1195" s="35">
        <v>248.54167000000001</v>
      </c>
      <c r="B1195" s="35">
        <v>1470.7550048999999</v>
      </c>
      <c r="C1195" s="35">
        <v>79.992027282999999</v>
      </c>
      <c r="D1195" s="35">
        <v>1508.1918945</v>
      </c>
      <c r="E1195" s="35">
        <v>25000</v>
      </c>
      <c r="F1195" s="35">
        <v>6213541.5</v>
      </c>
      <c r="G1195">
        <v>1470.79560426733</v>
      </c>
      <c r="H1195" s="35">
        <v>0.75939767135626202</v>
      </c>
    </row>
    <row r="1196" spans="1:8" x14ac:dyDescent="0.35">
      <c r="A1196" s="35">
        <v>248.75</v>
      </c>
      <c r="B1196" s="35">
        <v>1470.7724608999999</v>
      </c>
      <c r="C1196" s="35">
        <v>79.992019653</v>
      </c>
      <c r="D1196" s="35">
        <v>1508.2054443</v>
      </c>
      <c r="E1196" s="35">
        <v>25000</v>
      </c>
      <c r="F1196" s="35">
        <v>6218750</v>
      </c>
      <c r="G1196">
        <v>1470.8130319664999</v>
      </c>
      <c r="H1196" s="35">
        <v>0.75938133133466401</v>
      </c>
    </row>
    <row r="1197" spans="1:8" x14ac:dyDescent="0.35">
      <c r="A1197" s="35">
        <v>248.95832999999999</v>
      </c>
      <c r="B1197" s="35">
        <v>1470.7897949000001</v>
      </c>
      <c r="C1197" s="35">
        <v>79.992012024000005</v>
      </c>
      <c r="D1197" s="35">
        <v>1508.2189940999999</v>
      </c>
      <c r="E1197" s="35">
        <v>25000</v>
      </c>
      <c r="F1197" s="35">
        <v>6223958</v>
      </c>
      <c r="G1197">
        <v>1470.8304584073701</v>
      </c>
      <c r="H1197" s="35">
        <v>0.75936500036915899</v>
      </c>
    </row>
    <row r="1198" spans="1:8" x14ac:dyDescent="0.35">
      <c r="A1198" s="35">
        <v>249.16667000000001</v>
      </c>
      <c r="B1198" s="35">
        <v>1470.807251</v>
      </c>
      <c r="C1198" s="35">
        <v>79.992012024000005</v>
      </c>
      <c r="D1198" s="35">
        <v>1508.2325439000001</v>
      </c>
      <c r="E1198" s="35">
        <v>25000</v>
      </c>
      <c r="F1198" s="35">
        <v>6229167</v>
      </c>
      <c r="G1198">
        <v>1470.8478871453001</v>
      </c>
      <c r="H1198" s="35">
        <v>0.75934867372820103</v>
      </c>
    </row>
    <row r="1199" spans="1:8" x14ac:dyDescent="0.35">
      <c r="A1199" s="35">
        <v>249.375</v>
      </c>
      <c r="B1199" s="35">
        <v>1470.8245850000001</v>
      </c>
      <c r="C1199" s="35">
        <v>79.992004394999995</v>
      </c>
      <c r="D1199" s="35">
        <v>1508.2460937999999</v>
      </c>
      <c r="E1199" s="35">
        <v>25000</v>
      </c>
      <c r="F1199" s="35">
        <v>6234375</v>
      </c>
      <c r="G1199">
        <v>1470.86531379857</v>
      </c>
      <c r="H1199" s="35">
        <v>0.75933235770222696</v>
      </c>
    </row>
    <row r="1200" spans="1:8" x14ac:dyDescent="0.35">
      <c r="A1200" s="35">
        <v>249.58332999999999</v>
      </c>
      <c r="B1200" s="35">
        <v>1470.8420410000001</v>
      </c>
      <c r="C1200" s="35">
        <v>79.991996764999996</v>
      </c>
      <c r="D1200" s="35">
        <v>1508.2596435999999</v>
      </c>
      <c r="E1200" s="35">
        <v>25000</v>
      </c>
      <c r="F1200" s="35">
        <v>6239583</v>
      </c>
      <c r="G1200">
        <v>1470.8827399709501</v>
      </c>
      <c r="H1200" s="35">
        <v>0.75931604912349304</v>
      </c>
    </row>
    <row r="1201" spans="1:8" x14ac:dyDescent="0.35">
      <c r="A1201" s="35">
        <v>249.79167000000001</v>
      </c>
      <c r="B1201" s="35">
        <v>1470.859375</v>
      </c>
      <c r="C1201" s="35">
        <v>79.991989136000001</v>
      </c>
      <c r="D1201" s="35">
        <v>1508.2731934000001</v>
      </c>
      <c r="E1201" s="35">
        <v>25000</v>
      </c>
      <c r="F1201" s="35">
        <v>6244791.5</v>
      </c>
      <c r="G1201">
        <v>1470.90016731982</v>
      </c>
      <c r="H1201" s="35">
        <v>0.759299746417884</v>
      </c>
    </row>
    <row r="1202" spans="1:8" x14ac:dyDescent="0.35">
      <c r="A1202" s="35">
        <v>250</v>
      </c>
      <c r="B1202" s="35">
        <v>1470.8767089999999</v>
      </c>
      <c r="C1202" s="35">
        <v>79.991981506000002</v>
      </c>
      <c r="D1202" s="35">
        <v>1508.2867432</v>
      </c>
      <c r="E1202" s="35">
        <v>25000</v>
      </c>
      <c r="F1202" s="35">
        <v>6250000</v>
      </c>
      <c r="G1202">
        <v>1470.91759492304</v>
      </c>
      <c r="H1202" s="35">
        <v>0.75928345115236995</v>
      </c>
    </row>
    <row r="1203" spans="1:8" x14ac:dyDescent="0.35">
      <c r="A1203" s="35">
        <v>250.20832999999999</v>
      </c>
      <c r="B1203" s="35">
        <v>1470.8941649999999</v>
      </c>
      <c r="C1203" s="35">
        <v>79.991973877000007</v>
      </c>
      <c r="D1203" s="35">
        <v>1508.300293</v>
      </c>
      <c r="E1203" s="35">
        <v>25000</v>
      </c>
      <c r="F1203" s="35">
        <v>6255208</v>
      </c>
      <c r="G1203">
        <v>1470.93502127688</v>
      </c>
      <c r="H1203" s="35">
        <v>0.75926716488325596</v>
      </c>
    </row>
    <row r="1204" spans="1:8" x14ac:dyDescent="0.35">
      <c r="A1204" s="35">
        <v>250.41667000000001</v>
      </c>
      <c r="B1204" s="35">
        <v>1470.9116211</v>
      </c>
      <c r="C1204" s="35">
        <v>79.991966247999997</v>
      </c>
      <c r="D1204" s="35">
        <v>1508.3139647999999</v>
      </c>
      <c r="E1204" s="35">
        <v>25000</v>
      </c>
      <c r="F1204" s="35">
        <v>6260416.5</v>
      </c>
      <c r="G1204">
        <v>1470.9524486339701</v>
      </c>
      <c r="H1204" s="35">
        <v>0.759250884459444</v>
      </c>
    </row>
    <row r="1205" spans="1:8" x14ac:dyDescent="0.35">
      <c r="A1205" s="35">
        <v>250.625</v>
      </c>
      <c r="B1205" s="35">
        <v>1470.9288329999999</v>
      </c>
      <c r="C1205" s="35">
        <v>79.991958617999998</v>
      </c>
      <c r="D1205" s="35">
        <v>1508.3275146000001</v>
      </c>
      <c r="E1205" s="35">
        <v>25000</v>
      </c>
      <c r="F1205" s="35">
        <v>6265624.5</v>
      </c>
      <c r="G1205">
        <v>1470.96987491052</v>
      </c>
      <c r="H1205" s="35">
        <v>0.75923461301453099</v>
      </c>
    </row>
    <row r="1206" spans="1:8" x14ac:dyDescent="0.35">
      <c r="A1206" s="35">
        <v>250.83332999999999</v>
      </c>
      <c r="B1206" s="35">
        <v>1470.9464111</v>
      </c>
      <c r="C1206" s="35">
        <v>79.991958617999998</v>
      </c>
      <c r="D1206" s="35">
        <v>1508.3410644999999</v>
      </c>
      <c r="E1206" s="35">
        <v>25000</v>
      </c>
      <c r="F1206" s="35">
        <v>6270833</v>
      </c>
      <c r="G1206">
        <v>1470.98730222837</v>
      </c>
      <c r="H1206" s="35">
        <v>0.759218347398529</v>
      </c>
    </row>
    <row r="1207" spans="1:8" x14ac:dyDescent="0.35">
      <c r="A1207" s="35">
        <v>251.04167000000001</v>
      </c>
      <c r="B1207" s="35">
        <v>1470.9637451000001</v>
      </c>
      <c r="C1207" s="35">
        <v>79.991950989000003</v>
      </c>
      <c r="D1207" s="35">
        <v>1508.3546143000001</v>
      </c>
      <c r="E1207" s="35">
        <v>25000</v>
      </c>
      <c r="F1207" s="35">
        <v>6276041.5</v>
      </c>
      <c r="G1207">
        <v>1471.0047297700901</v>
      </c>
      <c r="H1207" s="35">
        <v>0.759202089176368</v>
      </c>
    </row>
    <row r="1208" spans="1:8" x14ac:dyDescent="0.35">
      <c r="A1208" s="35">
        <v>251.25</v>
      </c>
      <c r="B1208" s="35">
        <v>1470.9812012</v>
      </c>
      <c r="C1208" s="35">
        <v>79.991943359000004</v>
      </c>
      <c r="D1208" s="35">
        <v>1508.3682861</v>
      </c>
      <c r="E1208" s="35">
        <v>25000</v>
      </c>
      <c r="F1208" s="35">
        <v>6281250</v>
      </c>
      <c r="G1208">
        <v>1471.02215735137</v>
      </c>
      <c r="H1208" s="35">
        <v>0.75918583833644804</v>
      </c>
    </row>
    <row r="1209" spans="1:8" x14ac:dyDescent="0.35">
      <c r="A1209" s="35">
        <v>251.45832999999999</v>
      </c>
      <c r="B1209" s="35">
        <v>1470.9985352000001</v>
      </c>
      <c r="C1209" s="35">
        <v>79.991935729999994</v>
      </c>
      <c r="D1209" s="35">
        <v>1508.3817139</v>
      </c>
      <c r="E1209" s="35">
        <v>25000</v>
      </c>
      <c r="F1209" s="35">
        <v>6286458</v>
      </c>
      <c r="G1209">
        <v>1471.03958363486</v>
      </c>
      <c r="H1209" s="35">
        <v>0.75916959643318005</v>
      </c>
    </row>
    <row r="1210" spans="1:8" x14ac:dyDescent="0.35">
      <c r="A1210" s="35">
        <v>251.66667000000001</v>
      </c>
      <c r="B1210" s="35">
        <v>1471.0159911999999</v>
      </c>
      <c r="C1210" s="35">
        <v>79.991928100999999</v>
      </c>
      <c r="D1210" s="35">
        <v>1508.3953856999999</v>
      </c>
      <c r="E1210" s="35">
        <v>25000</v>
      </c>
      <c r="F1210" s="35">
        <v>6291666.5</v>
      </c>
      <c r="G1210">
        <v>1471.05701091068</v>
      </c>
      <c r="H1210" s="35">
        <v>0.75915336032457204</v>
      </c>
    </row>
    <row r="1211" spans="1:8" x14ac:dyDescent="0.35">
      <c r="A1211" s="35">
        <v>251.875</v>
      </c>
      <c r="B1211" s="35">
        <v>1471.0333252</v>
      </c>
      <c r="C1211" s="35">
        <v>79.991920471</v>
      </c>
      <c r="D1211" s="35">
        <v>1508.4090576000001</v>
      </c>
      <c r="E1211" s="35">
        <v>25000</v>
      </c>
      <c r="F1211" s="35">
        <v>6296875</v>
      </c>
      <c r="G1211">
        <v>1471.0744383993199</v>
      </c>
      <c r="H1211" s="35">
        <v>0.75913713157331997</v>
      </c>
    </row>
    <row r="1212" spans="1:8" x14ac:dyDescent="0.35">
      <c r="A1212" s="35">
        <v>252.08332999999999</v>
      </c>
      <c r="B1212" s="35">
        <v>1471.0507812000001</v>
      </c>
      <c r="C1212" s="35">
        <v>79.991912842000005</v>
      </c>
      <c r="D1212" s="35">
        <v>1508.4226074000001</v>
      </c>
      <c r="E1212" s="35">
        <v>25000</v>
      </c>
      <c r="F1212" s="35">
        <v>6302083.5</v>
      </c>
      <c r="G1212">
        <v>1471.0918659250301</v>
      </c>
      <c r="H1212" s="35">
        <v>0.75912091016800998</v>
      </c>
    </row>
    <row r="1213" spans="1:8" x14ac:dyDescent="0.35">
      <c r="A1213" s="35">
        <v>252.29167000000001</v>
      </c>
      <c r="B1213" s="35">
        <v>1471.0681152</v>
      </c>
      <c r="C1213" s="35">
        <v>79.991905212000006</v>
      </c>
      <c r="D1213" s="35">
        <v>1508.4361572</v>
      </c>
      <c r="E1213" s="35">
        <v>25000</v>
      </c>
      <c r="F1213" s="35">
        <v>6307291.5</v>
      </c>
      <c r="G1213">
        <v>1471.10929215239</v>
      </c>
      <c r="H1213" s="35">
        <v>0.75910469766034305</v>
      </c>
    </row>
    <row r="1214" spans="1:8" x14ac:dyDescent="0.35">
      <c r="A1214" s="35">
        <v>252.5</v>
      </c>
      <c r="B1214" s="35">
        <v>1471.0855713000001</v>
      </c>
      <c r="C1214" s="35">
        <v>79.991905212000006</v>
      </c>
      <c r="D1214" s="35">
        <v>1508.449707</v>
      </c>
      <c r="E1214" s="35">
        <v>25000</v>
      </c>
      <c r="F1214" s="35">
        <v>6312500</v>
      </c>
      <c r="G1214">
        <v>1471.12671937196</v>
      </c>
      <c r="H1214" s="35">
        <v>0.75908849091402797</v>
      </c>
    </row>
    <row r="1215" spans="1:8" x14ac:dyDescent="0.35">
      <c r="A1215" s="35">
        <v>252.70832999999999</v>
      </c>
      <c r="B1215" s="35">
        <v>1471.1029053</v>
      </c>
      <c r="C1215" s="35">
        <v>79.991897582999997</v>
      </c>
      <c r="D1215" s="35">
        <v>1508.4633789</v>
      </c>
      <c r="E1215" s="35">
        <v>25000</v>
      </c>
      <c r="F1215" s="35">
        <v>6317708</v>
      </c>
      <c r="G1215">
        <v>1471.1441455085001</v>
      </c>
      <c r="H1215" s="35">
        <v>0.75907229304888502</v>
      </c>
    </row>
    <row r="1216" spans="1:8" x14ac:dyDescent="0.35">
      <c r="A1216" s="35">
        <v>252.91667000000001</v>
      </c>
      <c r="B1216" s="35">
        <v>1471.1203613</v>
      </c>
      <c r="C1216" s="35">
        <v>79.991889954000001</v>
      </c>
      <c r="D1216" s="35">
        <v>1508.4770507999999</v>
      </c>
      <c r="E1216" s="35">
        <v>25000</v>
      </c>
      <c r="F1216" s="35">
        <v>6322916.5</v>
      </c>
      <c r="G1216">
        <v>1471.1615726857799</v>
      </c>
      <c r="H1216" s="35">
        <v>0.75905610092920595</v>
      </c>
    </row>
    <row r="1217" spans="1:8" x14ac:dyDescent="0.35">
      <c r="A1217" s="35">
        <v>253.125</v>
      </c>
      <c r="B1217" s="35">
        <v>1471.1376952999999</v>
      </c>
      <c r="C1217" s="35">
        <v>79.991882324000002</v>
      </c>
      <c r="D1217" s="35">
        <v>1508.4906006000001</v>
      </c>
      <c r="E1217" s="35">
        <v>25000</v>
      </c>
      <c r="F1217" s="35">
        <v>6328125</v>
      </c>
      <c r="G1217">
        <v>1471.1790000868</v>
      </c>
      <c r="H1217" s="35">
        <v>0.75903991611308597</v>
      </c>
    </row>
    <row r="1218" spans="1:8" x14ac:dyDescent="0.35">
      <c r="A1218" s="35">
        <v>253.33332999999999</v>
      </c>
      <c r="B1218" s="35">
        <v>1471.1550293</v>
      </c>
      <c r="C1218" s="35">
        <v>79.991874695000007</v>
      </c>
      <c r="D1218" s="35">
        <v>1508.5042725000001</v>
      </c>
      <c r="E1218" s="35">
        <v>25000</v>
      </c>
      <c r="F1218" s="35">
        <v>6333333</v>
      </c>
      <c r="G1218">
        <v>1471.19642623155</v>
      </c>
      <c r="H1218" s="35">
        <v>0.75902374014686302</v>
      </c>
    </row>
    <row r="1219" spans="1:8" x14ac:dyDescent="0.35">
      <c r="A1219" s="35">
        <v>253.54167000000001</v>
      </c>
      <c r="B1219" s="35">
        <v>1471.1724853999999</v>
      </c>
      <c r="C1219" s="35">
        <v>79.991867064999994</v>
      </c>
      <c r="D1219" s="35">
        <v>1508.5179443</v>
      </c>
      <c r="E1219" s="35">
        <v>25000</v>
      </c>
      <c r="F1219" s="35">
        <v>6338541</v>
      </c>
      <c r="G1219">
        <v>1471.21385208218</v>
      </c>
      <c r="H1219" s="35">
        <v>0.75900757145794795</v>
      </c>
    </row>
    <row r="1220" spans="1:8" x14ac:dyDescent="0.35">
      <c r="A1220" s="35">
        <v>253.75</v>
      </c>
      <c r="B1220" s="35">
        <v>1471.1899414</v>
      </c>
      <c r="C1220" s="35">
        <v>79.991859435999999</v>
      </c>
      <c r="D1220" s="35">
        <v>1508.5314940999999</v>
      </c>
      <c r="E1220" s="35">
        <v>25000</v>
      </c>
      <c r="F1220" s="35">
        <v>6343750</v>
      </c>
      <c r="G1220">
        <v>1471.2312804472001</v>
      </c>
      <c r="H1220" s="35">
        <v>0.75899140692766098</v>
      </c>
    </row>
    <row r="1221" spans="1:8" x14ac:dyDescent="0.35">
      <c r="A1221" s="35">
        <v>253.95832999999999</v>
      </c>
      <c r="B1221" s="35">
        <v>1471.2071533000001</v>
      </c>
      <c r="C1221" s="35">
        <v>79.991851807000003</v>
      </c>
      <c r="D1221" s="35">
        <v>1508.5451660000001</v>
      </c>
      <c r="E1221" s="35">
        <v>25000</v>
      </c>
      <c r="F1221" s="35">
        <v>6348958</v>
      </c>
      <c r="G1221">
        <v>1471.2487067765801</v>
      </c>
      <c r="H1221" s="35">
        <v>0.75897525278258104</v>
      </c>
    </row>
    <row r="1222" spans="1:8" x14ac:dyDescent="0.35">
      <c r="A1222" s="35">
        <v>254.16667000000001</v>
      </c>
      <c r="B1222" s="35">
        <v>1471.2247314000001</v>
      </c>
      <c r="C1222" s="35">
        <v>79.991851807000003</v>
      </c>
      <c r="D1222" s="35">
        <v>1508.5587158000001</v>
      </c>
      <c r="E1222" s="35">
        <v>25000</v>
      </c>
      <c r="F1222" s="35">
        <v>6354166.5</v>
      </c>
      <c r="G1222">
        <v>1471.26613393194</v>
      </c>
      <c r="H1222" s="35">
        <v>0.75895910433083202</v>
      </c>
    </row>
    <row r="1223" spans="1:8" x14ac:dyDescent="0.35">
      <c r="A1223" s="35">
        <v>254.375</v>
      </c>
      <c r="B1223" s="35">
        <v>1471.2420654</v>
      </c>
      <c r="C1223" s="35">
        <v>79.991844177000004</v>
      </c>
      <c r="D1223" s="35">
        <v>1508.5723877</v>
      </c>
      <c r="E1223" s="35">
        <v>25000</v>
      </c>
      <c r="F1223" s="35">
        <v>6359375</v>
      </c>
      <c r="G1223">
        <v>1471.2835612626</v>
      </c>
      <c r="H1223" s="35">
        <v>0.75894296312870302</v>
      </c>
    </row>
    <row r="1224" spans="1:8" x14ac:dyDescent="0.35">
      <c r="A1224" s="35">
        <v>254.58332999999999</v>
      </c>
      <c r="B1224" s="35">
        <v>1471.2595214999999</v>
      </c>
      <c r="C1224" s="35">
        <v>79.991836547999995</v>
      </c>
      <c r="D1224" s="35">
        <v>1508.5860596</v>
      </c>
      <c r="E1224" s="35">
        <v>25000</v>
      </c>
      <c r="F1224" s="35">
        <v>6364583</v>
      </c>
      <c r="G1224">
        <v>1471.3009873260901</v>
      </c>
      <c r="H1224" s="35">
        <v>0.75892683071897304</v>
      </c>
    </row>
    <row r="1225" spans="1:8" x14ac:dyDescent="0.35">
      <c r="A1225" s="35">
        <v>254.79167000000001</v>
      </c>
      <c r="B1225" s="35">
        <v>1471.2768555</v>
      </c>
      <c r="C1225" s="35">
        <v>79.991828917999996</v>
      </c>
      <c r="D1225" s="35">
        <v>1508.5996094</v>
      </c>
      <c r="E1225" s="35">
        <v>25000</v>
      </c>
      <c r="F1225" s="35">
        <v>6369791.5</v>
      </c>
      <c r="G1225">
        <v>1471.3184143888</v>
      </c>
      <c r="H1225" s="35">
        <v>0.75891070398054905</v>
      </c>
    </row>
    <row r="1226" spans="1:8" x14ac:dyDescent="0.35">
      <c r="A1226" s="35">
        <v>255</v>
      </c>
      <c r="B1226" s="35">
        <v>1471.2943115</v>
      </c>
      <c r="C1226" s="35">
        <v>79.991821289000001</v>
      </c>
      <c r="D1226" s="35">
        <v>1508.6134033000001</v>
      </c>
      <c r="E1226" s="35">
        <v>25000</v>
      </c>
      <c r="F1226" s="35">
        <v>6375000</v>
      </c>
      <c r="G1226">
        <v>1471.33584166588</v>
      </c>
      <c r="H1226" s="35">
        <v>0.75889458446587599</v>
      </c>
    </row>
    <row r="1227" spans="1:8" x14ac:dyDescent="0.35">
      <c r="A1227" s="35">
        <v>255.20832999999999</v>
      </c>
      <c r="B1227" s="35">
        <v>1471.3116454999999</v>
      </c>
      <c r="C1227" s="35">
        <v>79.991813660000005</v>
      </c>
      <c r="D1227" s="35">
        <v>1508.6269531</v>
      </c>
      <c r="E1227" s="35">
        <v>25000</v>
      </c>
      <c r="F1227" s="35">
        <v>6380208</v>
      </c>
      <c r="G1227">
        <v>1471.35326768458</v>
      </c>
      <c r="H1227" s="35">
        <v>0.75887847371530404</v>
      </c>
    </row>
    <row r="1228" spans="1:8" x14ac:dyDescent="0.35">
      <c r="A1228" s="35">
        <v>255.41667000000001</v>
      </c>
      <c r="B1228" s="35">
        <v>1471.3291016000001</v>
      </c>
      <c r="C1228" s="35">
        <v>79.991806030000006</v>
      </c>
      <c r="D1228" s="35">
        <v>1508.6407471</v>
      </c>
      <c r="E1228" s="35">
        <v>25000</v>
      </c>
      <c r="F1228" s="35">
        <v>6385416.5</v>
      </c>
      <c r="G1228">
        <v>1471.3706947045</v>
      </c>
      <c r="H1228" s="35">
        <v>0.75886236861184198</v>
      </c>
    </row>
    <row r="1229" spans="1:8" x14ac:dyDescent="0.35">
      <c r="A1229" s="35">
        <v>255.625</v>
      </c>
      <c r="B1229" s="35">
        <v>1471.3464355000001</v>
      </c>
      <c r="C1229" s="35">
        <v>79.991798400999997</v>
      </c>
      <c r="D1229" s="35">
        <v>1508.6541748</v>
      </c>
      <c r="E1229" s="35">
        <v>25000</v>
      </c>
      <c r="F1229" s="35">
        <v>6390625</v>
      </c>
      <c r="G1229">
        <v>1471.3881219392199</v>
      </c>
      <c r="H1229" s="35">
        <v>0.75884627070590105</v>
      </c>
    </row>
    <row r="1230" spans="1:8" x14ac:dyDescent="0.35">
      <c r="A1230" s="35">
        <v>255.83332999999999</v>
      </c>
      <c r="B1230" s="35">
        <v>1471.3637695</v>
      </c>
      <c r="C1230" s="35">
        <v>79.991798400999997</v>
      </c>
      <c r="D1230" s="35">
        <v>1508.6678466999999</v>
      </c>
      <c r="E1230" s="35">
        <v>25000</v>
      </c>
      <c r="F1230" s="35">
        <v>6395833</v>
      </c>
      <c r="G1230">
        <v>1471.40554791568</v>
      </c>
      <c r="H1230" s="35">
        <v>0.75883018153581105</v>
      </c>
    </row>
    <row r="1231" spans="1:8" x14ac:dyDescent="0.35">
      <c r="A1231" s="35">
        <v>256.04165999999998</v>
      </c>
      <c r="B1231" s="35">
        <v>1471.3812256000001</v>
      </c>
      <c r="C1231" s="35">
        <v>79.991790770999998</v>
      </c>
      <c r="D1231" s="35">
        <v>1508.6815185999999</v>
      </c>
      <c r="E1231" s="35">
        <v>25000</v>
      </c>
      <c r="F1231" s="35">
        <v>6401041.5</v>
      </c>
      <c r="G1231">
        <v>1471.4229748933701</v>
      </c>
      <c r="H1231" s="35">
        <v>0.75881409798876098</v>
      </c>
    </row>
    <row r="1232" spans="1:8" x14ac:dyDescent="0.35">
      <c r="A1232" s="35">
        <v>256.25</v>
      </c>
      <c r="B1232" s="35">
        <v>1471.3985596</v>
      </c>
      <c r="C1232" s="35">
        <v>79.991783142000003</v>
      </c>
      <c r="D1232" s="35">
        <v>1508.6951904</v>
      </c>
      <c r="E1232" s="35">
        <v>25000</v>
      </c>
      <c r="F1232" s="35">
        <v>6406250</v>
      </c>
      <c r="G1232">
        <v>1471.4404020858699</v>
      </c>
      <c r="H1232" s="35">
        <v>0.75879802161315502</v>
      </c>
    </row>
    <row r="1233" spans="1:8" x14ac:dyDescent="0.35">
      <c r="A1233" s="35">
        <v>256.45834000000002</v>
      </c>
      <c r="B1233" s="35">
        <v>1471.4160156</v>
      </c>
      <c r="C1233" s="35">
        <v>79.991775512999993</v>
      </c>
      <c r="D1233" s="35">
        <v>1508.7088623</v>
      </c>
      <c r="E1233" s="35">
        <v>25000</v>
      </c>
      <c r="F1233" s="35">
        <v>6411458.5</v>
      </c>
      <c r="G1233">
        <v>1471.45782931591</v>
      </c>
      <c r="H1233" s="35">
        <v>0.75878195239792001</v>
      </c>
    </row>
    <row r="1234" spans="1:8" x14ac:dyDescent="0.35">
      <c r="A1234" s="35">
        <v>256.66665999999998</v>
      </c>
      <c r="B1234" s="35">
        <v>1471.4333495999999</v>
      </c>
      <c r="C1234" s="35">
        <v>79.991767882999994</v>
      </c>
      <c r="D1234" s="35">
        <v>1508.7225341999999</v>
      </c>
      <c r="E1234" s="35">
        <v>25000</v>
      </c>
      <c r="F1234" s="35">
        <v>6416666.5</v>
      </c>
      <c r="G1234">
        <v>1471.47525524771</v>
      </c>
      <c r="H1234" s="35">
        <v>0.75876589188058297</v>
      </c>
    </row>
    <row r="1235" spans="1:8" x14ac:dyDescent="0.35">
      <c r="A1235" s="35">
        <v>256.875</v>
      </c>
      <c r="B1235" s="35">
        <v>1471.4508057</v>
      </c>
      <c r="C1235" s="35">
        <v>79.991760253999999</v>
      </c>
      <c r="D1235" s="35">
        <v>1508.7362060999999</v>
      </c>
      <c r="E1235" s="35">
        <v>25000</v>
      </c>
      <c r="F1235" s="35">
        <v>6421875</v>
      </c>
      <c r="G1235">
        <v>1471.4926821717299</v>
      </c>
      <c r="H1235" s="35">
        <v>0.75874983695430298</v>
      </c>
    </row>
    <row r="1236" spans="1:8" x14ac:dyDescent="0.35">
      <c r="A1236" s="35">
        <v>257.08334000000002</v>
      </c>
      <c r="B1236" s="35">
        <v>1471.4681396000001</v>
      </c>
      <c r="C1236" s="35">
        <v>79.991752625000004</v>
      </c>
      <c r="D1236" s="35">
        <v>1508.7498779</v>
      </c>
      <c r="E1236" s="35">
        <v>25000</v>
      </c>
      <c r="F1236" s="35">
        <v>6427083.5</v>
      </c>
      <c r="G1236">
        <v>1471.51010930853</v>
      </c>
      <c r="H1236" s="35">
        <v>0.75873378916491696</v>
      </c>
    </row>
    <row r="1237" spans="1:8" x14ac:dyDescent="0.35">
      <c r="A1237" s="35">
        <v>257.29165999999998</v>
      </c>
      <c r="B1237" s="35">
        <v>1471.4854736</v>
      </c>
      <c r="C1237" s="35">
        <v>79.991744995000005</v>
      </c>
      <c r="D1237" s="35">
        <v>1508.7634277</v>
      </c>
      <c r="E1237" s="35">
        <v>25000</v>
      </c>
      <c r="F1237" s="35">
        <v>6432292</v>
      </c>
      <c r="G1237">
        <v>1471.5275364823999</v>
      </c>
      <c r="H1237" s="35">
        <v>0.75871774850143803</v>
      </c>
    </row>
    <row r="1238" spans="1:8" x14ac:dyDescent="0.35">
      <c r="A1238" s="35">
        <v>257.5</v>
      </c>
      <c r="B1238" s="35">
        <v>1471.5029297000001</v>
      </c>
      <c r="C1238" s="35">
        <v>79.991744995000005</v>
      </c>
      <c r="D1238" s="35">
        <v>1508.7772216999999</v>
      </c>
      <c r="E1238" s="35">
        <v>25000</v>
      </c>
      <c r="F1238" s="35">
        <v>6437500</v>
      </c>
      <c r="G1238">
        <v>1471.54496235794</v>
      </c>
      <c r="H1238" s="35">
        <v>0.75870171649873797</v>
      </c>
    </row>
    <row r="1239" spans="1:8" x14ac:dyDescent="0.35">
      <c r="A1239" s="35">
        <v>257.70834000000002</v>
      </c>
      <c r="B1239" s="35">
        <v>1471.5203856999999</v>
      </c>
      <c r="C1239" s="35">
        <v>79.991737365999995</v>
      </c>
      <c r="D1239" s="35">
        <v>1508.7907714999999</v>
      </c>
      <c r="E1239" s="35">
        <v>25000</v>
      </c>
      <c r="F1239" s="35">
        <v>6442708.5</v>
      </c>
      <c r="G1239">
        <v>1471.5623892256799</v>
      </c>
      <c r="H1239" s="35">
        <v>0.75868569005550202</v>
      </c>
    </row>
    <row r="1240" spans="1:8" x14ac:dyDescent="0.35">
      <c r="A1240" s="35">
        <v>257.91665999999998</v>
      </c>
      <c r="B1240" s="35">
        <v>1471.5375977000001</v>
      </c>
      <c r="C1240" s="35">
        <v>79.991729735999996</v>
      </c>
      <c r="D1240" s="35">
        <v>1508.8045654</v>
      </c>
      <c r="E1240" s="35">
        <v>25000</v>
      </c>
      <c r="F1240" s="35">
        <v>6447916.5</v>
      </c>
      <c r="G1240">
        <v>1471.5798150104099</v>
      </c>
      <c r="H1240" s="35">
        <v>0.75866967225753601</v>
      </c>
    </row>
    <row r="1241" spans="1:8" x14ac:dyDescent="0.35">
      <c r="A1241" s="35">
        <v>258.125</v>
      </c>
      <c r="B1241" s="35">
        <v>1471.5551757999999</v>
      </c>
      <c r="C1241" s="35">
        <v>79.991722107000001</v>
      </c>
      <c r="D1241" s="35">
        <v>1508.8183594</v>
      </c>
      <c r="E1241" s="35">
        <v>25000</v>
      </c>
      <c r="F1241" s="35">
        <v>6453125</v>
      </c>
      <c r="G1241">
        <v>1471.5972418358699</v>
      </c>
      <c r="H1241" s="35">
        <v>0.75865366000400003</v>
      </c>
    </row>
    <row r="1242" spans="1:8" x14ac:dyDescent="0.35">
      <c r="A1242" s="35">
        <v>258.33334000000002</v>
      </c>
      <c r="B1242" s="35">
        <v>1471.5725098</v>
      </c>
      <c r="C1242" s="35">
        <v>79.991714478000006</v>
      </c>
      <c r="D1242" s="35">
        <v>1508.8319091999999</v>
      </c>
      <c r="E1242" s="35">
        <v>25000</v>
      </c>
      <c r="F1242" s="35">
        <v>6458333.5</v>
      </c>
      <c r="G1242">
        <v>1471.6146688850499</v>
      </c>
      <c r="H1242" s="35">
        <v>0.75863765483624201</v>
      </c>
    </row>
    <row r="1243" spans="1:8" x14ac:dyDescent="0.35">
      <c r="A1243" s="35">
        <v>258.54165999999998</v>
      </c>
      <c r="B1243" s="35">
        <v>1471.5899658000001</v>
      </c>
      <c r="C1243" s="35">
        <v>79.991706848000007</v>
      </c>
      <c r="D1243" s="35">
        <v>1508.8455810999999</v>
      </c>
      <c r="E1243" s="35">
        <v>25000</v>
      </c>
      <c r="F1243" s="35">
        <v>6463541.5</v>
      </c>
      <c r="G1243">
        <v>1471.6320946779799</v>
      </c>
      <c r="H1243" s="35">
        <v>0.75862165828384898</v>
      </c>
    </row>
    <row r="1244" spans="1:8" x14ac:dyDescent="0.35">
      <c r="A1244" s="35">
        <v>258.75</v>
      </c>
      <c r="B1244" s="35">
        <v>1471.6072998</v>
      </c>
      <c r="C1244" s="35">
        <v>79.991699218999997</v>
      </c>
      <c r="D1244" s="35">
        <v>1508.8592529</v>
      </c>
      <c r="E1244" s="35">
        <v>25000</v>
      </c>
      <c r="F1244" s="35">
        <v>6468749.5</v>
      </c>
      <c r="G1244">
        <v>1471.6495201768</v>
      </c>
      <c r="H1244" s="35">
        <v>0.75860566879184299</v>
      </c>
    </row>
    <row r="1245" spans="1:8" x14ac:dyDescent="0.35">
      <c r="A1245" s="35">
        <v>258.95834000000002</v>
      </c>
      <c r="B1245" s="35">
        <v>1471.6247559000001</v>
      </c>
      <c r="C1245" s="35">
        <v>79.991691588999998</v>
      </c>
      <c r="D1245" s="35">
        <v>1508.8729248</v>
      </c>
      <c r="E1245" s="35">
        <v>25000</v>
      </c>
      <c r="F1245" s="35">
        <v>6473958.5</v>
      </c>
      <c r="G1245">
        <v>1471.6669481899901</v>
      </c>
      <c r="H1245" s="35">
        <v>0.75858968327625997</v>
      </c>
    </row>
    <row r="1246" spans="1:8" x14ac:dyDescent="0.35">
      <c r="A1246" s="35">
        <v>259.16665999999998</v>
      </c>
      <c r="B1246" s="35">
        <v>1471.6420897999999</v>
      </c>
      <c r="C1246" s="35">
        <v>79.991691588999998</v>
      </c>
      <c r="D1246" s="35">
        <v>1508.8867187999999</v>
      </c>
      <c r="E1246" s="35">
        <v>25000</v>
      </c>
      <c r="F1246" s="35">
        <v>6479166.5</v>
      </c>
      <c r="G1246">
        <v>1471.68437416754</v>
      </c>
      <c r="H1246" s="35">
        <v>0.75857370789565404</v>
      </c>
    </row>
    <row r="1247" spans="1:8" x14ac:dyDescent="0.35">
      <c r="A1247" s="35">
        <v>259.375</v>
      </c>
      <c r="B1247" s="35">
        <v>1471.6595459</v>
      </c>
      <c r="C1247" s="35">
        <v>79.991683960000003</v>
      </c>
      <c r="D1247" s="35">
        <v>1508.9005127</v>
      </c>
      <c r="E1247" s="35">
        <v>25000</v>
      </c>
      <c r="F1247" s="35">
        <v>6484375</v>
      </c>
      <c r="G1247">
        <v>1471.70180097108</v>
      </c>
      <c r="H1247" s="35">
        <v>0.75855773800983295</v>
      </c>
    </row>
    <row r="1248" spans="1:8" x14ac:dyDescent="0.35">
      <c r="A1248" s="35">
        <v>259.58334000000002</v>
      </c>
      <c r="B1248" s="35">
        <v>1471.6768798999999</v>
      </c>
      <c r="C1248" s="35">
        <v>79.991676330999994</v>
      </c>
      <c r="D1248" s="35">
        <v>1508.9140625</v>
      </c>
      <c r="E1248" s="35">
        <v>25000</v>
      </c>
      <c r="F1248" s="35">
        <v>6489583.5</v>
      </c>
      <c r="G1248">
        <v>1471.71922794991</v>
      </c>
      <c r="H1248" s="35">
        <v>0.75854177515847798</v>
      </c>
    </row>
    <row r="1249" spans="1:8" x14ac:dyDescent="0.35">
      <c r="A1249" s="35">
        <v>259.79165999999998</v>
      </c>
      <c r="B1249" s="35">
        <v>1471.6943358999999</v>
      </c>
      <c r="C1249" s="35">
        <v>79.991668700999995</v>
      </c>
      <c r="D1249" s="35">
        <v>1508.9277344</v>
      </c>
      <c r="E1249" s="35">
        <v>25000</v>
      </c>
      <c r="F1249" s="35">
        <v>6494791.5</v>
      </c>
      <c r="G1249">
        <v>1471.73665366159</v>
      </c>
      <c r="H1249" s="35">
        <v>0.75852582086774101</v>
      </c>
    </row>
    <row r="1250" spans="1:8" x14ac:dyDescent="0.35">
      <c r="A1250" s="35">
        <v>260</v>
      </c>
      <c r="B1250" s="35">
        <v>1471.7116699000001</v>
      </c>
      <c r="C1250" s="35">
        <v>79.991661071999999</v>
      </c>
      <c r="D1250" s="35">
        <v>1508.9415283000001</v>
      </c>
      <c r="E1250" s="35">
        <v>25000</v>
      </c>
      <c r="F1250" s="35">
        <v>6500000</v>
      </c>
      <c r="G1250">
        <v>1471.7540803724801</v>
      </c>
      <c r="H1250" s="35">
        <v>0.75850987205102804</v>
      </c>
    </row>
    <row r="1251" spans="1:8" x14ac:dyDescent="0.35">
      <c r="A1251" s="35">
        <v>260.20834000000002</v>
      </c>
      <c r="B1251" s="35">
        <v>1471.729126</v>
      </c>
      <c r="C1251" s="35">
        <v>79.991653442</v>
      </c>
      <c r="D1251" s="35">
        <v>1508.9553223</v>
      </c>
      <c r="E1251" s="35">
        <v>25000</v>
      </c>
      <c r="F1251" s="35">
        <v>6505208.5</v>
      </c>
      <c r="G1251">
        <v>1471.7715072977301</v>
      </c>
      <c r="H1251" s="35">
        <v>0.75849393024421796</v>
      </c>
    </row>
    <row r="1252" spans="1:8" x14ac:dyDescent="0.35">
      <c r="A1252" s="35">
        <v>260.41665999999998</v>
      </c>
      <c r="B1252" s="35">
        <v>1471.7464600000001</v>
      </c>
      <c r="C1252" s="35">
        <v>79.991645813000005</v>
      </c>
      <c r="D1252" s="35">
        <v>1508.9688721</v>
      </c>
      <c r="E1252" s="35">
        <v>25000</v>
      </c>
      <c r="F1252" s="35">
        <v>6510416.5</v>
      </c>
      <c r="G1252">
        <v>1471.78893296463</v>
      </c>
      <c r="H1252" s="35">
        <v>0.75847799697108698</v>
      </c>
    </row>
    <row r="1253" spans="1:8" x14ac:dyDescent="0.35">
      <c r="A1253" s="35">
        <v>260.625</v>
      </c>
      <c r="B1253" s="35">
        <v>1471.7637939000001</v>
      </c>
      <c r="C1253" s="35">
        <v>79.991638183999996</v>
      </c>
      <c r="D1253" s="35">
        <v>1508.9825439000001</v>
      </c>
      <c r="E1253" s="35">
        <v>25000</v>
      </c>
      <c r="F1253" s="35">
        <v>6515625</v>
      </c>
      <c r="G1253">
        <v>1471.8063596327199</v>
      </c>
      <c r="H1253" s="35">
        <v>0.75846206914901504</v>
      </c>
    </row>
    <row r="1254" spans="1:8" x14ac:dyDescent="0.35">
      <c r="A1254" s="35">
        <v>260.83334000000002</v>
      </c>
      <c r="B1254" s="35">
        <v>1471.78125</v>
      </c>
      <c r="C1254" s="35">
        <v>79.991638183999996</v>
      </c>
      <c r="D1254" s="35">
        <v>1508.9963379000001</v>
      </c>
      <c r="E1254" s="35">
        <v>25000</v>
      </c>
      <c r="F1254" s="35">
        <v>6520833.5</v>
      </c>
      <c r="G1254">
        <v>1471.82378651563</v>
      </c>
      <c r="H1254" s="35">
        <v>0.75844614831190404</v>
      </c>
    </row>
    <row r="1255" spans="1:8" x14ac:dyDescent="0.35">
      <c r="A1255" s="35">
        <v>261.04165999999998</v>
      </c>
      <c r="B1255" s="35">
        <v>1471.7987060999999</v>
      </c>
      <c r="C1255" s="35">
        <v>79.991630553999997</v>
      </c>
      <c r="D1255" s="35">
        <v>1509.0101318</v>
      </c>
      <c r="E1255" s="35">
        <v>25000</v>
      </c>
      <c r="F1255" s="35">
        <v>6526041.5</v>
      </c>
      <c r="G1255">
        <v>1471.84121214028</v>
      </c>
      <c r="H1255" s="35">
        <v>0.758430235981569</v>
      </c>
    </row>
    <row r="1256" spans="1:8" x14ac:dyDescent="0.35">
      <c r="A1256" s="35">
        <v>261.25</v>
      </c>
      <c r="B1256" s="35">
        <v>1471.815918</v>
      </c>
      <c r="C1256" s="35">
        <v>79.991622925000001</v>
      </c>
      <c r="D1256" s="35">
        <v>1509.0238036999999</v>
      </c>
      <c r="E1256" s="35">
        <v>25000</v>
      </c>
      <c r="F1256" s="35">
        <v>6531250</v>
      </c>
      <c r="G1256">
        <v>1471.8586387661501</v>
      </c>
      <c r="H1256" s="35">
        <v>0.75841432907944495</v>
      </c>
    </row>
    <row r="1257" spans="1:8" x14ac:dyDescent="0.35">
      <c r="A1257" s="35">
        <v>261.45834000000002</v>
      </c>
      <c r="B1257" s="35">
        <v>1471.8334961</v>
      </c>
      <c r="C1257" s="35">
        <v>79.991615295000003</v>
      </c>
      <c r="D1257" s="35">
        <v>1509.0374756000001</v>
      </c>
      <c r="E1257" s="35">
        <v>25000</v>
      </c>
      <c r="F1257" s="35">
        <v>6536458.5</v>
      </c>
      <c r="G1257">
        <v>1471.87606560684</v>
      </c>
      <c r="H1257" s="35">
        <v>0.75839842913748301</v>
      </c>
    </row>
    <row r="1258" spans="1:8" x14ac:dyDescent="0.35">
      <c r="A1258" s="35">
        <v>261.66665999999998</v>
      </c>
      <c r="B1258" s="35">
        <v>1471.8508300999999</v>
      </c>
      <c r="C1258" s="35">
        <v>79.991607665999993</v>
      </c>
      <c r="D1258" s="35">
        <v>1509.0512695</v>
      </c>
      <c r="E1258" s="35">
        <v>25000</v>
      </c>
      <c r="F1258" s="35">
        <v>6541666</v>
      </c>
      <c r="G1258">
        <v>1471.8934898934899</v>
      </c>
      <c r="H1258" s="35">
        <v>0.758382539206085</v>
      </c>
    </row>
    <row r="1259" spans="1:8" x14ac:dyDescent="0.35">
      <c r="A1259" s="35">
        <v>261.875</v>
      </c>
      <c r="B1259" s="35">
        <v>1471.8682861</v>
      </c>
      <c r="C1259" s="35">
        <v>79.991600036999998</v>
      </c>
      <c r="D1259" s="35">
        <v>1509.0649414</v>
      </c>
      <c r="E1259" s="35">
        <v>25000</v>
      </c>
      <c r="F1259" s="35">
        <v>6546875</v>
      </c>
      <c r="G1259">
        <v>1471.91091748082</v>
      </c>
      <c r="H1259" s="35">
        <v>0.75836665161509398</v>
      </c>
    </row>
    <row r="1260" spans="1:8" x14ac:dyDescent="0.35">
      <c r="A1260" s="35">
        <v>262.08334000000002</v>
      </c>
      <c r="B1260" s="35">
        <v>1471.8856201000001</v>
      </c>
      <c r="C1260" s="35">
        <v>79.991592406999999</v>
      </c>
      <c r="D1260" s="35">
        <v>1509.0787353999999</v>
      </c>
      <c r="E1260" s="35">
        <v>25000</v>
      </c>
      <c r="F1260" s="35">
        <v>6552083.5</v>
      </c>
      <c r="G1260">
        <v>1471.9283445055401</v>
      </c>
      <c r="H1260" s="35">
        <v>0.758350772497287</v>
      </c>
    </row>
    <row r="1261" spans="1:8" x14ac:dyDescent="0.35">
      <c r="A1261" s="35">
        <v>262.29165999999998</v>
      </c>
      <c r="B1261" s="35">
        <v>1471.9030762</v>
      </c>
      <c r="C1261" s="35">
        <v>79.991584778000004</v>
      </c>
      <c r="D1261" s="35">
        <v>1509.0924072</v>
      </c>
      <c r="E1261" s="35">
        <v>25000</v>
      </c>
      <c r="F1261" s="35">
        <v>6557291.5</v>
      </c>
      <c r="G1261">
        <v>1471.94577009677</v>
      </c>
      <c r="H1261" s="35">
        <v>0.75833490183050001</v>
      </c>
    </row>
    <row r="1262" spans="1:8" x14ac:dyDescent="0.35">
      <c r="A1262" s="35">
        <v>262.5</v>
      </c>
      <c r="B1262" s="35">
        <v>1471.9204102000001</v>
      </c>
      <c r="C1262" s="35">
        <v>79.991584778000004</v>
      </c>
      <c r="D1262" s="35">
        <v>1509.1062012</v>
      </c>
      <c r="E1262" s="35">
        <v>25000</v>
      </c>
      <c r="F1262" s="35">
        <v>6562500</v>
      </c>
      <c r="G1262">
        <v>1471.96319664971</v>
      </c>
      <c r="H1262" s="35">
        <v>0.758319036546102</v>
      </c>
    </row>
    <row r="1263" spans="1:8" x14ac:dyDescent="0.35">
      <c r="A1263" s="35">
        <v>262.70834000000002</v>
      </c>
      <c r="B1263" s="35">
        <v>1471.9378661999999</v>
      </c>
      <c r="C1263" s="35">
        <v>79.991577148000005</v>
      </c>
      <c r="D1263" s="35">
        <v>1509.1198730000001</v>
      </c>
      <c r="E1263" s="35">
        <v>25000</v>
      </c>
      <c r="F1263" s="35">
        <v>6567708.5</v>
      </c>
      <c r="G1263">
        <v>1471.9806234085499</v>
      </c>
      <c r="H1263" s="35">
        <v>0.75830317817258697</v>
      </c>
    </row>
    <row r="1264" spans="1:8" x14ac:dyDescent="0.35">
      <c r="A1264" s="35">
        <v>262.91665999999998</v>
      </c>
      <c r="B1264" s="35">
        <v>1471.9552002</v>
      </c>
      <c r="C1264" s="35">
        <v>79.991569518999995</v>
      </c>
      <c r="D1264" s="35">
        <v>1509.1337891000001</v>
      </c>
      <c r="E1264" s="35">
        <v>25000</v>
      </c>
      <c r="F1264" s="35">
        <v>6572916.5</v>
      </c>
      <c r="G1264">
        <v>1471.9980489071399</v>
      </c>
      <c r="H1264" s="35">
        <v>0.75828732822603495</v>
      </c>
    </row>
    <row r="1265" spans="1:8" x14ac:dyDescent="0.35">
      <c r="A1265" s="35">
        <v>263.125</v>
      </c>
      <c r="B1265" s="35">
        <v>1471.9726562000001</v>
      </c>
      <c r="C1265" s="35">
        <v>79.99156189</v>
      </c>
      <c r="D1265" s="35">
        <v>1509.1474608999999</v>
      </c>
      <c r="E1265" s="35">
        <v>25000</v>
      </c>
      <c r="F1265" s="35">
        <v>6578125</v>
      </c>
      <c r="G1265">
        <v>1472.0154754064999</v>
      </c>
      <c r="H1265" s="35">
        <v>0.75827148363997898</v>
      </c>
    </row>
    <row r="1266" spans="1:8" x14ac:dyDescent="0.35">
      <c r="A1266" s="35">
        <v>263.33334000000002</v>
      </c>
      <c r="B1266" s="35">
        <v>1471.9899902</v>
      </c>
      <c r="C1266" s="35">
        <v>79.991554260000001</v>
      </c>
      <c r="D1266" s="35">
        <v>1509.1610106999999</v>
      </c>
      <c r="E1266" s="35">
        <v>25000</v>
      </c>
      <c r="F1266" s="35">
        <v>6583333.5</v>
      </c>
      <c r="G1266">
        <v>1472.03290212056</v>
      </c>
      <c r="H1266" s="35">
        <v>0.75825564594056705</v>
      </c>
    </row>
    <row r="1267" spans="1:8" x14ac:dyDescent="0.35">
      <c r="A1267" s="35">
        <v>263.54165999999998</v>
      </c>
      <c r="B1267" s="35">
        <v>1472.0074463000001</v>
      </c>
      <c r="C1267" s="35">
        <v>79.991546631000006</v>
      </c>
      <c r="D1267" s="35">
        <v>1509.1749268000001</v>
      </c>
      <c r="E1267" s="35">
        <v>25000</v>
      </c>
      <c r="F1267" s="35">
        <v>6588541.5</v>
      </c>
      <c r="G1267">
        <v>1472.0503275763599</v>
      </c>
      <c r="H1267" s="35">
        <v>0.75823981664185502</v>
      </c>
    </row>
    <row r="1268" spans="1:8" x14ac:dyDescent="0.35">
      <c r="A1268" s="35">
        <v>263.75</v>
      </c>
      <c r="B1268" s="35">
        <v>1472.0247803</v>
      </c>
      <c r="C1268" s="35">
        <v>79.991539001000007</v>
      </c>
      <c r="D1268" s="35">
        <v>1509.1887207</v>
      </c>
      <c r="E1268" s="35">
        <v>25000</v>
      </c>
      <c r="F1268" s="35">
        <v>6593750</v>
      </c>
      <c r="G1268">
        <v>1472.06775403337</v>
      </c>
      <c r="H1268" s="35">
        <v>0.75822399268135199</v>
      </c>
    </row>
    <row r="1269" spans="1:8" x14ac:dyDescent="0.35">
      <c r="A1269" s="35">
        <v>263.95834000000002</v>
      </c>
      <c r="B1269" s="35">
        <v>1472.0421143000001</v>
      </c>
      <c r="C1269" s="35">
        <v>79.991531371999997</v>
      </c>
      <c r="D1269" s="35">
        <v>1509.2023925999999</v>
      </c>
      <c r="E1269" s="35">
        <v>25000</v>
      </c>
      <c r="F1269" s="35">
        <v>6598959</v>
      </c>
      <c r="G1269">
        <v>1472.08518200096</v>
      </c>
      <c r="H1269" s="35">
        <v>0.75820817406000296</v>
      </c>
    </row>
    <row r="1270" spans="1:8" x14ac:dyDescent="0.35">
      <c r="A1270" s="35">
        <v>264.16665999999998</v>
      </c>
      <c r="B1270" s="35">
        <v>1472.0595702999999</v>
      </c>
      <c r="C1270" s="35">
        <v>79.991531371999997</v>
      </c>
      <c r="D1270" s="35">
        <v>1509.2161865</v>
      </c>
      <c r="E1270" s="35">
        <v>25000</v>
      </c>
      <c r="F1270" s="35">
        <v>6604166.5</v>
      </c>
      <c r="G1270">
        <v>1472.1026064108701</v>
      </c>
      <c r="H1270" s="35">
        <v>0.75819236686380198</v>
      </c>
    </row>
    <row r="1271" spans="1:8" x14ac:dyDescent="0.35">
      <c r="A1271" s="35">
        <v>264.375</v>
      </c>
      <c r="B1271" s="35">
        <v>1472.0769043</v>
      </c>
      <c r="C1271" s="35">
        <v>79.991523743000002</v>
      </c>
      <c r="D1271" s="35">
        <v>1509.2301024999999</v>
      </c>
      <c r="E1271" s="35">
        <v>25000</v>
      </c>
      <c r="F1271" s="35">
        <v>6609375</v>
      </c>
      <c r="G1271">
        <v>1472.12003259942</v>
      </c>
      <c r="H1271" s="35">
        <v>0.75817656345321205</v>
      </c>
    </row>
    <row r="1272" spans="1:8" x14ac:dyDescent="0.35">
      <c r="A1272" s="35">
        <v>264.58334000000002</v>
      </c>
      <c r="B1272" s="35">
        <v>1472.0942382999999</v>
      </c>
      <c r="C1272" s="35">
        <v>79.991516113000003</v>
      </c>
      <c r="D1272" s="35">
        <v>1509.2437743999999</v>
      </c>
      <c r="E1272" s="35">
        <v>25000</v>
      </c>
      <c r="F1272" s="35">
        <v>6614583.5</v>
      </c>
      <c r="G1272">
        <v>1472.13745917802</v>
      </c>
      <c r="H1272" s="35">
        <v>0.75816076688340095</v>
      </c>
    </row>
    <row r="1273" spans="1:8" x14ac:dyDescent="0.35">
      <c r="A1273" s="35">
        <v>264.79165999999998</v>
      </c>
      <c r="B1273" s="35">
        <v>1472.1116943</v>
      </c>
      <c r="C1273" s="35">
        <v>79.991508483999993</v>
      </c>
      <c r="D1273" s="35">
        <v>1509.2573242000001</v>
      </c>
      <c r="E1273" s="35">
        <v>25000</v>
      </c>
      <c r="F1273" s="35">
        <v>6619791.5</v>
      </c>
      <c r="G1273">
        <v>1472.15488453788</v>
      </c>
      <c r="H1273" s="35">
        <v>0.75814497866270503</v>
      </c>
    </row>
    <row r="1274" spans="1:8" x14ac:dyDescent="0.35">
      <c r="A1274" s="35">
        <v>265</v>
      </c>
      <c r="B1274" s="35">
        <v>1472.1291504000001</v>
      </c>
      <c r="C1274" s="35">
        <v>79.991500853999995</v>
      </c>
      <c r="D1274" s="35">
        <v>1509.2712402</v>
      </c>
      <c r="E1274" s="35">
        <v>25000</v>
      </c>
      <c r="F1274" s="35">
        <v>6625000</v>
      </c>
      <c r="G1274">
        <v>1472.17231090787</v>
      </c>
      <c r="H1274" s="35">
        <v>0.75812919573616</v>
      </c>
    </row>
    <row r="1275" spans="1:8" x14ac:dyDescent="0.35">
      <c r="A1275" s="35">
        <v>265.20834000000002</v>
      </c>
      <c r="B1275" s="35">
        <v>1472.1463623</v>
      </c>
      <c r="C1275" s="35">
        <v>79.991493224999999</v>
      </c>
      <c r="D1275" s="35">
        <v>1509.2850341999999</v>
      </c>
      <c r="E1275" s="35">
        <v>25000</v>
      </c>
      <c r="F1275" s="35">
        <v>6630208.5</v>
      </c>
      <c r="G1275">
        <v>1472.18973749467</v>
      </c>
      <c r="H1275" s="35">
        <v>0.75811341962406797</v>
      </c>
    </row>
    <row r="1276" spans="1:8" x14ac:dyDescent="0.35">
      <c r="A1276" s="35">
        <v>265.41665999999998</v>
      </c>
      <c r="B1276" s="35">
        <v>1472.1639404</v>
      </c>
      <c r="C1276" s="35">
        <v>79.991485596000004</v>
      </c>
      <c r="D1276" s="35">
        <v>1509.2988281</v>
      </c>
      <c r="E1276" s="35">
        <v>25000</v>
      </c>
      <c r="F1276" s="35">
        <v>6635416.5</v>
      </c>
      <c r="G1276">
        <v>1472.2071628236899</v>
      </c>
      <c r="H1276" s="35">
        <v>0.75809765183470801</v>
      </c>
    </row>
    <row r="1277" spans="1:8" x14ac:dyDescent="0.35">
      <c r="A1277" s="35">
        <v>265.625</v>
      </c>
      <c r="B1277" s="35">
        <v>1472.1812743999999</v>
      </c>
      <c r="C1277" s="35">
        <v>79.991477966000005</v>
      </c>
      <c r="D1277" s="35">
        <v>1509.3126221</v>
      </c>
      <c r="E1277" s="35">
        <v>25000</v>
      </c>
      <c r="F1277" s="35">
        <v>6640625</v>
      </c>
      <c r="G1277">
        <v>1472.2245891540199</v>
      </c>
      <c r="H1277" s="35">
        <v>0.75808188931748899</v>
      </c>
    </row>
    <row r="1278" spans="1:8" x14ac:dyDescent="0.35">
      <c r="A1278" s="35">
        <v>265.83334000000002</v>
      </c>
      <c r="B1278" s="35">
        <v>1472.1987305</v>
      </c>
      <c r="C1278" s="35">
        <v>79.991477966000005</v>
      </c>
      <c r="D1278" s="35">
        <v>1509.3264160000001</v>
      </c>
      <c r="E1278" s="35">
        <v>25000</v>
      </c>
      <c r="F1278" s="35">
        <v>6645833.5</v>
      </c>
      <c r="G1278">
        <v>1472.24201569919</v>
      </c>
      <c r="H1278" s="35">
        <v>0.75806613359090302</v>
      </c>
    </row>
    <row r="1279" spans="1:8" x14ac:dyDescent="0.35">
      <c r="A1279" s="35">
        <v>266.04165999999998</v>
      </c>
      <c r="B1279" s="35">
        <v>1472.2160644999999</v>
      </c>
      <c r="C1279" s="35">
        <v>79.991470336999996</v>
      </c>
      <c r="D1279" s="35">
        <v>1509.3402100000001</v>
      </c>
      <c r="E1279" s="35">
        <v>25000</v>
      </c>
      <c r="F1279" s="35">
        <v>6651041.5</v>
      </c>
      <c r="G1279">
        <v>1472.2594409861199</v>
      </c>
      <c r="H1279" s="35">
        <v>0.75805038616134701</v>
      </c>
    </row>
    <row r="1280" spans="1:8" x14ac:dyDescent="0.35">
      <c r="A1280" s="35">
        <v>266.25</v>
      </c>
      <c r="B1280" s="35">
        <v>1472.2335204999999</v>
      </c>
      <c r="C1280" s="35">
        <v>79.991462708</v>
      </c>
      <c r="D1280" s="35">
        <v>1509.3540039</v>
      </c>
      <c r="E1280" s="35">
        <v>25000</v>
      </c>
      <c r="F1280" s="35">
        <v>6656250</v>
      </c>
      <c r="G1280">
        <v>1472.27686727427</v>
      </c>
      <c r="H1280" s="35">
        <v>0.75803464398217502</v>
      </c>
    </row>
    <row r="1281" spans="1:8" x14ac:dyDescent="0.35">
      <c r="A1281" s="35">
        <v>266.45834000000002</v>
      </c>
      <c r="B1281" s="35">
        <v>1472.2508545000001</v>
      </c>
      <c r="C1281" s="35">
        <v>79.991455078000001</v>
      </c>
      <c r="D1281" s="35">
        <v>1509.3677978999999</v>
      </c>
      <c r="E1281" s="35">
        <v>25000</v>
      </c>
      <c r="F1281" s="35">
        <v>6661458.5</v>
      </c>
      <c r="G1281">
        <v>1472.29429377723</v>
      </c>
      <c r="H1281" s="35">
        <v>0.758018908569982</v>
      </c>
    </row>
    <row r="1282" spans="1:8" x14ac:dyDescent="0.35">
      <c r="A1282" s="35">
        <v>266.66665999999998</v>
      </c>
      <c r="B1282" s="35">
        <v>1472.2683105000001</v>
      </c>
      <c r="C1282" s="35">
        <v>79.991447449000006</v>
      </c>
      <c r="D1282" s="35">
        <v>1509.3815918</v>
      </c>
      <c r="E1282" s="35">
        <v>25000</v>
      </c>
      <c r="F1282" s="35">
        <v>6666666.5</v>
      </c>
      <c r="G1282">
        <v>1472.31171902195</v>
      </c>
      <c r="H1282" s="35">
        <v>0.75800318142926904</v>
      </c>
    </row>
    <row r="1283" spans="1:8" x14ac:dyDescent="0.35">
      <c r="A1283" s="35">
        <v>266.875</v>
      </c>
      <c r="B1283" s="35">
        <v>1472.2856445</v>
      </c>
      <c r="C1283" s="35">
        <v>79.991439818999993</v>
      </c>
      <c r="D1283" s="35">
        <v>1509.3953856999999</v>
      </c>
      <c r="E1283" s="35">
        <v>25000</v>
      </c>
      <c r="F1283" s="35">
        <v>6671874.5</v>
      </c>
      <c r="G1283">
        <v>1472.3291439721299</v>
      </c>
      <c r="H1283" s="35">
        <v>0.75798746103148296</v>
      </c>
    </row>
    <row r="1284" spans="1:8" x14ac:dyDescent="0.35">
      <c r="A1284" s="35">
        <v>267.08334000000002</v>
      </c>
      <c r="B1284" s="35">
        <v>1472.3031006000001</v>
      </c>
      <c r="C1284" s="35">
        <v>79.991432189999998</v>
      </c>
      <c r="D1284" s="35">
        <v>1509.4091797000001</v>
      </c>
      <c r="E1284" s="35">
        <v>25000</v>
      </c>
      <c r="F1284" s="35">
        <v>6677083.5</v>
      </c>
      <c r="G1284">
        <v>1472.34657143654</v>
      </c>
      <c r="H1284" s="35">
        <v>0.75797174434476799</v>
      </c>
    </row>
    <row r="1285" spans="1:8" x14ac:dyDescent="0.35">
      <c r="A1285" s="35">
        <v>267.29165999999998</v>
      </c>
      <c r="B1285" s="35">
        <v>1472.3204346</v>
      </c>
      <c r="C1285" s="35">
        <v>79.991424561000002</v>
      </c>
      <c r="D1285" s="35">
        <v>1509.4229736</v>
      </c>
      <c r="E1285" s="35">
        <v>25000</v>
      </c>
      <c r="F1285" s="35">
        <v>6682291.5</v>
      </c>
      <c r="G1285">
        <v>1472.3639968652899</v>
      </c>
      <c r="H1285" s="35">
        <v>0.757956037425495</v>
      </c>
    </row>
    <row r="1286" spans="1:8" x14ac:dyDescent="0.35">
      <c r="A1286" s="35">
        <v>267.5</v>
      </c>
      <c r="B1286" s="35">
        <v>1472.3378906</v>
      </c>
      <c r="C1286" s="35">
        <v>79.991424561000002</v>
      </c>
      <c r="D1286" s="35">
        <v>1509.4368896000001</v>
      </c>
      <c r="E1286" s="35">
        <v>25000</v>
      </c>
      <c r="F1286" s="35">
        <v>6687500</v>
      </c>
      <c r="G1286">
        <v>1472.3814231200199</v>
      </c>
      <c r="H1286" s="35">
        <v>0.75794033571105301</v>
      </c>
    </row>
    <row r="1287" spans="1:8" x14ac:dyDescent="0.35">
      <c r="A1287" s="35">
        <v>267.70834000000002</v>
      </c>
      <c r="B1287" s="35">
        <v>1472.3552245999999</v>
      </c>
      <c r="C1287" s="35">
        <v>79.991416931000003</v>
      </c>
      <c r="D1287" s="35">
        <v>1509.4505615</v>
      </c>
      <c r="E1287" s="35">
        <v>25000</v>
      </c>
      <c r="F1287" s="35">
        <v>6692708.5</v>
      </c>
      <c r="G1287">
        <v>1472.39884955005</v>
      </c>
      <c r="H1287" s="35">
        <v>0.75792464071614896</v>
      </c>
    </row>
    <row r="1288" spans="1:8" x14ac:dyDescent="0.35">
      <c r="A1288" s="35">
        <v>267.91665999999998</v>
      </c>
      <c r="B1288" s="35">
        <v>1472.3725586</v>
      </c>
      <c r="C1288" s="35">
        <v>79.991409301999994</v>
      </c>
      <c r="D1288" s="35">
        <v>1509.4643555</v>
      </c>
      <c r="E1288" s="35">
        <v>25000</v>
      </c>
      <c r="F1288" s="35">
        <v>6697916.5</v>
      </c>
      <c r="G1288">
        <v>1472.4162747129401</v>
      </c>
      <c r="H1288" s="35">
        <v>0.75790895394193203</v>
      </c>
    </row>
    <row r="1289" spans="1:8" x14ac:dyDescent="0.35">
      <c r="A1289" s="35">
        <v>268.125</v>
      </c>
      <c r="B1289" s="35">
        <v>1472.3900146000001</v>
      </c>
      <c r="C1289" s="35">
        <v>79.991401671999995</v>
      </c>
      <c r="D1289" s="35">
        <v>1509.4781493999999</v>
      </c>
      <c r="E1289" s="35">
        <v>25000</v>
      </c>
      <c r="F1289" s="35">
        <v>6703125</v>
      </c>
      <c r="G1289">
        <v>1472.4337008750399</v>
      </c>
      <c r="H1289" s="35">
        <v>0.75789327235358706</v>
      </c>
    </row>
    <row r="1290" spans="1:8" x14ac:dyDescent="0.35">
      <c r="A1290" s="35">
        <v>268.33334000000002</v>
      </c>
      <c r="B1290" s="35">
        <v>1472.4074707</v>
      </c>
      <c r="C1290" s="35">
        <v>79.991394043</v>
      </c>
      <c r="D1290" s="35">
        <v>1509.4919434000001</v>
      </c>
      <c r="E1290" s="35">
        <v>25000</v>
      </c>
      <c r="F1290" s="35">
        <v>6708333.5</v>
      </c>
      <c r="G1290">
        <v>1472.4511272514901</v>
      </c>
      <c r="H1290" s="35">
        <v>0.75787759746208005</v>
      </c>
    </row>
    <row r="1291" spans="1:8" x14ac:dyDescent="0.35">
      <c r="A1291" s="35">
        <v>268.54165999999998</v>
      </c>
      <c r="B1291" s="35">
        <v>1472.4246826000001</v>
      </c>
      <c r="C1291" s="35">
        <v>79.991386414000004</v>
      </c>
      <c r="D1291" s="35">
        <v>1509.5058594</v>
      </c>
      <c r="E1291" s="35">
        <v>25000</v>
      </c>
      <c r="F1291" s="35">
        <v>6713541.5</v>
      </c>
      <c r="G1291">
        <v>1472.4685523696</v>
      </c>
      <c r="H1291" s="35">
        <v>0.75786193076626296</v>
      </c>
    </row>
    <row r="1292" spans="1:8" x14ac:dyDescent="0.35">
      <c r="A1292" s="35">
        <v>268.75</v>
      </c>
      <c r="B1292" s="35">
        <v>1472.4422606999999</v>
      </c>
      <c r="C1292" s="35">
        <v>79.991378784000005</v>
      </c>
      <c r="D1292" s="35">
        <v>1509.5196533000001</v>
      </c>
      <c r="E1292" s="35">
        <v>25000</v>
      </c>
      <c r="F1292" s="35">
        <v>6718750</v>
      </c>
      <c r="G1292">
        <v>1472.48597848891</v>
      </c>
      <c r="H1292" s="35">
        <v>0.757846269235109</v>
      </c>
    </row>
    <row r="1293" spans="1:8" x14ac:dyDescent="0.35">
      <c r="A1293" s="35">
        <v>268.95834000000002</v>
      </c>
      <c r="B1293" s="35">
        <v>1472.4595947</v>
      </c>
      <c r="C1293" s="35">
        <v>79.991371154999996</v>
      </c>
      <c r="D1293" s="35">
        <v>1509.5334473</v>
      </c>
      <c r="E1293" s="35">
        <v>25000</v>
      </c>
      <c r="F1293" s="35">
        <v>6723958.5</v>
      </c>
      <c r="G1293">
        <v>1472.50340482301</v>
      </c>
      <c r="H1293" s="35">
        <v>0.75783061437769095</v>
      </c>
    </row>
    <row r="1294" spans="1:8" x14ac:dyDescent="0.35">
      <c r="A1294" s="35">
        <v>269.16665999999998</v>
      </c>
      <c r="B1294" s="35">
        <v>1472.4770507999999</v>
      </c>
      <c r="C1294" s="35">
        <v>79.991371154999996</v>
      </c>
      <c r="D1294" s="35">
        <v>1509.5471190999999</v>
      </c>
      <c r="E1294" s="35">
        <v>25000</v>
      </c>
      <c r="F1294" s="35">
        <v>6729166.5</v>
      </c>
      <c r="G1294">
        <v>1472.52082989888</v>
      </c>
      <c r="H1294" s="35">
        <v>0.757814967690985</v>
      </c>
    </row>
    <row r="1295" spans="1:8" x14ac:dyDescent="0.35">
      <c r="A1295" s="35">
        <v>269.375</v>
      </c>
      <c r="B1295" s="35">
        <v>1472.4943848</v>
      </c>
      <c r="C1295" s="35">
        <v>79.991363524999997</v>
      </c>
      <c r="D1295" s="35">
        <v>1509.5611572</v>
      </c>
      <c r="E1295" s="35">
        <v>25000</v>
      </c>
      <c r="F1295" s="35">
        <v>6734375</v>
      </c>
      <c r="G1295">
        <v>1472.5382559759701</v>
      </c>
      <c r="H1295" s="35">
        <v>0.75779932614783196</v>
      </c>
    </row>
    <row r="1296" spans="1:8" x14ac:dyDescent="0.35">
      <c r="A1296" s="35">
        <v>269.58334000000002</v>
      </c>
      <c r="B1296" s="35">
        <v>1472.5118408000001</v>
      </c>
      <c r="C1296" s="35">
        <v>79.991355896000002</v>
      </c>
      <c r="D1296" s="35">
        <v>1509.5749512</v>
      </c>
      <c r="E1296" s="35">
        <v>25000</v>
      </c>
      <c r="F1296" s="35">
        <v>6739583.5</v>
      </c>
      <c r="G1296">
        <v>1472.55568226786</v>
      </c>
      <c r="H1296" s="35">
        <v>0.75778369125544298</v>
      </c>
    </row>
    <row r="1297" spans="1:8" x14ac:dyDescent="0.35">
      <c r="A1297" s="35">
        <v>269.79165999999998</v>
      </c>
      <c r="B1297" s="35">
        <v>1472.5291748</v>
      </c>
      <c r="C1297" s="35">
        <v>79.991348267000006</v>
      </c>
      <c r="D1297" s="35">
        <v>1509.5888672000001</v>
      </c>
      <c r="E1297" s="35">
        <v>25000</v>
      </c>
      <c r="F1297" s="35">
        <v>6744791</v>
      </c>
      <c r="G1297">
        <v>1472.5731060057699</v>
      </c>
      <c r="H1297" s="35">
        <v>0.75776806601413305</v>
      </c>
    </row>
    <row r="1298" spans="1:8" x14ac:dyDescent="0.35">
      <c r="A1298" s="35">
        <v>270</v>
      </c>
      <c r="B1298" s="35">
        <v>1472.5466309000001</v>
      </c>
      <c r="C1298" s="35">
        <v>79.991340636999993</v>
      </c>
      <c r="D1298" s="35">
        <v>1509.6026611</v>
      </c>
      <c r="E1298" s="35">
        <v>25000</v>
      </c>
      <c r="F1298" s="35">
        <v>6750000</v>
      </c>
      <c r="G1298">
        <v>1472.5905330442999</v>
      </c>
      <c r="H1298" s="35">
        <v>0.75775244288090005</v>
      </c>
    </row>
    <row r="1299" spans="1:8" x14ac:dyDescent="0.35">
      <c r="A1299" s="35">
        <v>270.20834000000002</v>
      </c>
      <c r="B1299" s="35">
        <v>1472.5639647999999</v>
      </c>
      <c r="C1299" s="35">
        <v>79.991333007999998</v>
      </c>
      <c r="D1299" s="35">
        <v>1509.6164550999999</v>
      </c>
      <c r="E1299" s="35">
        <v>25000</v>
      </c>
      <c r="F1299" s="35">
        <v>6755208.5</v>
      </c>
      <c r="G1299">
        <v>1472.60795952022</v>
      </c>
      <c r="H1299" s="35">
        <v>0.75773682788803198</v>
      </c>
    </row>
    <row r="1300" spans="1:8" x14ac:dyDescent="0.35">
      <c r="A1300" s="35">
        <v>270.41665999999998</v>
      </c>
      <c r="B1300" s="35">
        <v>1472.5814209</v>
      </c>
      <c r="C1300" s="35">
        <v>79.991325377999999</v>
      </c>
      <c r="D1300" s="35">
        <v>1509.6303711</v>
      </c>
      <c r="E1300" s="35">
        <v>25000</v>
      </c>
      <c r="F1300" s="35">
        <v>6760416.5</v>
      </c>
      <c r="G1300">
        <v>1472.62538456267</v>
      </c>
      <c r="H1300" s="35">
        <v>0.75772122101388795</v>
      </c>
    </row>
    <row r="1301" spans="1:8" x14ac:dyDescent="0.35">
      <c r="A1301" s="35">
        <v>270.625</v>
      </c>
      <c r="B1301" s="35">
        <v>1472.5987548999999</v>
      </c>
      <c r="C1301" s="35">
        <v>79.991317749000004</v>
      </c>
      <c r="D1301" s="35">
        <v>1509.6441649999999</v>
      </c>
      <c r="E1301" s="35">
        <v>25000</v>
      </c>
      <c r="F1301" s="35">
        <v>6765625</v>
      </c>
      <c r="G1301">
        <v>1472.6428105668399</v>
      </c>
      <c r="H1301" s="35">
        <v>0.75770561924090596</v>
      </c>
    </row>
    <row r="1302" spans="1:8" x14ac:dyDescent="0.35">
      <c r="A1302" s="35">
        <v>270.83334000000002</v>
      </c>
      <c r="B1302" s="35">
        <v>1472.6162108999999</v>
      </c>
      <c r="C1302" s="35">
        <v>79.991317749000004</v>
      </c>
      <c r="D1302" s="35">
        <v>1509.6579589999999</v>
      </c>
      <c r="E1302" s="35">
        <v>25000</v>
      </c>
      <c r="F1302" s="35">
        <v>6770833.5</v>
      </c>
      <c r="G1302">
        <v>1472.6602367768901</v>
      </c>
      <c r="H1302" s="35">
        <v>0.757690024073011</v>
      </c>
    </row>
    <row r="1303" spans="1:8" x14ac:dyDescent="0.35">
      <c r="A1303" s="35">
        <v>271.04165999999998</v>
      </c>
      <c r="B1303" s="35">
        <v>1472.6335449000001</v>
      </c>
      <c r="C1303" s="35">
        <v>79.991310119999994</v>
      </c>
      <c r="D1303" s="35">
        <v>1509.671875</v>
      </c>
      <c r="E1303" s="35">
        <v>25000</v>
      </c>
      <c r="F1303" s="35">
        <v>6776041.5</v>
      </c>
      <c r="G1303">
        <v>1472.6776617267101</v>
      </c>
      <c r="H1303" s="35">
        <v>0.75767443700169401</v>
      </c>
    </row>
    <row r="1304" spans="1:8" x14ac:dyDescent="0.35">
      <c r="A1304" s="35">
        <v>271.25</v>
      </c>
      <c r="B1304" s="35">
        <v>1472.6508789</v>
      </c>
      <c r="C1304" s="35">
        <v>79.991302489999995</v>
      </c>
      <c r="D1304" s="35">
        <v>1509.6856689000001</v>
      </c>
      <c r="E1304" s="35">
        <v>25000</v>
      </c>
      <c r="F1304" s="35">
        <v>6781250</v>
      </c>
      <c r="G1304">
        <v>1472.6950876773001</v>
      </c>
      <c r="H1304" s="35">
        <v>0.75765885501135</v>
      </c>
    </row>
    <row r="1305" spans="1:8" x14ac:dyDescent="0.35">
      <c r="A1305" s="35">
        <v>271.45834000000002</v>
      </c>
      <c r="B1305" s="35">
        <v>1472.6683350000001</v>
      </c>
      <c r="C1305" s="35">
        <v>79.991294861</v>
      </c>
      <c r="D1305" s="35">
        <v>1509.6995850000001</v>
      </c>
      <c r="E1305" s="35">
        <v>25000</v>
      </c>
      <c r="F1305" s="35">
        <v>6786458.5</v>
      </c>
      <c r="G1305">
        <v>1472.7125138425799</v>
      </c>
      <c r="H1305" s="35">
        <v>0.75764327960363798</v>
      </c>
    </row>
    <row r="1306" spans="1:8" x14ac:dyDescent="0.35">
      <c r="A1306" s="35">
        <v>271.66665999999998</v>
      </c>
      <c r="B1306" s="35">
        <v>1472.6856689000001</v>
      </c>
      <c r="C1306" s="35">
        <v>79.991287231000001</v>
      </c>
      <c r="D1306" s="35">
        <v>1509.7132568</v>
      </c>
      <c r="E1306" s="35">
        <v>25000</v>
      </c>
      <c r="F1306" s="35">
        <v>6791666.5</v>
      </c>
      <c r="G1306">
        <v>1472.72993874961</v>
      </c>
      <c r="H1306" s="35">
        <v>0.75762771226810299</v>
      </c>
    </row>
    <row r="1307" spans="1:8" x14ac:dyDescent="0.35">
      <c r="A1307" s="35">
        <v>271.875</v>
      </c>
      <c r="B1307" s="35">
        <v>1472.7032471</v>
      </c>
      <c r="C1307" s="35">
        <v>79.991279602000006</v>
      </c>
      <c r="D1307" s="35">
        <v>1509.7272949000001</v>
      </c>
      <c r="E1307" s="35">
        <v>25000</v>
      </c>
      <c r="F1307" s="35">
        <v>6796875</v>
      </c>
      <c r="G1307">
        <v>1472.7473646578601</v>
      </c>
      <c r="H1307" s="35">
        <v>0.75761214999293802</v>
      </c>
    </row>
    <row r="1308" spans="1:8" x14ac:dyDescent="0.35">
      <c r="A1308" s="35">
        <v>272.08334000000002</v>
      </c>
      <c r="B1308" s="35">
        <v>1472.7204589999999</v>
      </c>
      <c r="C1308" s="35">
        <v>79.991271972999996</v>
      </c>
      <c r="D1308" s="35">
        <v>1509.7410889</v>
      </c>
      <c r="E1308" s="35">
        <v>25000</v>
      </c>
      <c r="F1308" s="35">
        <v>6802084</v>
      </c>
      <c r="G1308">
        <v>1472.7647920766401</v>
      </c>
      <c r="H1308" s="35">
        <v>0.75759659277968605</v>
      </c>
    </row>
    <row r="1309" spans="1:8" x14ac:dyDescent="0.35">
      <c r="A1309" s="35">
        <v>272.29165999999998</v>
      </c>
      <c r="B1309" s="35">
        <v>1472.7379149999999</v>
      </c>
      <c r="C1309" s="35">
        <v>79.991264342999997</v>
      </c>
      <c r="D1309" s="35">
        <v>1509.7550048999999</v>
      </c>
      <c r="E1309" s="35">
        <v>25000</v>
      </c>
      <c r="F1309" s="35">
        <v>6807291.5</v>
      </c>
      <c r="G1309">
        <v>1472.7822159377999</v>
      </c>
      <c r="H1309" s="35">
        <v>0.75758104661494996</v>
      </c>
    </row>
    <row r="1310" spans="1:8" x14ac:dyDescent="0.35">
      <c r="A1310" s="35">
        <v>272.5</v>
      </c>
      <c r="B1310" s="35">
        <v>1472.7553711</v>
      </c>
      <c r="C1310" s="35">
        <v>79.991264342999997</v>
      </c>
      <c r="D1310" s="35">
        <v>1509.7687988</v>
      </c>
      <c r="E1310" s="35">
        <v>25000</v>
      </c>
      <c r="F1310" s="35">
        <v>6812500</v>
      </c>
      <c r="G1310">
        <v>1472.7996415775899</v>
      </c>
      <c r="H1310" s="35">
        <v>0.75756550398456501</v>
      </c>
    </row>
    <row r="1311" spans="1:8" x14ac:dyDescent="0.35">
      <c r="A1311" s="35">
        <v>272.70834000000002</v>
      </c>
      <c r="B1311" s="35">
        <v>1472.7727050999999</v>
      </c>
      <c r="C1311" s="35">
        <v>79.991256714000002</v>
      </c>
      <c r="D1311" s="35">
        <v>1509.7827147999999</v>
      </c>
      <c r="E1311" s="35">
        <v>25000</v>
      </c>
      <c r="F1311" s="35">
        <v>6817708.5</v>
      </c>
      <c r="G1311">
        <v>1472.8170676074201</v>
      </c>
      <c r="H1311" s="35">
        <v>0.75754996789449403</v>
      </c>
    </row>
    <row r="1312" spans="1:8" x14ac:dyDescent="0.35">
      <c r="A1312" s="35">
        <v>272.91665999999998</v>
      </c>
      <c r="B1312" s="35">
        <v>1472.7900391000001</v>
      </c>
      <c r="C1312" s="35">
        <v>79.991249084000003</v>
      </c>
      <c r="D1312" s="35">
        <v>1509.7966309000001</v>
      </c>
      <c r="E1312" s="35">
        <v>25000</v>
      </c>
      <c r="F1312" s="35">
        <v>6822916.5</v>
      </c>
      <c r="G1312">
        <v>1472.8344924185301</v>
      </c>
      <c r="H1312" s="35">
        <v>0.75753443982870605</v>
      </c>
    </row>
    <row r="1313" spans="1:8" x14ac:dyDescent="0.35">
      <c r="A1313" s="35">
        <v>273.125</v>
      </c>
      <c r="B1313" s="35">
        <v>1472.8074951000001</v>
      </c>
      <c r="C1313" s="35">
        <v>79.991241454999994</v>
      </c>
      <c r="D1313" s="35">
        <v>1509.8104248</v>
      </c>
      <c r="E1313" s="35">
        <v>25000</v>
      </c>
      <c r="F1313" s="35">
        <v>6828125</v>
      </c>
      <c r="G1313">
        <v>1472.8519182397599</v>
      </c>
      <c r="H1313" s="35">
        <v>0.75751891678255701</v>
      </c>
    </row>
    <row r="1314" spans="1:8" x14ac:dyDescent="0.35">
      <c r="A1314" s="35">
        <v>273.33334000000002</v>
      </c>
      <c r="B1314" s="35">
        <v>1472.8248291</v>
      </c>
      <c r="C1314" s="35">
        <v>79.991233825999998</v>
      </c>
      <c r="D1314" s="35">
        <v>1509.8243408000001</v>
      </c>
      <c r="E1314" s="35">
        <v>25000</v>
      </c>
      <c r="F1314" s="35">
        <v>6833333.5</v>
      </c>
      <c r="G1314">
        <v>1472.8693442777901</v>
      </c>
      <c r="H1314" s="35">
        <v>0.75750340025210094</v>
      </c>
    </row>
    <row r="1315" spans="1:8" x14ac:dyDescent="0.35">
      <c r="A1315" s="35">
        <v>273.54165999999998</v>
      </c>
      <c r="B1315" s="35">
        <v>1472.8422852000001</v>
      </c>
      <c r="C1315" s="35">
        <v>79.991226196</v>
      </c>
      <c r="D1315" s="35">
        <v>1509.8382568</v>
      </c>
      <c r="E1315" s="35">
        <v>25000</v>
      </c>
      <c r="F1315" s="35">
        <v>6838541.5</v>
      </c>
      <c r="G1315">
        <v>1472.88676905805</v>
      </c>
      <c r="H1315" s="35">
        <v>0.757487891721356</v>
      </c>
    </row>
    <row r="1316" spans="1:8" x14ac:dyDescent="0.35">
      <c r="A1316" s="35">
        <v>273.75</v>
      </c>
      <c r="B1316" s="35">
        <v>1472.8596190999999</v>
      </c>
      <c r="C1316" s="35">
        <v>79.991218567000004</v>
      </c>
      <c r="D1316" s="35">
        <v>1509.8521728999999</v>
      </c>
      <c r="E1316" s="35">
        <v>25000</v>
      </c>
      <c r="F1316" s="35">
        <v>6843750</v>
      </c>
      <c r="G1316">
        <v>1472.90419483963</v>
      </c>
      <c r="H1316" s="35">
        <v>0.75747238818988005</v>
      </c>
    </row>
    <row r="1317" spans="1:8" x14ac:dyDescent="0.35">
      <c r="A1317" s="35">
        <v>273.95834000000002</v>
      </c>
      <c r="B1317" s="35">
        <v>1472.8770752</v>
      </c>
      <c r="C1317" s="35">
        <v>79.991210937999995</v>
      </c>
      <c r="D1317" s="35">
        <v>1509.8659668</v>
      </c>
      <c r="E1317" s="35">
        <v>25000</v>
      </c>
      <c r="F1317" s="35">
        <v>6848958.5</v>
      </c>
      <c r="G1317">
        <v>1472.9216208360299</v>
      </c>
      <c r="H1317" s="35">
        <v>0.75745689115200099</v>
      </c>
    </row>
    <row r="1318" spans="1:8" x14ac:dyDescent="0.35">
      <c r="A1318" s="35">
        <v>274.16665999999998</v>
      </c>
      <c r="B1318" s="35">
        <v>1472.8944091999999</v>
      </c>
      <c r="C1318" s="35">
        <v>79.991210937999995</v>
      </c>
      <c r="D1318" s="35">
        <v>1509.8798827999999</v>
      </c>
      <c r="E1318" s="35">
        <v>25000</v>
      </c>
      <c r="F1318" s="35">
        <v>6854166.5</v>
      </c>
      <c r="G1318">
        <v>1472.93904557421</v>
      </c>
      <c r="H1318" s="35">
        <v>0.75744140208993505</v>
      </c>
    </row>
    <row r="1319" spans="1:8" x14ac:dyDescent="0.35">
      <c r="A1319" s="35">
        <v>274.375</v>
      </c>
      <c r="B1319" s="35">
        <v>1472.9118652</v>
      </c>
      <c r="C1319" s="35">
        <v>79.991203307999996</v>
      </c>
      <c r="D1319" s="35">
        <v>1509.8937988</v>
      </c>
      <c r="E1319" s="35">
        <v>25000</v>
      </c>
      <c r="F1319" s="35">
        <v>6859375</v>
      </c>
      <c r="G1319">
        <v>1472.9564713136201</v>
      </c>
      <c r="H1319" s="35">
        <v>0.75742591800700798</v>
      </c>
    </row>
    <row r="1320" spans="1:8" x14ac:dyDescent="0.35">
      <c r="A1320" s="35">
        <v>274.58334000000002</v>
      </c>
      <c r="B1320" s="35">
        <v>1472.9291992000001</v>
      </c>
      <c r="C1320" s="35">
        <v>79.991195679</v>
      </c>
      <c r="D1320" s="35">
        <v>1509.9075928</v>
      </c>
      <c r="E1320" s="35">
        <v>25000</v>
      </c>
      <c r="F1320" s="35">
        <v>6864583.5</v>
      </c>
      <c r="G1320">
        <v>1472.9738972678099</v>
      </c>
      <c r="H1320" s="35">
        <v>0.75741044039573402</v>
      </c>
    </row>
    <row r="1321" spans="1:8" x14ac:dyDescent="0.35">
      <c r="A1321" s="35">
        <v>274.79165999999998</v>
      </c>
      <c r="B1321" s="35">
        <v>1472.9466553</v>
      </c>
      <c r="C1321" s="35">
        <v>79.991188049000002</v>
      </c>
      <c r="D1321" s="35">
        <v>1509.9215088000001</v>
      </c>
      <c r="E1321" s="35">
        <v>25000</v>
      </c>
      <c r="F1321" s="35">
        <v>6869791.5</v>
      </c>
      <c r="G1321">
        <v>1472.9913219637899</v>
      </c>
      <c r="H1321" s="35">
        <v>0.75739497073651196</v>
      </c>
    </row>
    <row r="1322" spans="1:8" x14ac:dyDescent="0.35">
      <c r="A1322" s="35">
        <v>275</v>
      </c>
      <c r="B1322" s="35">
        <v>1472.9639893000001</v>
      </c>
      <c r="C1322" s="35">
        <v>79.991180420000006</v>
      </c>
      <c r="D1322" s="35">
        <v>1509.9354248</v>
      </c>
      <c r="E1322" s="35">
        <v>25000</v>
      </c>
      <c r="F1322" s="35">
        <v>6874999.5</v>
      </c>
      <c r="G1322">
        <v>1473.0087463652401</v>
      </c>
      <c r="H1322" s="35">
        <v>0.75737950752598304</v>
      </c>
    </row>
    <row r="1323" spans="1:8" x14ac:dyDescent="0.35">
      <c r="A1323" s="35">
        <v>275.20834000000002</v>
      </c>
      <c r="B1323" s="35">
        <v>1472.9815673999999</v>
      </c>
      <c r="C1323" s="35">
        <v>79.991172790999997</v>
      </c>
      <c r="D1323" s="35">
        <v>1509.9493408000001</v>
      </c>
      <c r="E1323" s="35">
        <v>25000</v>
      </c>
      <c r="F1323" s="35">
        <v>6880208.5</v>
      </c>
      <c r="G1323">
        <v>1473.0261732808799</v>
      </c>
      <c r="H1323" s="35">
        <v>0.75736404778205102</v>
      </c>
    </row>
    <row r="1324" spans="1:8" x14ac:dyDescent="0.35">
      <c r="A1324" s="35">
        <v>275.41665999999998</v>
      </c>
      <c r="B1324" s="35">
        <v>1472.9987793</v>
      </c>
      <c r="C1324" s="35">
        <v>79.991165160999998</v>
      </c>
      <c r="D1324" s="35">
        <v>1509.9632568</v>
      </c>
      <c r="E1324" s="35">
        <v>25000</v>
      </c>
      <c r="F1324" s="35">
        <v>6885416.5</v>
      </c>
      <c r="G1324">
        <v>1473.04359816089</v>
      </c>
      <c r="H1324" s="35">
        <v>0.7573485974634</v>
      </c>
    </row>
    <row r="1325" spans="1:8" x14ac:dyDescent="0.35">
      <c r="A1325" s="35">
        <v>275.625</v>
      </c>
      <c r="B1325" s="35">
        <v>1473.0162353999999</v>
      </c>
      <c r="C1325" s="35">
        <v>79.991157532000003</v>
      </c>
      <c r="D1325" s="35">
        <v>1509.9771728999999</v>
      </c>
      <c r="E1325" s="35">
        <v>25000</v>
      </c>
      <c r="F1325" s="35">
        <v>6890625</v>
      </c>
      <c r="G1325">
        <v>1473.0610238668701</v>
      </c>
      <c r="H1325" s="35">
        <v>0.75733315208152097</v>
      </c>
    </row>
    <row r="1326" spans="1:8" x14ac:dyDescent="0.35">
      <c r="A1326" s="35">
        <v>275.83334000000002</v>
      </c>
      <c r="B1326" s="35">
        <v>1473.0336914</v>
      </c>
      <c r="C1326" s="35">
        <v>79.991157532000003</v>
      </c>
      <c r="D1326" s="35">
        <v>1509.9910889</v>
      </c>
      <c r="E1326" s="35">
        <v>25000</v>
      </c>
      <c r="F1326" s="35">
        <v>6895833.5</v>
      </c>
      <c r="G1326">
        <v>1473.07844974814</v>
      </c>
      <c r="H1326" s="35">
        <v>0.75731771312722196</v>
      </c>
    </row>
    <row r="1327" spans="1:8" x14ac:dyDescent="0.35">
      <c r="A1327" s="35">
        <v>276.04165999999998</v>
      </c>
      <c r="B1327" s="35">
        <v>1473.0510254000001</v>
      </c>
      <c r="C1327" s="35">
        <v>79.991149902000004</v>
      </c>
      <c r="D1327" s="35">
        <v>1510.0050048999999</v>
      </c>
      <c r="E1327" s="35">
        <v>25000</v>
      </c>
      <c r="F1327" s="35">
        <v>6901041.5</v>
      </c>
      <c r="G1327">
        <v>1473.09587436229</v>
      </c>
      <c r="H1327" s="35">
        <v>0.75730228207771899</v>
      </c>
    </row>
    <row r="1328" spans="1:8" x14ac:dyDescent="0.35">
      <c r="A1328" s="35">
        <v>276.25</v>
      </c>
      <c r="B1328" s="35">
        <v>1473.0683594</v>
      </c>
      <c r="C1328" s="35">
        <v>79.991142272999994</v>
      </c>
      <c r="D1328" s="35">
        <v>1510.0187988</v>
      </c>
      <c r="E1328" s="35">
        <v>25000</v>
      </c>
      <c r="F1328" s="35">
        <v>6906250</v>
      </c>
      <c r="G1328">
        <v>1473.1132999756501</v>
      </c>
      <c r="H1328" s="35">
        <v>0.75728685594765</v>
      </c>
    </row>
    <row r="1329" spans="1:8" x14ac:dyDescent="0.35">
      <c r="A1329" s="35">
        <v>276.45834000000002</v>
      </c>
      <c r="B1329" s="35">
        <v>1473.0858154</v>
      </c>
      <c r="C1329" s="35">
        <v>79.991134643999999</v>
      </c>
      <c r="D1329" s="35">
        <v>1510.0327147999999</v>
      </c>
      <c r="E1329" s="35">
        <v>25000</v>
      </c>
      <c r="F1329" s="35">
        <v>6911458.5</v>
      </c>
      <c r="G1329">
        <v>1473.1307258033401</v>
      </c>
      <c r="H1329" s="35">
        <v>0.75727143622413895</v>
      </c>
    </row>
    <row r="1330" spans="1:8" x14ac:dyDescent="0.35">
      <c r="A1330" s="35">
        <v>276.66665999999998</v>
      </c>
      <c r="B1330" s="35">
        <v>1473.1031493999999</v>
      </c>
      <c r="C1330" s="35">
        <v>79.991127014</v>
      </c>
      <c r="D1330" s="35">
        <v>1510.0466309000001</v>
      </c>
      <c r="E1330" s="35">
        <v>25000</v>
      </c>
      <c r="F1330" s="35">
        <v>6916666.5</v>
      </c>
      <c r="G1330">
        <v>1473.14815037272</v>
      </c>
      <c r="H1330" s="35">
        <v>0.75725602438217299</v>
      </c>
    </row>
    <row r="1331" spans="1:8" x14ac:dyDescent="0.35">
      <c r="A1331" s="35">
        <v>276.875</v>
      </c>
      <c r="B1331" s="35">
        <v>1473.1206055</v>
      </c>
      <c r="C1331" s="35">
        <v>79.991119385000005</v>
      </c>
      <c r="D1331" s="35">
        <v>1510.0606689000001</v>
      </c>
      <c r="E1331" s="35">
        <v>25000</v>
      </c>
      <c r="F1331" s="35">
        <v>6921875</v>
      </c>
      <c r="G1331">
        <v>1473.1655759432999</v>
      </c>
      <c r="H1331" s="35">
        <v>0.75724061744000903</v>
      </c>
    </row>
    <row r="1332" spans="1:8" x14ac:dyDescent="0.35">
      <c r="A1332" s="35">
        <v>277.08334000000002</v>
      </c>
      <c r="B1332" s="35">
        <v>1473.1379394999999</v>
      </c>
      <c r="C1332" s="35">
        <v>79.991111755000006</v>
      </c>
      <c r="D1332" s="35">
        <v>1510.0744629000001</v>
      </c>
      <c r="E1332" s="35">
        <v>25000</v>
      </c>
      <c r="F1332" s="35">
        <v>6927083.5</v>
      </c>
      <c r="G1332">
        <v>1473.18300172865</v>
      </c>
      <c r="H1332" s="35">
        <v>0.75722521688295596</v>
      </c>
    </row>
    <row r="1333" spans="1:8" x14ac:dyDescent="0.35">
      <c r="A1333" s="35">
        <v>277.29165999999998</v>
      </c>
      <c r="B1333" s="35">
        <v>1473.1553954999999</v>
      </c>
      <c r="C1333" s="35">
        <v>79.991104125999996</v>
      </c>
      <c r="D1333" s="35">
        <v>1510.088501</v>
      </c>
      <c r="E1333" s="35">
        <v>25000</v>
      </c>
      <c r="F1333" s="35">
        <v>6932291.5</v>
      </c>
      <c r="G1333">
        <v>1473.2004262558</v>
      </c>
      <c r="H1333" s="35">
        <v>0.75720982418420502</v>
      </c>
    </row>
    <row r="1334" spans="1:8" x14ac:dyDescent="0.35">
      <c r="A1334" s="35">
        <v>277.5</v>
      </c>
      <c r="B1334" s="35">
        <v>1473.1727295000001</v>
      </c>
      <c r="C1334" s="35">
        <v>79.991104125999996</v>
      </c>
      <c r="D1334" s="35">
        <v>1510.1024170000001</v>
      </c>
      <c r="E1334" s="35">
        <v>25000</v>
      </c>
      <c r="F1334" s="35">
        <v>6937500</v>
      </c>
      <c r="G1334">
        <v>1473.2178517841501</v>
      </c>
      <c r="H1334" s="35">
        <v>0.75719443636571004</v>
      </c>
    </row>
    <row r="1335" spans="1:8" x14ac:dyDescent="0.35">
      <c r="A1335" s="35">
        <v>277.70834000000002</v>
      </c>
      <c r="B1335" s="35">
        <v>1473.1900635</v>
      </c>
      <c r="C1335" s="35">
        <v>79.991096497000001</v>
      </c>
      <c r="D1335" s="35">
        <v>1510.1163329999999</v>
      </c>
      <c r="E1335" s="35">
        <v>25000</v>
      </c>
      <c r="F1335" s="35">
        <v>6942708.5</v>
      </c>
      <c r="G1335">
        <v>1473.2352775273</v>
      </c>
      <c r="H1335" s="35">
        <v>0.75717905491099402</v>
      </c>
    </row>
    <row r="1336" spans="1:8" x14ac:dyDescent="0.35">
      <c r="A1336" s="35">
        <v>277.91665999999998</v>
      </c>
      <c r="B1336" s="35">
        <v>1473.2075195</v>
      </c>
      <c r="C1336" s="35">
        <v>79.991088867000002</v>
      </c>
      <c r="D1336" s="35">
        <v>1510.130249</v>
      </c>
      <c r="E1336" s="35">
        <v>25000</v>
      </c>
      <c r="F1336" s="35">
        <v>6947916</v>
      </c>
      <c r="G1336">
        <v>1473.2527007164999</v>
      </c>
      <c r="H1336" s="35">
        <v>0.75716368277245005</v>
      </c>
    </row>
    <row r="1337" spans="1:8" x14ac:dyDescent="0.35">
      <c r="A1337" s="35">
        <v>278.125</v>
      </c>
      <c r="B1337" s="35">
        <v>1473.2248535000001</v>
      </c>
      <c r="C1337" s="35">
        <v>79.991081238000007</v>
      </c>
      <c r="D1337" s="35">
        <v>1510.1441649999999</v>
      </c>
      <c r="E1337" s="35">
        <v>25000</v>
      </c>
      <c r="F1337" s="35">
        <v>6953125</v>
      </c>
      <c r="G1337">
        <v>1473.27012720631</v>
      </c>
      <c r="H1337" s="35">
        <v>0.75714831252861703</v>
      </c>
    </row>
    <row r="1338" spans="1:8" x14ac:dyDescent="0.35">
      <c r="A1338" s="35">
        <v>278.33334000000002</v>
      </c>
      <c r="B1338" s="35">
        <v>1473.2423096</v>
      </c>
      <c r="C1338" s="35">
        <v>79.991073607999994</v>
      </c>
      <c r="D1338" s="35">
        <v>1510.1580810999999</v>
      </c>
      <c r="E1338" s="35">
        <v>25000</v>
      </c>
      <c r="F1338" s="35">
        <v>6958333.5</v>
      </c>
      <c r="G1338">
        <v>1473.2875531334801</v>
      </c>
      <c r="H1338" s="35">
        <v>0.75713295011567405</v>
      </c>
    </row>
    <row r="1339" spans="1:8" x14ac:dyDescent="0.35">
      <c r="A1339" s="35">
        <v>278.54165999999998</v>
      </c>
      <c r="B1339" s="35">
        <v>1473.2596435999999</v>
      </c>
      <c r="C1339" s="35">
        <v>79.991065978999998</v>
      </c>
      <c r="D1339" s="35">
        <v>1510.1719971</v>
      </c>
      <c r="E1339" s="35">
        <v>25000</v>
      </c>
      <c r="F1339" s="35">
        <v>6963541.5</v>
      </c>
      <c r="G1339">
        <v>1473.3049776272001</v>
      </c>
      <c r="H1339" s="35">
        <v>0.75711759551243896</v>
      </c>
    </row>
    <row r="1340" spans="1:8" x14ac:dyDescent="0.35">
      <c r="A1340" s="35">
        <v>278.75</v>
      </c>
      <c r="B1340" s="35">
        <v>1473.2770995999999</v>
      </c>
      <c r="C1340" s="35">
        <v>79.991058350000003</v>
      </c>
      <c r="D1340" s="35">
        <v>1510.1859131000001</v>
      </c>
      <c r="E1340" s="35">
        <v>25000</v>
      </c>
      <c r="F1340" s="35">
        <v>6968750</v>
      </c>
      <c r="G1340">
        <v>1473.32240308264</v>
      </c>
      <c r="H1340" s="35">
        <v>0.75710224575014895</v>
      </c>
    </row>
    <row r="1341" spans="1:8" x14ac:dyDescent="0.35">
      <c r="A1341" s="35">
        <v>278.95834000000002</v>
      </c>
      <c r="B1341" s="35">
        <v>1473.2944336</v>
      </c>
      <c r="C1341" s="35">
        <v>79.991050720000004</v>
      </c>
      <c r="D1341" s="35">
        <v>1510.1999512</v>
      </c>
      <c r="E1341" s="35">
        <v>25000</v>
      </c>
      <c r="F1341" s="35">
        <v>6973958.5</v>
      </c>
      <c r="G1341">
        <v>1473.33982874396</v>
      </c>
      <c r="H1341" s="35">
        <v>0.75708690230920705</v>
      </c>
    </row>
    <row r="1342" spans="1:8" x14ac:dyDescent="0.35">
      <c r="A1342" s="35">
        <v>279.16665999999998</v>
      </c>
      <c r="B1342" s="35">
        <v>1473.3120117000001</v>
      </c>
      <c r="C1342" s="35">
        <v>79.991050720000004</v>
      </c>
      <c r="D1342" s="35">
        <v>1510.2138672000001</v>
      </c>
      <c r="E1342" s="35">
        <v>25000</v>
      </c>
      <c r="F1342" s="35">
        <v>6979166.5</v>
      </c>
      <c r="G1342">
        <v>1473.35725314506</v>
      </c>
      <c r="H1342" s="35">
        <v>0.75707156665755104</v>
      </c>
    </row>
    <row r="1343" spans="1:8" x14ac:dyDescent="0.35">
      <c r="A1343" s="35">
        <v>279.375</v>
      </c>
      <c r="B1343" s="35">
        <v>1473.3292236</v>
      </c>
      <c r="C1343" s="35">
        <v>79.991043090999995</v>
      </c>
      <c r="D1343" s="35">
        <v>1510.2277832</v>
      </c>
      <c r="E1343" s="35">
        <v>25000</v>
      </c>
      <c r="F1343" s="35">
        <v>6984375</v>
      </c>
      <c r="G1343">
        <v>1473.37467854693</v>
      </c>
      <c r="H1343" s="35">
        <v>0.75705623582818704</v>
      </c>
    </row>
    <row r="1344" spans="1:8" x14ac:dyDescent="0.35">
      <c r="A1344" s="35">
        <v>279.58334000000002</v>
      </c>
      <c r="B1344" s="35">
        <v>1473.3466797000001</v>
      </c>
      <c r="C1344" s="35">
        <v>79.991035460999996</v>
      </c>
      <c r="D1344" s="35">
        <v>1510.2418213000001</v>
      </c>
      <c r="E1344" s="35">
        <v>25000</v>
      </c>
      <c r="F1344" s="35">
        <v>6989583.5</v>
      </c>
      <c r="G1344">
        <v>1473.3921041634801</v>
      </c>
      <c r="H1344" s="35">
        <v>0.75704091129931705</v>
      </c>
    </row>
    <row r="1345" spans="1:8" x14ac:dyDescent="0.35">
      <c r="A1345" s="35">
        <v>279.79165999999998</v>
      </c>
      <c r="B1345" s="35">
        <v>1473.3641356999999</v>
      </c>
      <c r="C1345" s="35">
        <v>79.991027832</v>
      </c>
      <c r="D1345" s="35">
        <v>1510.2557373</v>
      </c>
      <c r="E1345" s="35">
        <v>25000</v>
      </c>
      <c r="F1345" s="35">
        <v>6994791.5</v>
      </c>
      <c r="G1345">
        <v>1473.4095285218</v>
      </c>
      <c r="H1345" s="35">
        <v>0.75702559453701501</v>
      </c>
    </row>
    <row r="1346" spans="1:8" x14ac:dyDescent="0.35">
      <c r="A1346" s="35">
        <v>280</v>
      </c>
      <c r="B1346" s="35">
        <v>1473.3814697</v>
      </c>
      <c r="C1346" s="35">
        <v>79.991020203000005</v>
      </c>
      <c r="D1346" s="35">
        <v>1510.2696533000001</v>
      </c>
      <c r="E1346" s="35">
        <v>25000</v>
      </c>
      <c r="F1346" s="35">
        <v>7000000</v>
      </c>
      <c r="G1346">
        <v>1473.4269538813301</v>
      </c>
      <c r="H1346" s="35">
        <v>0.75701028257791403</v>
      </c>
    </row>
    <row r="1347" spans="1:8" x14ac:dyDescent="0.35">
      <c r="A1347" s="35">
        <v>280.20834000000002</v>
      </c>
      <c r="B1347" s="35">
        <v>1473.3988036999999</v>
      </c>
      <c r="C1347" s="35">
        <v>79.991012573000006</v>
      </c>
      <c r="D1347" s="35">
        <v>1510.2835693</v>
      </c>
      <c r="E1347" s="35">
        <v>25000</v>
      </c>
      <c r="F1347" s="35">
        <v>7005209</v>
      </c>
      <c r="G1347">
        <v>1473.4443807513601</v>
      </c>
      <c r="H1347" s="35">
        <v>0.75699497542409899</v>
      </c>
    </row>
    <row r="1348" spans="1:8" x14ac:dyDescent="0.35">
      <c r="A1348" s="35">
        <v>280.41665999999998</v>
      </c>
      <c r="B1348" s="35">
        <v>1473.4162598</v>
      </c>
      <c r="C1348" s="35">
        <v>79.991004943999997</v>
      </c>
      <c r="D1348" s="35">
        <v>1510.2976074000001</v>
      </c>
      <c r="E1348" s="35">
        <v>25000</v>
      </c>
      <c r="F1348" s="35">
        <v>7010416.5</v>
      </c>
      <c r="G1348">
        <v>1473.46180406382</v>
      </c>
      <c r="H1348" s="35">
        <v>0.75697967896707397</v>
      </c>
    </row>
    <row r="1349" spans="1:8" x14ac:dyDescent="0.35">
      <c r="A1349" s="35">
        <v>280.625</v>
      </c>
      <c r="B1349" s="35">
        <v>1473.4335937999999</v>
      </c>
      <c r="C1349" s="35">
        <v>79.990997313999998</v>
      </c>
      <c r="D1349" s="35">
        <v>1510.3114014</v>
      </c>
      <c r="E1349" s="35">
        <v>25000</v>
      </c>
      <c r="F1349" s="35">
        <v>7015625</v>
      </c>
      <c r="G1349">
        <v>1473.4792291549099</v>
      </c>
      <c r="H1349" s="35">
        <v>0.75696438581255399</v>
      </c>
    </row>
    <row r="1350" spans="1:8" x14ac:dyDescent="0.35">
      <c r="A1350" s="35">
        <v>280.83334000000002</v>
      </c>
      <c r="B1350" s="35">
        <v>1473.4510498</v>
      </c>
      <c r="C1350" s="35">
        <v>79.990997313999998</v>
      </c>
      <c r="D1350" s="35">
        <v>1510.3255615</v>
      </c>
      <c r="E1350" s="35">
        <v>25000</v>
      </c>
      <c r="F1350" s="35">
        <v>7020833.5</v>
      </c>
      <c r="G1350">
        <v>1473.4966546360099</v>
      </c>
      <c r="H1350" s="35">
        <v>0.75694909891941398</v>
      </c>
    </row>
    <row r="1351" spans="1:8" x14ac:dyDescent="0.35">
      <c r="A1351" s="35">
        <v>281.04165999999998</v>
      </c>
      <c r="B1351" s="35">
        <v>1473.4683838000001</v>
      </c>
      <c r="C1351" s="35">
        <v>79.990989685000002</v>
      </c>
      <c r="D1351" s="35">
        <v>1510.3394774999999</v>
      </c>
      <c r="E1351" s="35">
        <v>25000</v>
      </c>
      <c r="F1351" s="35">
        <v>7026041.5</v>
      </c>
      <c r="G1351">
        <v>1473.5140788984199</v>
      </c>
      <c r="H1351" s="35">
        <v>0.75693381974827501</v>
      </c>
    </row>
    <row r="1352" spans="1:8" x14ac:dyDescent="0.35">
      <c r="A1352" s="35">
        <v>281.25</v>
      </c>
      <c r="B1352" s="35">
        <v>1473.4858397999999</v>
      </c>
      <c r="C1352" s="35">
        <v>79.990982056000007</v>
      </c>
      <c r="D1352" s="35">
        <v>1510.3533935999999</v>
      </c>
      <c r="E1352" s="35">
        <v>25000</v>
      </c>
      <c r="F1352" s="35">
        <v>7031250</v>
      </c>
      <c r="G1352">
        <v>1473.53150417094</v>
      </c>
      <c r="H1352" s="35">
        <v>0.75691854534259895</v>
      </c>
    </row>
    <row r="1353" spans="1:8" x14ac:dyDescent="0.35">
      <c r="A1353" s="35">
        <v>281.45834000000002</v>
      </c>
      <c r="B1353" s="35">
        <v>1473.5031738</v>
      </c>
      <c r="C1353" s="35">
        <v>79.990974425999994</v>
      </c>
      <c r="D1353" s="35">
        <v>1510.3674315999999</v>
      </c>
      <c r="E1353" s="35">
        <v>25000</v>
      </c>
      <c r="F1353" s="35">
        <v>7036458.5</v>
      </c>
      <c r="G1353">
        <v>1473.54892966025</v>
      </c>
      <c r="H1353" s="35">
        <v>0.756903277175213</v>
      </c>
    </row>
    <row r="1354" spans="1:8" x14ac:dyDescent="0.35">
      <c r="A1354" s="35">
        <v>281.66665999999998</v>
      </c>
      <c r="B1354" s="35">
        <v>1473.5206298999999</v>
      </c>
      <c r="C1354" s="35">
        <v>79.990966796999999</v>
      </c>
      <c r="D1354" s="35">
        <v>1510.3812256000001</v>
      </c>
      <c r="E1354" s="35">
        <v>25000</v>
      </c>
      <c r="F1354" s="35">
        <v>7041666.5</v>
      </c>
      <c r="G1354">
        <v>1473.56635389182</v>
      </c>
      <c r="H1354" s="35">
        <v>0.75688801670689099</v>
      </c>
    </row>
    <row r="1355" spans="1:8" x14ac:dyDescent="0.35">
      <c r="A1355" s="35">
        <v>281.875</v>
      </c>
      <c r="B1355" s="35">
        <v>1473.5379639</v>
      </c>
      <c r="C1355" s="35">
        <v>79.990959167</v>
      </c>
      <c r="D1355" s="35">
        <v>1510.3953856999999</v>
      </c>
      <c r="E1355" s="35">
        <v>25000</v>
      </c>
      <c r="F1355" s="35">
        <v>7046875</v>
      </c>
      <c r="G1355">
        <v>1473.58377912469</v>
      </c>
      <c r="H1355" s="35">
        <v>0.75687276098513701</v>
      </c>
    </row>
    <row r="1356" spans="1:8" x14ac:dyDescent="0.35">
      <c r="A1356" s="35">
        <v>282.08334000000002</v>
      </c>
      <c r="B1356" s="35">
        <v>1473.5554199000001</v>
      </c>
      <c r="C1356" s="35">
        <v>79.990951538000004</v>
      </c>
      <c r="D1356" s="35">
        <v>1510.4093018000001</v>
      </c>
      <c r="E1356" s="35">
        <v>25000</v>
      </c>
      <c r="F1356" s="35">
        <v>7052083.5</v>
      </c>
      <c r="G1356">
        <v>1473.6012045723701</v>
      </c>
      <c r="H1356" s="35">
        <v>0.75685751148113101</v>
      </c>
    </row>
    <row r="1357" spans="1:8" x14ac:dyDescent="0.35">
      <c r="A1357" s="35">
        <v>282.29165999999998</v>
      </c>
      <c r="B1357" s="35">
        <v>1473.5727539</v>
      </c>
      <c r="C1357" s="35">
        <v>79.990943908999995</v>
      </c>
      <c r="D1357" s="35">
        <v>1510.4233397999999</v>
      </c>
      <c r="E1357" s="35">
        <v>25000</v>
      </c>
      <c r="F1357" s="35">
        <v>7057291.5</v>
      </c>
      <c r="G1357">
        <v>1473.61862876186</v>
      </c>
      <c r="H1357" s="35">
        <v>0.75684226965391799</v>
      </c>
    </row>
    <row r="1358" spans="1:8" x14ac:dyDescent="0.35">
      <c r="A1358" s="35">
        <v>282.5</v>
      </c>
      <c r="B1358" s="35">
        <v>1473.590332</v>
      </c>
      <c r="C1358" s="35">
        <v>79.990943908999995</v>
      </c>
      <c r="D1358" s="35">
        <v>1510.4372559000001</v>
      </c>
      <c r="E1358" s="35">
        <v>25000</v>
      </c>
      <c r="F1358" s="35">
        <v>7062500</v>
      </c>
      <c r="G1358">
        <v>1473.6360539525599</v>
      </c>
      <c r="H1358" s="35">
        <v>0.75682703255461004</v>
      </c>
    </row>
    <row r="1359" spans="1:8" x14ac:dyDescent="0.35">
      <c r="A1359" s="35">
        <v>282.70834000000002</v>
      </c>
      <c r="B1359" s="35">
        <v>1473.6075439000001</v>
      </c>
      <c r="C1359" s="35">
        <v>79.990936278999996</v>
      </c>
      <c r="D1359" s="35">
        <v>1510.4512939000001</v>
      </c>
      <c r="E1359" s="35">
        <v>25000</v>
      </c>
      <c r="F1359" s="35">
        <v>7067708.5</v>
      </c>
      <c r="G1359">
        <v>1473.6534793580499</v>
      </c>
      <c r="H1359" s="35">
        <v>0.75681180165264705</v>
      </c>
    </row>
    <row r="1360" spans="1:8" x14ac:dyDescent="0.35">
      <c r="A1360" s="35">
        <v>282.91665999999998</v>
      </c>
      <c r="B1360" s="35">
        <v>1473.6248779</v>
      </c>
      <c r="C1360" s="35">
        <v>79.990928650000001</v>
      </c>
      <c r="D1360" s="35">
        <v>1510.465332</v>
      </c>
      <c r="E1360" s="35">
        <v>25000</v>
      </c>
      <c r="F1360" s="35">
        <v>7072916.5</v>
      </c>
      <c r="G1360">
        <v>1473.67090350533</v>
      </c>
      <c r="H1360" s="35">
        <v>0.75679657840533199</v>
      </c>
    </row>
    <row r="1361" spans="1:8" x14ac:dyDescent="0.35">
      <c r="A1361" s="35">
        <v>283.125</v>
      </c>
      <c r="B1361" s="35">
        <v>1473.6424560999999</v>
      </c>
      <c r="C1361" s="35">
        <v>79.990921021000005</v>
      </c>
      <c r="D1361" s="35">
        <v>1510.4792480000001</v>
      </c>
      <c r="E1361" s="35">
        <v>25000</v>
      </c>
      <c r="F1361" s="35">
        <v>7078125.5</v>
      </c>
      <c r="G1361">
        <v>1473.68832994954</v>
      </c>
      <c r="H1361" s="35">
        <v>0.75678135840135397</v>
      </c>
    </row>
    <row r="1362" spans="1:8" x14ac:dyDescent="0.35">
      <c r="A1362" s="35">
        <v>283.33334000000002</v>
      </c>
      <c r="B1362" s="35">
        <v>1473.659668</v>
      </c>
      <c r="C1362" s="35">
        <v>79.990913391000007</v>
      </c>
      <c r="D1362" s="35">
        <v>1510.4932861</v>
      </c>
      <c r="E1362" s="35">
        <v>25000</v>
      </c>
      <c r="F1362" s="35">
        <v>7083333.5</v>
      </c>
      <c r="G1362">
        <v>1473.7057543091701</v>
      </c>
      <c r="H1362" s="35">
        <v>0.75676614751062299</v>
      </c>
    </row>
    <row r="1363" spans="1:8" x14ac:dyDescent="0.35">
      <c r="A1363" s="35">
        <v>283.54165999999998</v>
      </c>
      <c r="B1363" s="35">
        <v>1473.677124</v>
      </c>
      <c r="C1363" s="35">
        <v>79.990905761999997</v>
      </c>
      <c r="D1363" s="35">
        <v>1510.5072021000001</v>
      </c>
      <c r="E1363" s="35">
        <v>25000</v>
      </c>
      <c r="F1363" s="35">
        <v>7088541.5</v>
      </c>
      <c r="G1363">
        <v>1473.72317818802</v>
      </c>
      <c r="H1363" s="35">
        <v>0.75675094277910704</v>
      </c>
    </row>
    <row r="1364" spans="1:8" x14ac:dyDescent="0.35">
      <c r="A1364" s="35">
        <v>283.75</v>
      </c>
      <c r="B1364" s="35">
        <v>1473.6945800999999</v>
      </c>
      <c r="C1364" s="35">
        <v>79.990898131999998</v>
      </c>
      <c r="D1364" s="35">
        <v>1510.5212402</v>
      </c>
      <c r="E1364" s="35">
        <v>25000</v>
      </c>
      <c r="F1364" s="35">
        <v>7093750</v>
      </c>
      <c r="G1364">
        <v>1473.74060324332</v>
      </c>
      <c r="H1364" s="35">
        <v>0.75673574274099098</v>
      </c>
    </row>
    <row r="1365" spans="1:8" x14ac:dyDescent="0.35">
      <c r="A1365" s="35">
        <v>283.95834000000002</v>
      </c>
      <c r="B1365" s="35">
        <v>1473.7119141000001</v>
      </c>
      <c r="C1365" s="35">
        <v>79.990890503000003</v>
      </c>
      <c r="D1365" s="35">
        <v>1510.5352783000001</v>
      </c>
      <c r="E1365" s="35">
        <v>25000</v>
      </c>
      <c r="F1365" s="35">
        <v>7098958.5</v>
      </c>
      <c r="G1365">
        <v>1473.75802855289</v>
      </c>
      <c r="H1365" s="35">
        <v>0.75672054886031404</v>
      </c>
    </row>
    <row r="1366" spans="1:8" x14ac:dyDescent="0.35">
      <c r="A1366" s="35">
        <v>284.16665999999998</v>
      </c>
      <c r="B1366" s="35">
        <v>1473.7292480000001</v>
      </c>
      <c r="C1366" s="35">
        <v>79.990890503000003</v>
      </c>
      <c r="D1366" s="35">
        <v>1510.5493164</v>
      </c>
      <c r="E1366" s="35">
        <v>25000</v>
      </c>
      <c r="F1366" s="35">
        <v>7104166.5</v>
      </c>
      <c r="G1366">
        <v>1473.77545261317</v>
      </c>
      <c r="H1366" s="35">
        <v>0.75670536259047505</v>
      </c>
    </row>
    <row r="1367" spans="1:8" x14ac:dyDescent="0.35">
      <c r="A1367" s="35">
        <v>284.375</v>
      </c>
      <c r="B1367" s="35">
        <v>1473.7467041</v>
      </c>
      <c r="C1367" s="35">
        <v>79.990882873999993</v>
      </c>
      <c r="D1367" s="35">
        <v>1510.5632324000001</v>
      </c>
      <c r="E1367" s="35">
        <v>25000</v>
      </c>
      <c r="F1367" s="35">
        <v>7109375</v>
      </c>
      <c r="G1367">
        <v>1473.7928776766701</v>
      </c>
      <c r="H1367" s="35">
        <v>0.75669018099322005</v>
      </c>
    </row>
    <row r="1368" spans="1:8" x14ac:dyDescent="0.35">
      <c r="A1368" s="35">
        <v>284.58334000000002</v>
      </c>
      <c r="B1368" s="35">
        <v>1473.7640381000001</v>
      </c>
      <c r="C1368" s="35">
        <v>79.990875243999994</v>
      </c>
      <c r="D1368" s="35">
        <v>1510.5772704999999</v>
      </c>
      <c r="E1368" s="35">
        <v>25000</v>
      </c>
      <c r="F1368" s="35">
        <v>7114583.5</v>
      </c>
      <c r="G1368">
        <v>1473.81030295541</v>
      </c>
      <c r="H1368" s="35">
        <v>0.756675005532779</v>
      </c>
    </row>
    <row r="1369" spans="1:8" x14ac:dyDescent="0.35">
      <c r="A1369" s="35">
        <v>284.79165999999998</v>
      </c>
      <c r="B1369" s="35">
        <v>1473.7814940999999</v>
      </c>
      <c r="C1369" s="35">
        <v>79.990867614999999</v>
      </c>
      <c r="D1369" s="35">
        <v>1510.5913086</v>
      </c>
      <c r="E1369" s="35">
        <v>25000</v>
      </c>
      <c r="F1369" s="35">
        <v>7119791.5</v>
      </c>
      <c r="G1369">
        <v>1473.8277269760499</v>
      </c>
      <c r="H1369" s="35">
        <v>0.756659837661256</v>
      </c>
    </row>
    <row r="1370" spans="1:8" x14ac:dyDescent="0.35">
      <c r="A1370" s="35">
        <v>285</v>
      </c>
      <c r="B1370" s="35">
        <v>1473.7988281</v>
      </c>
      <c r="C1370" s="35">
        <v>79.990859985</v>
      </c>
      <c r="D1370" s="35">
        <v>1510.6053466999999</v>
      </c>
      <c r="E1370" s="35">
        <v>25000</v>
      </c>
      <c r="F1370" s="35">
        <v>7125000</v>
      </c>
      <c r="G1370">
        <v>1473.8451519979201</v>
      </c>
      <c r="H1370" s="35">
        <v>0.75664467444404904</v>
      </c>
    </row>
    <row r="1371" spans="1:8" x14ac:dyDescent="0.35">
      <c r="A1371" s="35">
        <v>285.20834000000002</v>
      </c>
      <c r="B1371" s="35">
        <v>1473.8162841999999</v>
      </c>
      <c r="C1371" s="35">
        <v>79.990852356000005</v>
      </c>
      <c r="D1371" s="35">
        <v>1510.6192627</v>
      </c>
      <c r="E1371" s="35">
        <v>25000</v>
      </c>
      <c r="F1371" s="35">
        <v>7130208.5</v>
      </c>
      <c r="G1371">
        <v>1473.8625772345799</v>
      </c>
      <c r="H1371" s="35">
        <v>0.75662951734368999</v>
      </c>
    </row>
    <row r="1372" spans="1:8" x14ac:dyDescent="0.35">
      <c r="A1372" s="35">
        <v>285.41665999999998</v>
      </c>
      <c r="B1372" s="35">
        <v>1473.8336182</v>
      </c>
      <c r="C1372" s="35">
        <v>79.990844726999995</v>
      </c>
      <c r="D1372" s="35">
        <v>1510.6333007999999</v>
      </c>
      <c r="E1372" s="35">
        <v>25000</v>
      </c>
      <c r="F1372" s="35">
        <v>7135416.5</v>
      </c>
      <c r="G1372">
        <v>1473.88000121304</v>
      </c>
      <c r="H1372" s="35">
        <v>0.75661436781056901</v>
      </c>
    </row>
    <row r="1373" spans="1:8" x14ac:dyDescent="0.35">
      <c r="A1373" s="35">
        <v>285.625</v>
      </c>
      <c r="B1373" s="35">
        <v>1473.8510742000001</v>
      </c>
      <c r="C1373" s="35">
        <v>79.990837096999996</v>
      </c>
      <c r="D1373" s="35">
        <v>1510.6473389</v>
      </c>
      <c r="E1373" s="35">
        <v>25000</v>
      </c>
      <c r="F1373" s="35">
        <v>7140625</v>
      </c>
      <c r="G1373">
        <v>1473.8974261927201</v>
      </c>
      <c r="H1373" s="35">
        <v>0.75659922291362602</v>
      </c>
    </row>
    <row r="1374" spans="1:8" x14ac:dyDescent="0.35">
      <c r="A1374" s="35">
        <v>285.83334000000002</v>
      </c>
      <c r="B1374" s="35">
        <v>1473.8684082</v>
      </c>
      <c r="C1374" s="35">
        <v>79.990837096999996</v>
      </c>
      <c r="D1374" s="35">
        <v>1510.661499</v>
      </c>
      <c r="E1374" s="35">
        <v>25000</v>
      </c>
      <c r="F1374" s="35">
        <v>7145833.5</v>
      </c>
      <c r="G1374">
        <v>1473.9148513871701</v>
      </c>
      <c r="H1374" s="35">
        <v>0.75658408411368105</v>
      </c>
    </row>
    <row r="1375" spans="1:8" x14ac:dyDescent="0.35">
      <c r="A1375" s="35">
        <v>286.04165999999998</v>
      </c>
      <c r="B1375" s="35">
        <v>1473.8858643000001</v>
      </c>
      <c r="C1375" s="35">
        <v>79.990829468000001</v>
      </c>
      <c r="D1375" s="35">
        <v>1510.6754149999999</v>
      </c>
      <c r="E1375" s="35">
        <v>25000</v>
      </c>
      <c r="F1375" s="35">
        <v>7151041</v>
      </c>
      <c r="G1375">
        <v>1473.93227402773</v>
      </c>
      <c r="H1375" s="35">
        <v>0.75656895431721205</v>
      </c>
    </row>
    <row r="1376" spans="1:8" x14ac:dyDescent="0.35">
      <c r="A1376" s="35">
        <v>286.25</v>
      </c>
      <c r="B1376" s="35">
        <v>1473.9031981999999</v>
      </c>
      <c r="C1376" s="35">
        <v>79.990821838000002</v>
      </c>
      <c r="D1376" s="35">
        <v>1510.6894531</v>
      </c>
      <c r="E1376" s="35">
        <v>25000</v>
      </c>
      <c r="F1376" s="35">
        <v>7156250</v>
      </c>
      <c r="G1376">
        <v>1473.9496999688499</v>
      </c>
      <c r="H1376" s="35">
        <v>0.75655382621909395</v>
      </c>
    </row>
    <row r="1377" spans="1:8" x14ac:dyDescent="0.35">
      <c r="A1377" s="35">
        <v>286.45834000000002</v>
      </c>
      <c r="B1377" s="35">
        <v>1473.9207764</v>
      </c>
      <c r="C1377" s="35">
        <v>79.990814209000007</v>
      </c>
      <c r="D1377" s="35">
        <v>1510.7034911999999</v>
      </c>
      <c r="E1377" s="35">
        <v>25000</v>
      </c>
      <c r="F1377" s="35">
        <v>7161458.5</v>
      </c>
      <c r="G1377">
        <v>1473.96712534732</v>
      </c>
      <c r="H1377" s="35">
        <v>0.75653870566346404</v>
      </c>
    </row>
    <row r="1378" spans="1:8" x14ac:dyDescent="0.35">
      <c r="A1378" s="35">
        <v>286.66665999999998</v>
      </c>
      <c r="B1378" s="35">
        <v>1473.9379882999999</v>
      </c>
      <c r="C1378" s="35">
        <v>79.990806579999997</v>
      </c>
      <c r="D1378" s="35">
        <v>1510.7174072</v>
      </c>
      <c r="E1378" s="35">
        <v>25000</v>
      </c>
      <c r="F1378" s="35">
        <v>7166666.5</v>
      </c>
      <c r="G1378">
        <v>1473.98454929237</v>
      </c>
      <c r="H1378" s="35">
        <v>0.75652359262954305</v>
      </c>
    </row>
    <row r="1379" spans="1:8" x14ac:dyDescent="0.35">
      <c r="A1379" s="35">
        <v>286.875</v>
      </c>
      <c r="B1379" s="35">
        <v>1473.9554443</v>
      </c>
      <c r="C1379" s="35">
        <v>79.990798949999999</v>
      </c>
      <c r="D1379" s="35">
        <v>1510.7314452999999</v>
      </c>
      <c r="E1379" s="35">
        <v>25000</v>
      </c>
      <c r="F1379" s="35">
        <v>7171875</v>
      </c>
      <c r="G1379">
        <v>1474.00197419914</v>
      </c>
      <c r="H1379" s="35">
        <v>0.75650848419526695</v>
      </c>
    </row>
    <row r="1380" spans="1:8" x14ac:dyDescent="0.35">
      <c r="A1380" s="35">
        <v>287.08334000000002</v>
      </c>
      <c r="B1380" s="35">
        <v>1473.9729004000001</v>
      </c>
      <c r="C1380" s="35">
        <v>79.990791321000003</v>
      </c>
      <c r="D1380" s="35">
        <v>1510.7454834</v>
      </c>
      <c r="E1380" s="35">
        <v>25000</v>
      </c>
      <c r="F1380" s="35">
        <v>7177083.5</v>
      </c>
      <c r="G1380">
        <v>1474.01939931177</v>
      </c>
      <c r="H1380" s="35">
        <v>0.75649338181848402</v>
      </c>
    </row>
    <row r="1381" spans="1:8" x14ac:dyDescent="0.35">
      <c r="A1381" s="35">
        <v>287.29165999999998</v>
      </c>
      <c r="B1381" s="35">
        <v>1473.9902344</v>
      </c>
      <c r="C1381" s="35">
        <v>79.990783691000004</v>
      </c>
      <c r="D1381" s="35">
        <v>1510.7593993999999</v>
      </c>
      <c r="E1381" s="35">
        <v>25000</v>
      </c>
      <c r="F1381" s="35">
        <v>7182291.5</v>
      </c>
      <c r="G1381">
        <v>1474.0368231642101</v>
      </c>
      <c r="H1381" s="35">
        <v>0.75647828694455399</v>
      </c>
    </row>
    <row r="1382" spans="1:8" x14ac:dyDescent="0.35">
      <c r="A1382" s="35">
        <v>287.5</v>
      </c>
      <c r="B1382" s="35">
        <v>1474.0075684000001</v>
      </c>
      <c r="C1382" s="35">
        <v>79.990783691000004</v>
      </c>
      <c r="D1382" s="35">
        <v>1510.7735596</v>
      </c>
      <c r="E1382" s="35">
        <v>25000</v>
      </c>
      <c r="F1382" s="35">
        <v>7187500</v>
      </c>
      <c r="G1382">
        <v>1474.0542480174099</v>
      </c>
      <c r="H1382" s="35">
        <v>0.75646319665299699</v>
      </c>
    </row>
    <row r="1383" spans="1:8" x14ac:dyDescent="0.35">
      <c r="A1383" s="35">
        <v>287.70834000000002</v>
      </c>
      <c r="B1383" s="35">
        <v>1474.0250243999999</v>
      </c>
      <c r="C1383" s="35">
        <v>79.990776061999995</v>
      </c>
      <c r="D1383" s="35">
        <v>1510.7875977000001</v>
      </c>
      <c r="E1383" s="35">
        <v>25000</v>
      </c>
      <c r="F1383" s="35">
        <v>7192708.5</v>
      </c>
      <c r="G1383">
        <v>1474.0716730852801</v>
      </c>
      <c r="H1383" s="35">
        <v>0.75644811239953103</v>
      </c>
    </row>
    <row r="1384" spans="1:8" x14ac:dyDescent="0.35">
      <c r="A1384" s="35">
        <v>287.91665999999998</v>
      </c>
      <c r="B1384" s="35">
        <v>1474.0423584</v>
      </c>
      <c r="C1384" s="35">
        <v>79.990768433</v>
      </c>
      <c r="D1384" s="35">
        <v>1510.8016356999999</v>
      </c>
      <c r="E1384" s="35">
        <v>25000</v>
      </c>
      <c r="F1384" s="35">
        <v>7197916.5</v>
      </c>
      <c r="G1384">
        <v>1474.08909689494</v>
      </c>
      <c r="H1384" s="35">
        <v>0.75643303562771802</v>
      </c>
    </row>
    <row r="1385" spans="1:8" x14ac:dyDescent="0.35">
      <c r="A1385" s="35">
        <v>288.125</v>
      </c>
      <c r="B1385" s="35">
        <v>1474.0596923999999</v>
      </c>
      <c r="C1385" s="35">
        <v>79.990760803000001</v>
      </c>
      <c r="D1385" s="35">
        <v>1510.8157959</v>
      </c>
      <c r="E1385" s="35">
        <v>25000</v>
      </c>
      <c r="F1385" s="35">
        <v>7203125</v>
      </c>
      <c r="G1385">
        <v>1474.1065217058001</v>
      </c>
      <c r="H1385" s="35">
        <v>0.75641796342055301</v>
      </c>
    </row>
    <row r="1386" spans="1:8" x14ac:dyDescent="0.35">
      <c r="A1386" s="35">
        <v>288.33334000000002</v>
      </c>
      <c r="B1386" s="35">
        <v>1474.0771483999999</v>
      </c>
      <c r="C1386" s="35">
        <v>79.990753174000005</v>
      </c>
      <c r="D1386" s="35">
        <v>1510.8298339999999</v>
      </c>
      <c r="E1386" s="35">
        <v>25000</v>
      </c>
      <c r="F1386" s="35">
        <v>7208334</v>
      </c>
      <c r="G1386">
        <v>1474.1239480271399</v>
      </c>
      <c r="H1386" s="35">
        <v>0.75640289578061803</v>
      </c>
    </row>
    <row r="1387" spans="1:8" x14ac:dyDescent="0.35">
      <c r="A1387" s="35">
        <v>288.54165999999998</v>
      </c>
      <c r="B1387" s="35">
        <v>1474.0944824000001</v>
      </c>
      <c r="C1387" s="35">
        <v>79.990745544000006</v>
      </c>
      <c r="D1387" s="35">
        <v>1510.8438721</v>
      </c>
      <c r="E1387" s="35">
        <v>25000</v>
      </c>
      <c r="F1387" s="35">
        <v>7213541.5</v>
      </c>
      <c r="G1387">
        <v>1474.1413707909401</v>
      </c>
      <c r="H1387" s="35">
        <v>0.75638783850829905</v>
      </c>
    </row>
    <row r="1388" spans="1:8" x14ac:dyDescent="0.35">
      <c r="A1388" s="35">
        <v>288.75</v>
      </c>
      <c r="B1388" s="35">
        <v>1474.1119385</v>
      </c>
      <c r="C1388" s="35">
        <v>79.990737914999997</v>
      </c>
      <c r="D1388" s="35">
        <v>1510.8579102000001</v>
      </c>
      <c r="E1388" s="35">
        <v>25000</v>
      </c>
      <c r="F1388" s="35">
        <v>7218750</v>
      </c>
      <c r="G1388">
        <v>1474.1587953333801</v>
      </c>
      <c r="H1388" s="35">
        <v>0.75637278432410204</v>
      </c>
    </row>
    <row r="1389" spans="1:8" x14ac:dyDescent="0.35">
      <c r="A1389" s="35">
        <v>288.95834000000002</v>
      </c>
      <c r="B1389" s="35">
        <v>1474.1291504000001</v>
      </c>
      <c r="C1389" s="35">
        <v>79.990730286000002</v>
      </c>
      <c r="D1389" s="35">
        <v>1510.8719481999999</v>
      </c>
      <c r="E1389" s="35">
        <v>25000</v>
      </c>
      <c r="F1389" s="35">
        <v>7223958.5</v>
      </c>
      <c r="G1389">
        <v>1474.1762202658199</v>
      </c>
      <c r="H1389" s="35">
        <v>0.75635773614177704</v>
      </c>
    </row>
    <row r="1390" spans="1:8" x14ac:dyDescent="0.35">
      <c r="A1390" s="35">
        <v>289.16665999999998</v>
      </c>
      <c r="B1390" s="35">
        <v>1474.1467285000001</v>
      </c>
      <c r="C1390" s="35">
        <v>79.990730286000002</v>
      </c>
      <c r="D1390" s="35">
        <v>1510.8859863</v>
      </c>
      <c r="E1390" s="35">
        <v>25000</v>
      </c>
      <c r="F1390" s="35">
        <v>7229166.5</v>
      </c>
      <c r="G1390">
        <v>1474.19364397958</v>
      </c>
      <c r="H1390" s="35">
        <v>0.75634269539954901</v>
      </c>
    </row>
    <row r="1391" spans="1:8" x14ac:dyDescent="0.35">
      <c r="A1391" s="35">
        <v>289.375</v>
      </c>
      <c r="B1391" s="35">
        <v>1474.1640625</v>
      </c>
      <c r="C1391" s="35">
        <v>79.990722656000003</v>
      </c>
      <c r="D1391" s="35">
        <v>1510.8999022999999</v>
      </c>
      <c r="E1391" s="35">
        <v>25000</v>
      </c>
      <c r="F1391" s="35">
        <v>7234375</v>
      </c>
      <c r="G1391">
        <v>1474.2110687034401</v>
      </c>
      <c r="H1391" s="35">
        <v>0.75632765918693101</v>
      </c>
    </row>
    <row r="1392" spans="1:8" x14ac:dyDescent="0.35">
      <c r="A1392" s="35">
        <v>289.58334000000002</v>
      </c>
      <c r="B1392" s="35">
        <v>1474.1815185999999</v>
      </c>
      <c r="C1392" s="35">
        <v>79.990715026999993</v>
      </c>
      <c r="D1392" s="35">
        <v>1510.9141846</v>
      </c>
      <c r="E1392" s="35">
        <v>25000</v>
      </c>
      <c r="F1392" s="35">
        <v>7239583.5</v>
      </c>
      <c r="G1392">
        <v>1474.2284936440899</v>
      </c>
      <c r="H1392" s="35">
        <v>0.75631262895447904</v>
      </c>
    </row>
    <row r="1393" spans="1:8" x14ac:dyDescent="0.35">
      <c r="A1393" s="35">
        <v>289.79165999999998</v>
      </c>
      <c r="B1393" s="35">
        <v>1474.1988524999999</v>
      </c>
      <c r="C1393" s="35">
        <v>79.990707396999994</v>
      </c>
      <c r="D1393" s="35">
        <v>1510.9283447</v>
      </c>
      <c r="E1393" s="35">
        <v>25000</v>
      </c>
      <c r="F1393" s="35">
        <v>7244791.5</v>
      </c>
      <c r="G1393">
        <v>1474.2459173269999</v>
      </c>
      <c r="H1393" s="35">
        <v>0.75629760614066499</v>
      </c>
    </row>
    <row r="1394" spans="1:8" x14ac:dyDescent="0.35">
      <c r="A1394" s="35">
        <v>290</v>
      </c>
      <c r="B1394" s="35">
        <v>1474.2163086</v>
      </c>
      <c r="C1394" s="35">
        <v>79.990699767999999</v>
      </c>
      <c r="D1394" s="35">
        <v>1510.9422606999999</v>
      </c>
      <c r="E1394" s="35">
        <v>25000</v>
      </c>
      <c r="F1394" s="35">
        <v>7250000</v>
      </c>
      <c r="G1394">
        <v>1474.26334201123</v>
      </c>
      <c r="H1394" s="35">
        <v>0.75628258783890001</v>
      </c>
    </row>
    <row r="1395" spans="1:8" x14ac:dyDescent="0.35">
      <c r="A1395" s="35">
        <v>290.20834000000002</v>
      </c>
      <c r="B1395" s="35">
        <v>1474.2336425999999</v>
      </c>
      <c r="C1395" s="35">
        <v>79.990692139000004</v>
      </c>
      <c r="D1395" s="35">
        <v>1510.9562988</v>
      </c>
      <c r="E1395" s="35">
        <v>25000</v>
      </c>
      <c r="F1395" s="35">
        <v>7255208.5</v>
      </c>
      <c r="G1395">
        <v>1474.2807669102399</v>
      </c>
      <c r="H1395" s="35">
        <v>0.75626757549815904</v>
      </c>
    </row>
    <row r="1396" spans="1:8" x14ac:dyDescent="0.35">
      <c r="A1396" s="35">
        <v>290.41665999999998</v>
      </c>
      <c r="B1396" s="35">
        <v>1474.2512207</v>
      </c>
      <c r="C1396" s="35">
        <v>79.990684509000005</v>
      </c>
      <c r="D1396" s="35">
        <v>1510.9703368999999</v>
      </c>
      <c r="E1396" s="35">
        <v>25000</v>
      </c>
      <c r="F1396" s="35">
        <v>7260416.5</v>
      </c>
      <c r="G1396">
        <v>1474.2981905510901</v>
      </c>
      <c r="H1396" s="35">
        <v>0.75625257055526296</v>
      </c>
    </row>
    <row r="1397" spans="1:8" x14ac:dyDescent="0.35">
      <c r="A1397" s="35">
        <v>290.625</v>
      </c>
      <c r="B1397" s="35">
        <v>1474.2684326000001</v>
      </c>
      <c r="C1397" s="35">
        <v>79.990676879999995</v>
      </c>
      <c r="D1397" s="35">
        <v>1510.9844971</v>
      </c>
      <c r="E1397" s="35">
        <v>25000</v>
      </c>
      <c r="F1397" s="35">
        <v>7265625</v>
      </c>
      <c r="G1397">
        <v>1474.31561519314</v>
      </c>
      <c r="H1397" s="35">
        <v>0.75623757010707304</v>
      </c>
    </row>
    <row r="1398" spans="1:8" x14ac:dyDescent="0.35">
      <c r="A1398" s="35">
        <v>290.83334000000002</v>
      </c>
      <c r="B1398" s="35">
        <v>1474.2858887</v>
      </c>
      <c r="C1398" s="35">
        <v>79.990676879999995</v>
      </c>
      <c r="D1398" s="35">
        <v>1510.9985352000001</v>
      </c>
      <c r="E1398" s="35">
        <v>25000</v>
      </c>
      <c r="F1398" s="35">
        <v>7270833.5</v>
      </c>
      <c r="G1398">
        <v>1474.3330400499599</v>
      </c>
      <c r="H1398" s="35">
        <v>0.7562225756009</v>
      </c>
    </row>
    <row r="1399" spans="1:8" x14ac:dyDescent="0.35">
      <c r="A1399" s="35">
        <v>291.04165999999998</v>
      </c>
      <c r="B1399" s="35">
        <v>1474.3033447</v>
      </c>
      <c r="C1399" s="35">
        <v>79.990669249999996</v>
      </c>
      <c r="D1399" s="35">
        <v>1511.0125731999999</v>
      </c>
      <c r="E1399" s="35">
        <v>25000</v>
      </c>
      <c r="F1399" s="35">
        <v>7276041.5</v>
      </c>
      <c r="G1399">
        <v>1474.35046364861</v>
      </c>
      <c r="H1399" s="35">
        <v>0.75620758847188796</v>
      </c>
    </row>
    <row r="1400" spans="1:8" x14ac:dyDescent="0.35">
      <c r="A1400" s="35">
        <v>291.25</v>
      </c>
      <c r="B1400" s="35">
        <v>1474.3206786999999</v>
      </c>
      <c r="C1400" s="35">
        <v>79.990661621000001</v>
      </c>
      <c r="D1400" s="35">
        <v>1511.0267334</v>
      </c>
      <c r="E1400" s="35">
        <v>25000</v>
      </c>
      <c r="F1400" s="35">
        <v>7281250.5</v>
      </c>
      <c r="G1400">
        <v>1474.3678895441501</v>
      </c>
      <c r="H1400" s="35">
        <v>0.75619260437689295</v>
      </c>
    </row>
    <row r="1401" spans="1:8" x14ac:dyDescent="0.35">
      <c r="A1401" s="35">
        <v>291.45834000000002</v>
      </c>
      <c r="B1401" s="35">
        <v>1474.3380127</v>
      </c>
      <c r="C1401" s="35">
        <v>79.990653992000006</v>
      </c>
      <c r="D1401" s="35">
        <v>1511.0407714999999</v>
      </c>
      <c r="E1401" s="35">
        <v>25000</v>
      </c>
      <c r="F1401" s="35">
        <v>7286458.5</v>
      </c>
      <c r="G1401">
        <v>1474.3853133551199</v>
      </c>
      <c r="H1401" s="35">
        <v>0.75617762909612396</v>
      </c>
    </row>
    <row r="1402" spans="1:8" x14ac:dyDescent="0.35">
      <c r="A1402" s="35">
        <v>291.66665999999998</v>
      </c>
      <c r="B1402" s="35">
        <v>1474.3553466999999</v>
      </c>
      <c r="C1402" s="35">
        <v>79.990646362000007</v>
      </c>
      <c r="D1402" s="35">
        <v>1511.0548096</v>
      </c>
      <c r="E1402" s="35">
        <v>25000</v>
      </c>
      <c r="F1402" s="35">
        <v>7291666.5</v>
      </c>
      <c r="G1402">
        <v>1474.40273668535</v>
      </c>
      <c r="H1402" s="35">
        <v>0.75616265972100505</v>
      </c>
    </row>
    <row r="1403" spans="1:8" x14ac:dyDescent="0.35">
      <c r="A1403" s="35">
        <v>291.875</v>
      </c>
      <c r="B1403" s="35">
        <v>1474.3728027</v>
      </c>
      <c r="C1403" s="35">
        <v>79.990638732999997</v>
      </c>
      <c r="D1403" s="35">
        <v>1511.0689697</v>
      </c>
      <c r="E1403" s="35">
        <v>25000</v>
      </c>
      <c r="F1403" s="35">
        <v>7296875</v>
      </c>
      <c r="G1403">
        <v>1474.42016119201</v>
      </c>
      <c r="H1403" s="35">
        <v>0.756147694808736</v>
      </c>
    </row>
    <row r="1404" spans="1:8" x14ac:dyDescent="0.35">
      <c r="A1404" s="35">
        <v>292.08334000000002</v>
      </c>
      <c r="B1404" s="35">
        <v>1474.3902588000001</v>
      </c>
      <c r="C1404" s="35">
        <v>79.990631104000002</v>
      </c>
      <c r="D1404" s="35">
        <v>1511.0830077999999</v>
      </c>
      <c r="E1404" s="35">
        <v>25000</v>
      </c>
      <c r="F1404" s="35">
        <v>7302083.5</v>
      </c>
      <c r="G1404">
        <v>1474.43758595293</v>
      </c>
      <c r="H1404" s="35">
        <v>0.75613273580134099</v>
      </c>
    </row>
    <row r="1405" spans="1:8" x14ac:dyDescent="0.35">
      <c r="A1405" s="35">
        <v>292.29165999999998</v>
      </c>
      <c r="B1405" s="35">
        <v>1474.4074707</v>
      </c>
      <c r="C1405" s="35">
        <v>79.990623474000003</v>
      </c>
      <c r="D1405" s="35">
        <v>1511.097168</v>
      </c>
      <c r="E1405" s="35">
        <v>25000</v>
      </c>
      <c r="F1405" s="35">
        <v>7307291.5</v>
      </c>
      <c r="G1405">
        <v>1474.4550094645899</v>
      </c>
      <c r="H1405" s="35">
        <v>0.75611778413019204</v>
      </c>
    </row>
    <row r="1406" spans="1:8" x14ac:dyDescent="0.35">
      <c r="A1406" s="35">
        <v>292.5</v>
      </c>
      <c r="B1406" s="35">
        <v>1474.4249268000001</v>
      </c>
      <c r="C1406" s="35">
        <v>79.990623474000003</v>
      </c>
      <c r="D1406" s="35">
        <v>1511.1110839999999</v>
      </c>
      <c r="E1406" s="35">
        <v>25000</v>
      </c>
      <c r="F1406" s="35">
        <v>7312500</v>
      </c>
      <c r="G1406">
        <v>1474.47243397945</v>
      </c>
      <c r="H1406" s="35">
        <v>0.75610283690233804</v>
      </c>
    </row>
    <row r="1407" spans="1:8" x14ac:dyDescent="0.35">
      <c r="A1407" s="35">
        <v>292.70834000000002</v>
      </c>
      <c r="B1407" s="35">
        <v>1474.4423827999999</v>
      </c>
      <c r="C1407" s="35">
        <v>79.990615844999994</v>
      </c>
      <c r="D1407" s="35">
        <v>1511.1253661999999</v>
      </c>
      <c r="E1407" s="35">
        <v>25000</v>
      </c>
      <c r="F1407" s="35">
        <v>7317708</v>
      </c>
      <c r="G1407">
        <v>1474.4898574138499</v>
      </c>
      <c r="H1407" s="35">
        <v>0.75608789699958601</v>
      </c>
    </row>
    <row r="1408" spans="1:8" x14ac:dyDescent="0.35">
      <c r="A1408" s="35">
        <v>292.91665999999998</v>
      </c>
      <c r="B1408" s="35">
        <v>1474.4595947</v>
      </c>
      <c r="C1408" s="35">
        <v>79.990608214999995</v>
      </c>
      <c r="D1408" s="35">
        <v>1511.1395264</v>
      </c>
      <c r="E1408" s="35">
        <v>25000</v>
      </c>
      <c r="F1408" s="35">
        <v>7322916.5</v>
      </c>
      <c r="G1408">
        <v>1474.5072818895101</v>
      </c>
      <c r="H1408" s="35">
        <v>0.75607296152936398</v>
      </c>
    </row>
    <row r="1409" spans="1:8" x14ac:dyDescent="0.35">
      <c r="A1409" s="35">
        <v>293.125</v>
      </c>
      <c r="B1409" s="35">
        <v>1474.4771728999999</v>
      </c>
      <c r="C1409" s="35">
        <v>79.990600585999999</v>
      </c>
      <c r="D1409" s="35">
        <v>1511.1534423999999</v>
      </c>
      <c r="E1409" s="35">
        <v>25000</v>
      </c>
      <c r="F1409" s="35">
        <v>7328125</v>
      </c>
      <c r="G1409">
        <v>1474.52470658896</v>
      </c>
      <c r="H1409" s="35">
        <v>0.75605803193245402</v>
      </c>
    </row>
    <row r="1410" spans="1:8" x14ac:dyDescent="0.35">
      <c r="A1410" s="35">
        <v>293.33334000000002</v>
      </c>
      <c r="B1410" s="35">
        <v>1474.4945068</v>
      </c>
      <c r="C1410" s="35">
        <v>79.990592957000004</v>
      </c>
      <c r="D1410" s="35">
        <v>1511.1676024999999</v>
      </c>
      <c r="E1410" s="35">
        <v>25000</v>
      </c>
      <c r="F1410" s="35">
        <v>7333333.5</v>
      </c>
      <c r="G1410">
        <v>1474.5421313279601</v>
      </c>
      <c r="H1410" s="35">
        <v>0.75604310819999598</v>
      </c>
    </row>
    <row r="1411" spans="1:8" x14ac:dyDescent="0.35">
      <c r="A1411" s="35">
        <v>293.54165999999998</v>
      </c>
      <c r="B1411" s="35">
        <v>1474.5119629000001</v>
      </c>
      <c r="C1411" s="35">
        <v>79.990585327000005</v>
      </c>
      <c r="D1411" s="35">
        <v>1511.1817627</v>
      </c>
      <c r="E1411" s="35">
        <v>25000</v>
      </c>
      <c r="F1411" s="35">
        <v>7338541.5</v>
      </c>
      <c r="G1411">
        <v>1474.5595547692999</v>
      </c>
      <c r="H1411" s="35">
        <v>0.75602819176246205</v>
      </c>
    </row>
    <row r="1412" spans="1:8" x14ac:dyDescent="0.35">
      <c r="A1412" s="35">
        <v>293.75</v>
      </c>
      <c r="B1412" s="35">
        <v>1474.5292969</v>
      </c>
      <c r="C1412" s="35">
        <v>79.990577697999996</v>
      </c>
      <c r="D1412" s="35">
        <v>1511.1958007999999</v>
      </c>
      <c r="E1412" s="35">
        <v>25000</v>
      </c>
      <c r="F1412" s="35">
        <v>7343750</v>
      </c>
      <c r="G1412">
        <v>1474.57697920293</v>
      </c>
      <c r="H1412" s="35">
        <v>0.75601327973424404</v>
      </c>
    </row>
    <row r="1413" spans="1:8" x14ac:dyDescent="0.35">
      <c r="A1413" s="35">
        <v>293.95834000000002</v>
      </c>
      <c r="B1413" s="35">
        <v>1474.5467529</v>
      </c>
      <c r="C1413" s="35">
        <v>79.990570067999997</v>
      </c>
      <c r="D1413" s="35">
        <v>1511.2099608999999</v>
      </c>
      <c r="E1413" s="35">
        <v>25000</v>
      </c>
      <c r="F1413" s="35">
        <v>7348958.5</v>
      </c>
      <c r="G1413">
        <v>1474.5944038493301</v>
      </c>
      <c r="H1413" s="35">
        <v>0.75599837355447697</v>
      </c>
    </row>
    <row r="1414" spans="1:8" x14ac:dyDescent="0.35">
      <c r="A1414" s="35">
        <v>294.16665999999998</v>
      </c>
      <c r="B1414" s="35">
        <v>1474.5640868999999</v>
      </c>
      <c r="C1414" s="35">
        <v>79.990570067999997</v>
      </c>
      <c r="D1414" s="35">
        <v>1511.223999</v>
      </c>
      <c r="E1414" s="35">
        <v>25000</v>
      </c>
      <c r="F1414" s="35">
        <v>7354166</v>
      </c>
      <c r="G1414">
        <v>1474.61182594143</v>
      </c>
      <c r="H1414" s="35">
        <v>0.75598347608562</v>
      </c>
    </row>
    <row r="1415" spans="1:8" x14ac:dyDescent="0.35">
      <c r="A1415" s="35">
        <v>294.375</v>
      </c>
      <c r="B1415" s="35">
        <v>1474.581543</v>
      </c>
      <c r="C1415" s="35">
        <v>79.990562439000001</v>
      </c>
      <c r="D1415" s="35">
        <v>1511.2381591999999</v>
      </c>
      <c r="E1415" s="35">
        <v>25000</v>
      </c>
      <c r="F1415" s="35">
        <v>7359375</v>
      </c>
      <c r="G1415">
        <v>1474.6292513339499</v>
      </c>
      <c r="H1415" s="35">
        <v>0.755968580134045</v>
      </c>
    </row>
    <row r="1416" spans="1:8" x14ac:dyDescent="0.35">
      <c r="A1416" s="35">
        <v>294.58334000000002</v>
      </c>
      <c r="B1416" s="35">
        <v>1474.5988769999999</v>
      </c>
      <c r="C1416" s="35">
        <v>79.990554810000006</v>
      </c>
      <c r="D1416" s="35">
        <v>1511.2523193</v>
      </c>
      <c r="E1416" s="35">
        <v>25000</v>
      </c>
      <c r="F1416" s="35">
        <v>7364583.5</v>
      </c>
      <c r="G1416">
        <v>1474.6466761637801</v>
      </c>
      <c r="H1416" s="35">
        <v>0.75595369145563596</v>
      </c>
    </row>
    <row r="1417" spans="1:8" x14ac:dyDescent="0.35">
      <c r="A1417" s="35">
        <v>294.79165999999998</v>
      </c>
      <c r="B1417" s="35">
        <v>1474.6163329999999</v>
      </c>
      <c r="C1417" s="35">
        <v>79.990547179999993</v>
      </c>
      <c r="D1417" s="35">
        <v>1511.2663574000001</v>
      </c>
      <c r="E1417" s="35">
        <v>25000</v>
      </c>
      <c r="F1417" s="35">
        <v>7369791.5</v>
      </c>
      <c r="G1417">
        <v>1474.6640995602099</v>
      </c>
      <c r="H1417" s="35">
        <v>0.75593881002997199</v>
      </c>
    </row>
    <row r="1418" spans="1:8" x14ac:dyDescent="0.35">
      <c r="A1418" s="35">
        <v>295</v>
      </c>
      <c r="B1418" s="35">
        <v>1474.6336670000001</v>
      </c>
      <c r="C1418" s="35">
        <v>79.990539550999998</v>
      </c>
      <c r="D1418" s="35">
        <v>1511.2805175999999</v>
      </c>
      <c r="E1418" s="35">
        <v>25000</v>
      </c>
      <c r="F1418" s="35">
        <v>7375000</v>
      </c>
      <c r="G1418">
        <v>1474.68152391835</v>
      </c>
      <c r="H1418" s="35">
        <v>0.75592393297973004</v>
      </c>
    </row>
    <row r="1419" spans="1:8" x14ac:dyDescent="0.35">
      <c r="A1419" s="35">
        <v>295.20834000000002</v>
      </c>
      <c r="B1419" s="35">
        <v>1474.6511230000001</v>
      </c>
      <c r="C1419" s="35">
        <v>79.990531920999999</v>
      </c>
      <c r="D1419" s="35">
        <v>1511.2946777</v>
      </c>
      <c r="E1419" s="35">
        <v>25000</v>
      </c>
      <c r="F1419" s="35">
        <v>7380208.5</v>
      </c>
      <c r="G1419">
        <v>1474.69894848235</v>
      </c>
      <c r="H1419" s="35">
        <v>0.75590906174111405</v>
      </c>
    </row>
    <row r="1420" spans="1:8" x14ac:dyDescent="0.35">
      <c r="A1420" s="35">
        <v>295.41665999999998</v>
      </c>
      <c r="B1420" s="35">
        <v>1474.668457</v>
      </c>
      <c r="C1420" s="35">
        <v>79.990524292000003</v>
      </c>
      <c r="D1420" s="35">
        <v>1511.3087158000001</v>
      </c>
      <c r="E1420" s="35">
        <v>25000</v>
      </c>
      <c r="F1420" s="35">
        <v>7385416.5</v>
      </c>
      <c r="G1420">
        <v>1474.7163717861799</v>
      </c>
      <c r="H1420" s="35">
        <v>0.75589419773780697</v>
      </c>
    </row>
    <row r="1421" spans="1:8" x14ac:dyDescent="0.35">
      <c r="A1421" s="35">
        <v>295.625</v>
      </c>
      <c r="B1421" s="35">
        <v>1474.6857910000001</v>
      </c>
      <c r="C1421" s="35">
        <v>79.990516662999994</v>
      </c>
      <c r="D1421" s="35">
        <v>1511.322876</v>
      </c>
      <c r="E1421" s="35">
        <v>25000</v>
      </c>
      <c r="F1421" s="35">
        <v>7390625</v>
      </c>
      <c r="G1421">
        <v>1474.7337960907601</v>
      </c>
      <c r="H1421" s="35">
        <v>0.75587933809389996</v>
      </c>
    </row>
    <row r="1422" spans="1:8" x14ac:dyDescent="0.35">
      <c r="A1422" s="35">
        <v>295.83334000000002</v>
      </c>
      <c r="B1422" s="35">
        <v>1474.7032471</v>
      </c>
      <c r="C1422" s="35">
        <v>79.990516662999994</v>
      </c>
      <c r="D1422" s="35">
        <v>1511.3370361</v>
      </c>
      <c r="E1422" s="35">
        <v>25000</v>
      </c>
      <c r="F1422" s="35">
        <v>7395833.5</v>
      </c>
      <c r="G1422">
        <v>1474.75122061</v>
      </c>
      <c r="H1422" s="35">
        <v>0.75586448424353103</v>
      </c>
    </row>
    <row r="1423" spans="1:8" x14ac:dyDescent="0.35">
      <c r="A1423" s="35">
        <v>296.04165999999998</v>
      </c>
      <c r="B1423" s="35">
        <v>1474.7207031</v>
      </c>
      <c r="C1423" s="35">
        <v>79.990509032999995</v>
      </c>
      <c r="D1423" s="35">
        <v>1511.3510742000001</v>
      </c>
      <c r="E1423" s="35">
        <v>25000</v>
      </c>
      <c r="F1423" s="35">
        <v>7401041.5</v>
      </c>
      <c r="G1423">
        <v>1474.76864387105</v>
      </c>
      <c r="H1423" s="35">
        <v>0.75584963760864998</v>
      </c>
    </row>
    <row r="1424" spans="1:8" x14ac:dyDescent="0.35">
      <c r="A1424" s="35">
        <v>296.25</v>
      </c>
      <c r="B1424" s="35">
        <v>1474.7379149999999</v>
      </c>
      <c r="C1424" s="35">
        <v>79.990501404</v>
      </c>
      <c r="D1424" s="35">
        <v>1511.3652344</v>
      </c>
      <c r="E1424" s="35">
        <v>25000</v>
      </c>
      <c r="F1424" s="35">
        <v>7406250</v>
      </c>
      <c r="G1424">
        <v>1474.78606813331</v>
      </c>
      <c r="H1424" s="35">
        <v>0.75583479531667896</v>
      </c>
    </row>
    <row r="1425" spans="1:8" x14ac:dyDescent="0.35">
      <c r="A1425" s="35">
        <v>296.45834000000002</v>
      </c>
      <c r="B1425" s="35">
        <v>1474.7553711</v>
      </c>
      <c r="C1425" s="35">
        <v>79.990493774000001</v>
      </c>
      <c r="D1425" s="35">
        <v>1511.3793945</v>
      </c>
      <c r="E1425" s="35">
        <v>25000</v>
      </c>
      <c r="F1425" s="35">
        <v>7411459</v>
      </c>
      <c r="G1425">
        <v>1474.8034939059901</v>
      </c>
      <c r="H1425" s="35">
        <v>0.75581995737065399</v>
      </c>
    </row>
    <row r="1426" spans="1:8" x14ac:dyDescent="0.35">
      <c r="A1426" s="35">
        <v>296.66665999999998</v>
      </c>
      <c r="B1426" s="35">
        <v>1474.7728271000001</v>
      </c>
      <c r="C1426" s="35">
        <v>79.990486145000006</v>
      </c>
      <c r="D1426" s="35">
        <v>1511.3935547000001</v>
      </c>
      <c r="E1426" s="35">
        <v>25000</v>
      </c>
      <c r="F1426" s="35">
        <v>7416666.5</v>
      </c>
      <c r="G1426">
        <v>1474.8209161212001</v>
      </c>
      <c r="H1426" s="35">
        <v>0.75580512948356504</v>
      </c>
    </row>
    <row r="1427" spans="1:8" x14ac:dyDescent="0.35">
      <c r="A1427" s="35">
        <v>296.875</v>
      </c>
      <c r="B1427" s="35">
        <v>1474.7900391000001</v>
      </c>
      <c r="C1427" s="35">
        <v>79.990478515999996</v>
      </c>
      <c r="D1427" s="35">
        <v>1511.4077147999999</v>
      </c>
      <c r="E1427" s="35">
        <v>25000</v>
      </c>
      <c r="F1427" s="35">
        <v>7421875</v>
      </c>
      <c r="G1427">
        <v>1474.83834011504</v>
      </c>
      <c r="H1427" s="35">
        <v>0.75579030448596096</v>
      </c>
    </row>
    <row r="1428" spans="1:8" x14ac:dyDescent="0.35">
      <c r="A1428" s="35">
        <v>297.08334000000002</v>
      </c>
      <c r="B1428" s="35">
        <v>1474.8076172000001</v>
      </c>
      <c r="C1428" s="35">
        <v>79.990470885999997</v>
      </c>
      <c r="D1428" s="35">
        <v>1511.4217529</v>
      </c>
      <c r="E1428" s="35">
        <v>25000</v>
      </c>
      <c r="F1428" s="35">
        <v>7427083.5</v>
      </c>
      <c r="G1428">
        <v>1474.85576449886</v>
      </c>
      <c r="H1428" s="35">
        <v>0.75577548524829996</v>
      </c>
    </row>
    <row r="1429" spans="1:8" x14ac:dyDescent="0.35">
      <c r="A1429" s="35">
        <v>297.29165999999998</v>
      </c>
      <c r="B1429" s="35">
        <v>1474.8249512</v>
      </c>
      <c r="C1429" s="35">
        <v>79.990463257000002</v>
      </c>
      <c r="D1429" s="35">
        <v>1511.4359131000001</v>
      </c>
      <c r="E1429" s="35">
        <v>25000</v>
      </c>
      <c r="F1429" s="35">
        <v>7432291.5</v>
      </c>
      <c r="G1429">
        <v>1474.87318766402</v>
      </c>
      <c r="H1429" s="35">
        <v>0.755760673187305</v>
      </c>
    </row>
    <row r="1430" spans="1:8" x14ac:dyDescent="0.35">
      <c r="A1430" s="35">
        <v>297.5</v>
      </c>
      <c r="B1430" s="35">
        <v>1474.8424072</v>
      </c>
      <c r="C1430" s="35">
        <v>79.990463257000002</v>
      </c>
      <c r="D1430" s="35">
        <v>1511.4500731999999</v>
      </c>
      <c r="E1430" s="35">
        <v>25000</v>
      </c>
      <c r="F1430" s="35">
        <v>7437500</v>
      </c>
      <c r="G1430">
        <v>1474.8906118392799</v>
      </c>
      <c r="H1430" s="35">
        <v>0.75574586543662703</v>
      </c>
    </row>
    <row r="1431" spans="1:8" x14ac:dyDescent="0.35">
      <c r="A1431" s="35">
        <v>297.70834000000002</v>
      </c>
      <c r="B1431" s="35">
        <v>1474.8597411999999</v>
      </c>
      <c r="C1431" s="35">
        <v>79.990455627000003</v>
      </c>
      <c r="D1431" s="35">
        <v>1511.4642334</v>
      </c>
      <c r="E1431" s="35">
        <v>25000</v>
      </c>
      <c r="F1431" s="35">
        <v>7442708.5</v>
      </c>
      <c r="G1431">
        <v>1474.90803623131</v>
      </c>
      <c r="H1431" s="35">
        <v>0.75573106342543706</v>
      </c>
    </row>
    <row r="1432" spans="1:8" x14ac:dyDescent="0.35">
      <c r="A1432" s="35">
        <v>297.91665999999998</v>
      </c>
      <c r="B1432" s="35">
        <v>1474.8771973</v>
      </c>
      <c r="C1432" s="35">
        <v>79.990447997999993</v>
      </c>
      <c r="D1432" s="35">
        <v>1511.4783935999999</v>
      </c>
      <c r="E1432" s="35">
        <v>25000</v>
      </c>
      <c r="F1432" s="35">
        <v>7447916.5</v>
      </c>
      <c r="G1432">
        <v>1474.9254593656301</v>
      </c>
      <c r="H1432" s="35">
        <v>0.75571626857079499</v>
      </c>
    </row>
    <row r="1433" spans="1:8" x14ac:dyDescent="0.35">
      <c r="A1433" s="35">
        <v>298.125</v>
      </c>
      <c r="B1433" s="35">
        <v>1474.8945312000001</v>
      </c>
      <c r="C1433" s="35">
        <v>79.990440368999998</v>
      </c>
      <c r="D1433" s="35">
        <v>1511.4925536999999</v>
      </c>
      <c r="E1433" s="35">
        <v>25000</v>
      </c>
      <c r="F1433" s="35">
        <v>7453125</v>
      </c>
      <c r="G1433">
        <v>1474.94288350125</v>
      </c>
      <c r="H1433" s="35">
        <v>0.755701478010113</v>
      </c>
    </row>
    <row r="1434" spans="1:8" x14ac:dyDescent="0.35">
      <c r="A1434" s="35">
        <v>298.33334000000002</v>
      </c>
      <c r="B1434" s="35">
        <v>1474.9119873</v>
      </c>
      <c r="C1434" s="35">
        <v>79.990432738999999</v>
      </c>
      <c r="D1434" s="35">
        <v>1511.5067139</v>
      </c>
      <c r="E1434" s="35">
        <v>25000</v>
      </c>
      <c r="F1434" s="35">
        <v>7458333.5</v>
      </c>
      <c r="G1434">
        <v>1474.96030785166</v>
      </c>
      <c r="H1434" s="35">
        <v>0.75568669317105197</v>
      </c>
    </row>
    <row r="1435" spans="1:8" x14ac:dyDescent="0.35">
      <c r="A1435" s="35">
        <v>298.54165999999998</v>
      </c>
      <c r="B1435" s="35">
        <v>1474.9293213000001</v>
      </c>
      <c r="C1435" s="35">
        <v>79.990425110000004</v>
      </c>
      <c r="D1435" s="35">
        <v>1511.520874</v>
      </c>
      <c r="E1435" s="35">
        <v>25000</v>
      </c>
      <c r="F1435" s="35">
        <v>7463541.5</v>
      </c>
      <c r="G1435">
        <v>1474.97773094391</v>
      </c>
      <c r="H1435" s="35">
        <v>0.75567191546908297</v>
      </c>
    </row>
    <row r="1436" spans="1:8" x14ac:dyDescent="0.35">
      <c r="A1436" s="35">
        <v>298.75</v>
      </c>
      <c r="B1436" s="35">
        <v>1474.9467772999999</v>
      </c>
      <c r="C1436" s="35">
        <v>79.990417480000005</v>
      </c>
      <c r="D1436" s="35">
        <v>1511.5350341999999</v>
      </c>
      <c r="E1436" s="35">
        <v>25000</v>
      </c>
      <c r="F1436" s="35">
        <v>7468750</v>
      </c>
      <c r="G1436">
        <v>1474.9951550373601</v>
      </c>
      <c r="H1436" s="35">
        <v>0.75565714204492995</v>
      </c>
    </row>
    <row r="1437" spans="1:8" x14ac:dyDescent="0.35">
      <c r="A1437" s="35">
        <v>298.95834000000002</v>
      </c>
      <c r="B1437" s="35">
        <v>1474.9641113</v>
      </c>
      <c r="C1437" s="35">
        <v>79.990409850999995</v>
      </c>
      <c r="D1437" s="35">
        <v>1511.5491943</v>
      </c>
      <c r="E1437" s="35">
        <v>25000</v>
      </c>
      <c r="F1437" s="35">
        <v>7473958.5</v>
      </c>
      <c r="G1437">
        <v>1475.01257934558</v>
      </c>
      <c r="H1437" s="35">
        <v>0.75564237432465298</v>
      </c>
    </row>
    <row r="1438" spans="1:8" x14ac:dyDescent="0.35">
      <c r="A1438" s="35">
        <v>299.16665999999998</v>
      </c>
      <c r="B1438" s="35">
        <v>1474.9815673999999</v>
      </c>
      <c r="C1438" s="35">
        <v>79.990409850999995</v>
      </c>
      <c r="D1438" s="35">
        <v>1511.5633545000001</v>
      </c>
      <c r="E1438" s="35">
        <v>25000</v>
      </c>
      <c r="F1438" s="35">
        <v>7479166.5</v>
      </c>
      <c r="G1438">
        <v>1475.0300023956399</v>
      </c>
      <c r="H1438" s="35">
        <v>0.75562761372211495</v>
      </c>
    </row>
    <row r="1439" spans="1:8" x14ac:dyDescent="0.35">
      <c r="A1439" s="35">
        <v>299.375</v>
      </c>
      <c r="B1439" s="35">
        <v>1474.9989014</v>
      </c>
      <c r="C1439" s="35">
        <v>79.990402222</v>
      </c>
      <c r="D1439" s="35">
        <v>1511.5775146000001</v>
      </c>
      <c r="E1439" s="35">
        <v>25000</v>
      </c>
      <c r="F1439" s="35">
        <v>7484375.5</v>
      </c>
      <c r="G1439">
        <v>1475.0474277425601</v>
      </c>
      <c r="H1439" s="35">
        <v>0.75561285595953798</v>
      </c>
    </row>
    <row r="1440" spans="1:8" x14ac:dyDescent="0.35">
      <c r="A1440" s="35">
        <v>299.58334000000002</v>
      </c>
      <c r="B1440" s="35">
        <v>1475.0162353999999</v>
      </c>
      <c r="C1440" s="35">
        <v>79.990394592000001</v>
      </c>
      <c r="D1440" s="35">
        <v>1511.5916748</v>
      </c>
      <c r="E1440" s="35">
        <v>25000</v>
      </c>
      <c r="F1440" s="35">
        <v>7489583.5</v>
      </c>
      <c r="G1440">
        <v>1475.06485100493</v>
      </c>
      <c r="H1440" s="35">
        <v>0.75559810673105898</v>
      </c>
    </row>
    <row r="1441" spans="1:8" x14ac:dyDescent="0.35">
      <c r="A1441" s="35">
        <v>299.79165999999998</v>
      </c>
      <c r="B1441" s="35">
        <v>1475.0336914</v>
      </c>
      <c r="C1441" s="35">
        <v>79.990386963000006</v>
      </c>
      <c r="D1441" s="35">
        <v>1511.6058350000001</v>
      </c>
      <c r="E1441" s="35">
        <v>25000</v>
      </c>
      <c r="F1441" s="35">
        <v>7494791.5</v>
      </c>
      <c r="G1441">
        <v>1475.0822737865899</v>
      </c>
      <c r="H1441" s="35">
        <v>0.75558336317168096</v>
      </c>
    </row>
    <row r="1442" spans="1:8" x14ac:dyDescent="0.35">
      <c r="A1442" s="35">
        <v>300</v>
      </c>
      <c r="B1442" s="35">
        <v>1475.0511475000001</v>
      </c>
      <c r="C1442" s="35">
        <v>79.990379333000007</v>
      </c>
      <c r="D1442" s="35">
        <v>1511.6199951000001</v>
      </c>
      <c r="E1442" s="35">
        <v>25000</v>
      </c>
      <c r="F1442" s="35">
        <v>7500000</v>
      </c>
      <c r="G1442">
        <v>1475.09969774467</v>
      </c>
      <c r="H1442" s="35">
        <v>0.75556862386066304</v>
      </c>
    </row>
    <row r="1443" spans="1:8" x14ac:dyDescent="0.35">
      <c r="A1443" s="35">
        <v>300.20834000000002</v>
      </c>
      <c r="B1443" s="35">
        <v>1475.0683594</v>
      </c>
      <c r="C1443" s="35">
        <v>79.990371703999998</v>
      </c>
      <c r="D1443" s="35">
        <v>1511.6341553</v>
      </c>
      <c r="E1443" s="35">
        <v>25000</v>
      </c>
      <c r="F1443" s="35">
        <v>7505208.5</v>
      </c>
      <c r="G1443">
        <v>1475.1171219569901</v>
      </c>
      <c r="H1443" s="35">
        <v>0.75555389021888297</v>
      </c>
    </row>
    <row r="1444" spans="1:8" x14ac:dyDescent="0.35">
      <c r="A1444" s="35">
        <v>300.41665999999998</v>
      </c>
      <c r="B1444" s="35">
        <v>1475.0858154</v>
      </c>
      <c r="C1444" s="35">
        <v>79.990364075000002</v>
      </c>
      <c r="D1444" s="35">
        <v>1511.6484375</v>
      </c>
      <c r="E1444" s="35">
        <v>25000</v>
      </c>
      <c r="F1444" s="35">
        <v>7510416.5</v>
      </c>
      <c r="G1444">
        <v>1475.1345449200601</v>
      </c>
      <c r="H1444" s="35">
        <v>0.75553916365655704</v>
      </c>
    </row>
    <row r="1445" spans="1:8" x14ac:dyDescent="0.35">
      <c r="A1445" s="35">
        <v>300.625</v>
      </c>
      <c r="B1445" s="35">
        <v>1475.1032714999999</v>
      </c>
      <c r="C1445" s="35">
        <v>79.990356445000003</v>
      </c>
      <c r="D1445" s="35">
        <v>1511.6625977000001</v>
      </c>
      <c r="E1445" s="35">
        <v>25000</v>
      </c>
      <c r="F1445" s="35">
        <v>7515625</v>
      </c>
      <c r="G1445">
        <v>1475.15196888634</v>
      </c>
      <c r="H1445" s="35">
        <v>0.75552444132417695</v>
      </c>
    </row>
    <row r="1446" spans="1:8" x14ac:dyDescent="0.35">
      <c r="A1446" s="35">
        <v>300.83334000000002</v>
      </c>
      <c r="B1446" s="35">
        <v>1475.1204834</v>
      </c>
      <c r="C1446" s="35">
        <v>79.990356445000003</v>
      </c>
      <c r="D1446" s="35">
        <v>1511.6765137</v>
      </c>
      <c r="E1446" s="35">
        <v>25000</v>
      </c>
      <c r="F1446" s="35">
        <v>7520833</v>
      </c>
      <c r="G1446">
        <v>1475.16939177217</v>
      </c>
      <c r="H1446" s="35">
        <v>0.75550972606100297</v>
      </c>
    </row>
    <row r="1447" spans="1:8" x14ac:dyDescent="0.35">
      <c r="A1447" s="35">
        <v>301.04165999999998</v>
      </c>
      <c r="B1447" s="35">
        <v>1475.1380615</v>
      </c>
      <c r="C1447" s="35">
        <v>79.990348815999994</v>
      </c>
      <c r="D1447" s="35">
        <v>1511.690918</v>
      </c>
      <c r="E1447" s="35">
        <v>25000</v>
      </c>
      <c r="F1447" s="35">
        <v>7526041.5</v>
      </c>
      <c r="G1447">
        <v>1475.18681569925</v>
      </c>
      <c r="H1447" s="35">
        <v>0.75549501501779204</v>
      </c>
    </row>
    <row r="1448" spans="1:8" x14ac:dyDescent="0.35">
      <c r="A1448" s="35">
        <v>301.25</v>
      </c>
      <c r="B1448" s="35">
        <v>1475.1553954999999</v>
      </c>
      <c r="C1448" s="35">
        <v>79.990341186999999</v>
      </c>
      <c r="D1448" s="35">
        <v>1511.7050781</v>
      </c>
      <c r="E1448" s="35">
        <v>25000</v>
      </c>
      <c r="F1448" s="35">
        <v>7531250</v>
      </c>
      <c r="G1448">
        <v>1475.2042398501101</v>
      </c>
      <c r="H1448" s="35">
        <v>0.75548030961430701</v>
      </c>
    </row>
    <row r="1449" spans="1:8" x14ac:dyDescent="0.35">
      <c r="A1449" s="35">
        <v>301.45834000000002</v>
      </c>
      <c r="B1449" s="35">
        <v>1475.1728516000001</v>
      </c>
      <c r="C1449" s="35">
        <v>79.990333557</v>
      </c>
      <c r="D1449" s="35">
        <v>1511.7192382999999</v>
      </c>
      <c r="E1449" s="35">
        <v>25000</v>
      </c>
      <c r="F1449" s="35">
        <v>7536458.5</v>
      </c>
      <c r="G1449">
        <v>1475.2216640405099</v>
      </c>
      <c r="H1449" s="35">
        <v>0.75546560984206501</v>
      </c>
    </row>
    <row r="1450" spans="1:8" x14ac:dyDescent="0.35">
      <c r="A1450" s="35">
        <v>301.66665999999998</v>
      </c>
      <c r="B1450" s="35">
        <v>1475.1901855000001</v>
      </c>
      <c r="C1450" s="35">
        <v>79.990325928000004</v>
      </c>
      <c r="D1450" s="35">
        <v>1511.7333983999999</v>
      </c>
      <c r="E1450" s="35">
        <v>25000</v>
      </c>
      <c r="F1450" s="35">
        <v>7541666.5</v>
      </c>
      <c r="G1450">
        <v>1475.2390869332701</v>
      </c>
      <c r="H1450" s="35">
        <v>0.75545091711053503</v>
      </c>
    </row>
    <row r="1451" spans="1:8" x14ac:dyDescent="0.35">
      <c r="A1451" s="35">
        <v>301.875</v>
      </c>
      <c r="B1451" s="35">
        <v>1475.2076416</v>
      </c>
      <c r="C1451" s="35">
        <v>79.990318298000005</v>
      </c>
      <c r="D1451" s="35">
        <v>1511.7475586</v>
      </c>
      <c r="E1451" s="35">
        <v>25000</v>
      </c>
      <c r="F1451" s="35">
        <v>7546875</v>
      </c>
      <c r="G1451">
        <v>1475.2565108183301</v>
      </c>
      <c r="H1451" s="35">
        <v>0.75543622857728598</v>
      </c>
    </row>
    <row r="1452" spans="1:8" x14ac:dyDescent="0.35">
      <c r="A1452" s="35">
        <v>302.08334000000002</v>
      </c>
      <c r="B1452" s="35">
        <v>1475.2249756000001</v>
      </c>
      <c r="C1452" s="35">
        <v>79.990310668999996</v>
      </c>
      <c r="D1452" s="35">
        <v>1511.7618408000001</v>
      </c>
      <c r="E1452" s="35">
        <v>25000</v>
      </c>
      <c r="F1452" s="35">
        <v>7552083.5</v>
      </c>
      <c r="G1452">
        <v>1475.27393491614</v>
      </c>
      <c r="H1452" s="35">
        <v>0.75542154566052699</v>
      </c>
    </row>
    <row r="1453" spans="1:8" x14ac:dyDescent="0.35">
      <c r="A1453" s="35">
        <v>302.29165999999998</v>
      </c>
      <c r="B1453" s="35">
        <v>1475.2424315999999</v>
      </c>
      <c r="C1453" s="35">
        <v>79.990303040000001</v>
      </c>
      <c r="D1453" s="35">
        <v>1511.776001</v>
      </c>
      <c r="E1453" s="35">
        <v>25000</v>
      </c>
      <c r="F1453" s="35">
        <v>7557291</v>
      </c>
      <c r="G1453">
        <v>1475.29135645969</v>
      </c>
      <c r="H1453" s="35">
        <v>0.75540687118042205</v>
      </c>
    </row>
    <row r="1454" spans="1:8" x14ac:dyDescent="0.35">
      <c r="A1454" s="35">
        <v>302.5</v>
      </c>
      <c r="B1454" s="35">
        <v>1475.2597656</v>
      </c>
      <c r="C1454" s="35">
        <v>79.990303040000001</v>
      </c>
      <c r="D1454" s="35">
        <v>1511.7901611</v>
      </c>
      <c r="E1454" s="35">
        <v>25000</v>
      </c>
      <c r="F1454" s="35">
        <v>7562500</v>
      </c>
      <c r="G1454">
        <v>1475.30878130363</v>
      </c>
      <c r="H1454" s="35">
        <v>0.75539219805032498</v>
      </c>
    </row>
    <row r="1455" spans="1:8" x14ac:dyDescent="0.35">
      <c r="A1455" s="35">
        <v>302.70834000000002</v>
      </c>
      <c r="B1455" s="35">
        <v>1475.2772216999999</v>
      </c>
      <c r="C1455" s="35">
        <v>79.990295410000002</v>
      </c>
      <c r="D1455" s="35">
        <v>1511.8044434000001</v>
      </c>
      <c r="E1455" s="35">
        <v>25000</v>
      </c>
      <c r="F1455" s="35">
        <v>7567708.5</v>
      </c>
      <c r="G1455">
        <v>1475.32620558487</v>
      </c>
      <c r="H1455" s="35">
        <v>0.75537753194139901</v>
      </c>
    </row>
    <row r="1456" spans="1:8" x14ac:dyDescent="0.35">
      <c r="A1456" s="35">
        <v>302.91665999999998</v>
      </c>
      <c r="B1456" s="35">
        <v>1475.2945557</v>
      </c>
      <c r="C1456" s="35">
        <v>79.990287781000006</v>
      </c>
      <c r="D1456" s="35">
        <v>1511.8186035000001</v>
      </c>
      <c r="E1456" s="35">
        <v>25000</v>
      </c>
      <c r="F1456" s="35">
        <v>7572916.5</v>
      </c>
      <c r="G1456">
        <v>1475.3436284327299</v>
      </c>
      <c r="H1456" s="35">
        <v>0.75536287283353798</v>
      </c>
    </row>
    <row r="1457" spans="1:8" x14ac:dyDescent="0.35">
      <c r="A1457" s="35">
        <v>303.125</v>
      </c>
      <c r="B1457" s="35">
        <v>1475.3120117000001</v>
      </c>
      <c r="C1457" s="35">
        <v>79.990280150999993</v>
      </c>
      <c r="D1457" s="35">
        <v>1511.8327637</v>
      </c>
      <c r="E1457" s="35">
        <v>25000</v>
      </c>
      <c r="F1457" s="35">
        <v>7578125</v>
      </c>
      <c r="G1457">
        <v>1475.3610522423</v>
      </c>
      <c r="H1457" s="35">
        <v>0.75534821789233897</v>
      </c>
    </row>
    <row r="1458" spans="1:8" x14ac:dyDescent="0.35">
      <c r="A1458" s="35">
        <v>303.33334000000002</v>
      </c>
      <c r="B1458" s="35">
        <v>1475.3293457</v>
      </c>
      <c r="C1458" s="35">
        <v>79.990272521999998</v>
      </c>
      <c r="D1458" s="35">
        <v>1511.8470459</v>
      </c>
      <c r="E1458" s="35">
        <v>25000</v>
      </c>
      <c r="F1458" s="35">
        <v>7583333.5</v>
      </c>
      <c r="G1458">
        <v>1475.37847625772</v>
      </c>
      <c r="H1458" s="35">
        <v>0.75533356853321298</v>
      </c>
    </row>
    <row r="1459" spans="1:8" x14ac:dyDescent="0.35">
      <c r="A1459" s="35">
        <v>303.54165999999998</v>
      </c>
      <c r="B1459" s="35">
        <v>1475.3466797000001</v>
      </c>
      <c r="C1459" s="35">
        <v>79.990264893000003</v>
      </c>
      <c r="D1459" s="35">
        <v>1511.8612060999999</v>
      </c>
      <c r="E1459" s="35">
        <v>25000</v>
      </c>
      <c r="F1459" s="35">
        <v>7588541.5</v>
      </c>
      <c r="G1459">
        <v>1475.39589901299</v>
      </c>
      <c r="H1459" s="35">
        <v>0.75531892615900798</v>
      </c>
    </row>
    <row r="1460" spans="1:8" x14ac:dyDescent="0.35">
      <c r="A1460" s="35">
        <v>303.75</v>
      </c>
      <c r="B1460" s="35">
        <v>1475.3641356999999</v>
      </c>
      <c r="C1460" s="35">
        <v>79.990257263000004</v>
      </c>
      <c r="D1460" s="35">
        <v>1511.8753661999999</v>
      </c>
      <c r="E1460" s="35">
        <v>25000</v>
      </c>
      <c r="F1460" s="35">
        <v>7593750</v>
      </c>
      <c r="G1460">
        <v>1475.4133227689999</v>
      </c>
      <c r="H1460" s="35">
        <v>0.755304287936579</v>
      </c>
    </row>
    <row r="1461" spans="1:8" x14ac:dyDescent="0.35">
      <c r="A1461" s="35">
        <v>303.95834000000002</v>
      </c>
      <c r="B1461" s="35">
        <v>1475.3815918</v>
      </c>
      <c r="C1461" s="35">
        <v>79.990249633999994</v>
      </c>
      <c r="D1461" s="35">
        <v>1511.8896483999999</v>
      </c>
      <c r="E1461" s="35">
        <v>25000</v>
      </c>
      <c r="F1461" s="35">
        <v>7598958.5</v>
      </c>
      <c r="G1461">
        <v>1475.43074673967</v>
      </c>
      <c r="H1461" s="35">
        <v>0.75528965527932701</v>
      </c>
    </row>
    <row r="1462" spans="1:8" x14ac:dyDescent="0.35">
      <c r="A1462" s="35">
        <v>304.16665999999998</v>
      </c>
      <c r="B1462" s="35">
        <v>1475.3988036999999</v>
      </c>
      <c r="C1462" s="35">
        <v>79.990249633999994</v>
      </c>
      <c r="D1462" s="35">
        <v>1511.9038086</v>
      </c>
      <c r="E1462" s="35">
        <v>25000</v>
      </c>
      <c r="F1462" s="35">
        <v>7604166.5</v>
      </c>
      <c r="G1462">
        <v>1475.4481694521701</v>
      </c>
      <c r="H1462" s="35">
        <v>0.75527502958842996</v>
      </c>
    </row>
    <row r="1463" spans="1:8" x14ac:dyDescent="0.35">
      <c r="A1463" s="35">
        <v>304.375</v>
      </c>
      <c r="B1463" s="35">
        <v>1475.4162598</v>
      </c>
      <c r="C1463" s="35">
        <v>79.990242003999995</v>
      </c>
      <c r="D1463" s="35">
        <v>1511.9180908000001</v>
      </c>
      <c r="E1463" s="35">
        <v>25000</v>
      </c>
      <c r="F1463" s="35">
        <v>7609375</v>
      </c>
      <c r="G1463">
        <v>1475.4655931658499</v>
      </c>
      <c r="H1463" s="35">
        <v>0.75526040803393801</v>
      </c>
    </row>
    <row r="1464" spans="1:8" x14ac:dyDescent="0.35">
      <c r="A1464" s="35">
        <v>304.58334000000002</v>
      </c>
      <c r="B1464" s="35">
        <v>1475.4337158000001</v>
      </c>
      <c r="C1464" s="35">
        <v>79.990234375</v>
      </c>
      <c r="D1464" s="35">
        <v>1511.932251</v>
      </c>
      <c r="E1464" s="35">
        <v>25000</v>
      </c>
      <c r="F1464" s="35">
        <v>7614584</v>
      </c>
      <c r="G1464">
        <v>1475.4830183899401</v>
      </c>
      <c r="H1464" s="35">
        <v>0.75524579061930597</v>
      </c>
    </row>
    <row r="1465" spans="1:8" x14ac:dyDescent="0.35">
      <c r="A1465" s="35">
        <v>304.79165999999998</v>
      </c>
      <c r="B1465" s="35">
        <v>1475.4509277</v>
      </c>
      <c r="C1465" s="35">
        <v>79.990226746000005</v>
      </c>
      <c r="D1465" s="35">
        <v>1511.9464111</v>
      </c>
      <c r="E1465" s="35">
        <v>25000</v>
      </c>
      <c r="F1465" s="35">
        <v>7619791.5</v>
      </c>
      <c r="G1465">
        <v>1475.5004400565999</v>
      </c>
      <c r="H1465" s="35">
        <v>0.75523118297359004</v>
      </c>
    </row>
    <row r="1466" spans="1:8" x14ac:dyDescent="0.35">
      <c r="A1466" s="35">
        <v>305</v>
      </c>
      <c r="B1466" s="35">
        <v>1475.4685059000001</v>
      </c>
      <c r="C1466" s="35">
        <v>79.990219116000006</v>
      </c>
      <c r="D1466" s="35">
        <v>1511.9606934000001</v>
      </c>
      <c r="E1466" s="35">
        <v>25000</v>
      </c>
      <c r="F1466" s="35">
        <v>7625000</v>
      </c>
      <c r="G1466">
        <v>1475.5178635018999</v>
      </c>
      <c r="H1466" s="35">
        <v>0.75521657803296804</v>
      </c>
    </row>
    <row r="1467" spans="1:8" x14ac:dyDescent="0.35">
      <c r="A1467" s="35">
        <v>305.20834000000002</v>
      </c>
      <c r="B1467" s="35">
        <v>1475.4858397999999</v>
      </c>
      <c r="C1467" s="35">
        <v>79.990211486999996</v>
      </c>
      <c r="D1467" s="35">
        <v>1511.9748535000001</v>
      </c>
      <c r="E1467" s="35">
        <v>25000</v>
      </c>
      <c r="F1467" s="35">
        <v>7630208.5</v>
      </c>
      <c r="G1467">
        <v>1475.5352873371601</v>
      </c>
      <c r="H1467" s="35">
        <v>0.755201978626314</v>
      </c>
    </row>
    <row r="1468" spans="1:8" x14ac:dyDescent="0.35">
      <c r="A1468" s="35">
        <v>305.41665999999998</v>
      </c>
      <c r="B1468" s="35">
        <v>1475.5032959</v>
      </c>
      <c r="C1468" s="35">
        <v>79.990203856999997</v>
      </c>
      <c r="D1468" s="35">
        <v>1511.9891356999999</v>
      </c>
      <c r="E1468" s="35">
        <v>25000</v>
      </c>
      <c r="F1468" s="35">
        <v>7635416.5</v>
      </c>
      <c r="G1468">
        <v>1475.5527099537701</v>
      </c>
      <c r="H1468" s="35">
        <v>0.75518738614968295</v>
      </c>
    </row>
    <row r="1469" spans="1:8" x14ac:dyDescent="0.35">
      <c r="A1469" s="35">
        <v>305.625</v>
      </c>
      <c r="B1469" s="35">
        <v>1475.5206298999999</v>
      </c>
      <c r="C1469" s="35">
        <v>79.990196228000002</v>
      </c>
      <c r="D1469" s="35">
        <v>1512.0032959</v>
      </c>
      <c r="E1469" s="35">
        <v>25000</v>
      </c>
      <c r="F1469" s="35">
        <v>7640625</v>
      </c>
      <c r="G1469">
        <v>1475.5701335804799</v>
      </c>
      <c r="H1469" s="35">
        <v>0.75517279777907897</v>
      </c>
    </row>
    <row r="1470" spans="1:8" x14ac:dyDescent="0.35">
      <c r="A1470" s="35">
        <v>305.83334000000002</v>
      </c>
      <c r="B1470" s="35">
        <v>1475.5380858999999</v>
      </c>
      <c r="C1470" s="35">
        <v>79.990196228000002</v>
      </c>
      <c r="D1470" s="35">
        <v>1512.0175781</v>
      </c>
      <c r="E1470" s="35">
        <v>25000</v>
      </c>
      <c r="F1470" s="35">
        <v>7645833.5</v>
      </c>
      <c r="G1470">
        <v>1475.5875574239401</v>
      </c>
      <c r="H1470" s="35">
        <v>0.75515821492312496</v>
      </c>
    </row>
    <row r="1471" spans="1:8" x14ac:dyDescent="0.35">
      <c r="A1471" s="35">
        <v>306.04165999999998</v>
      </c>
      <c r="B1471" s="35">
        <v>1475.5554199000001</v>
      </c>
      <c r="C1471" s="35">
        <v>79.990188599000007</v>
      </c>
      <c r="D1471" s="35">
        <v>1512.0317382999999</v>
      </c>
      <c r="E1471" s="35">
        <v>25000</v>
      </c>
      <c r="F1471" s="35">
        <v>7651041.5</v>
      </c>
      <c r="G1471">
        <v>1475.6049800097201</v>
      </c>
      <c r="H1471" s="35">
        <v>0.75514363897829695</v>
      </c>
    </row>
    <row r="1472" spans="1:8" x14ac:dyDescent="0.35">
      <c r="A1472" s="35">
        <v>306.25</v>
      </c>
      <c r="B1472" s="35">
        <v>1475.572876</v>
      </c>
      <c r="C1472" s="35">
        <v>79.990180968999994</v>
      </c>
      <c r="D1472" s="35">
        <v>1512.0458983999999</v>
      </c>
      <c r="E1472" s="35">
        <v>25000</v>
      </c>
      <c r="F1472" s="35">
        <v>7656250</v>
      </c>
      <c r="G1472">
        <v>1475.62240359679</v>
      </c>
      <c r="H1472" s="35">
        <v>0.755129067124233</v>
      </c>
    </row>
    <row r="1473" spans="1:8" x14ac:dyDescent="0.35">
      <c r="A1473" s="35">
        <v>306.45834000000002</v>
      </c>
      <c r="B1473" s="35">
        <v>1475.5902100000001</v>
      </c>
      <c r="C1473" s="35">
        <v>79.990173339999998</v>
      </c>
      <c r="D1473" s="35">
        <v>1512.0603027</v>
      </c>
      <c r="E1473" s="35">
        <v>25000</v>
      </c>
      <c r="F1473" s="35">
        <v>7661458.5</v>
      </c>
      <c r="G1473">
        <v>1475.6398273986399</v>
      </c>
      <c r="H1473" s="35">
        <v>0.75511450076810904</v>
      </c>
    </row>
    <row r="1474" spans="1:8" x14ac:dyDescent="0.35">
      <c r="A1474" s="35">
        <v>306.66665999999998</v>
      </c>
      <c r="B1474" s="35">
        <v>1475.6076660000001</v>
      </c>
      <c r="C1474" s="35">
        <v>79.990165709999999</v>
      </c>
      <c r="D1474" s="35">
        <v>1512.0744629000001</v>
      </c>
      <c r="E1474" s="35">
        <v>25000</v>
      </c>
      <c r="F1474" s="35">
        <v>7666666.5</v>
      </c>
      <c r="G1474">
        <v>1475.6572499423501</v>
      </c>
      <c r="H1474" s="35">
        <v>0.75509994130487101</v>
      </c>
    </row>
    <row r="1475" spans="1:8" x14ac:dyDescent="0.35">
      <c r="A1475" s="35">
        <v>306.875</v>
      </c>
      <c r="B1475" s="35">
        <v>1475.625</v>
      </c>
      <c r="C1475" s="35">
        <v>79.990158081000004</v>
      </c>
      <c r="D1475" s="35">
        <v>1512.0887451000001</v>
      </c>
      <c r="E1475" s="35">
        <v>25000</v>
      </c>
      <c r="F1475" s="35">
        <v>7671875</v>
      </c>
      <c r="G1475">
        <v>1475.67467348726</v>
      </c>
      <c r="H1475" s="35">
        <v>0.75508538591734298</v>
      </c>
    </row>
    <row r="1476" spans="1:8" x14ac:dyDescent="0.35">
      <c r="A1476" s="35">
        <v>307.08334000000002</v>
      </c>
      <c r="B1476" s="35">
        <v>1475.6424560999999</v>
      </c>
      <c r="C1476" s="35">
        <v>79.990150451999995</v>
      </c>
      <c r="D1476" s="35">
        <v>1512.1030272999999</v>
      </c>
      <c r="E1476" s="35">
        <v>25000</v>
      </c>
      <c r="F1476" s="35">
        <v>7677083.5</v>
      </c>
      <c r="G1476">
        <v>1475.69209724692</v>
      </c>
      <c r="H1476" s="35">
        <v>0.75507083601115799</v>
      </c>
    </row>
    <row r="1477" spans="1:8" x14ac:dyDescent="0.35">
      <c r="A1477" s="35">
        <v>307.29165999999998</v>
      </c>
      <c r="B1477" s="35">
        <v>1475.6597899999999</v>
      </c>
      <c r="C1477" s="35">
        <v>79.990142821999996</v>
      </c>
      <c r="D1477" s="35">
        <v>1512.1171875</v>
      </c>
      <c r="E1477" s="35">
        <v>25000</v>
      </c>
      <c r="F1477" s="35">
        <v>7682291.5</v>
      </c>
      <c r="G1477">
        <v>1475.70951974844</v>
      </c>
      <c r="H1477" s="35">
        <v>0.75505629297971699</v>
      </c>
    </row>
    <row r="1478" spans="1:8" x14ac:dyDescent="0.35">
      <c r="A1478" s="35">
        <v>307.5</v>
      </c>
      <c r="B1478" s="35">
        <v>1475.677124</v>
      </c>
      <c r="C1478" s="35">
        <v>79.990142821999996</v>
      </c>
      <c r="D1478" s="35">
        <v>1512.1314697</v>
      </c>
      <c r="E1478" s="35">
        <v>25000</v>
      </c>
      <c r="F1478" s="35">
        <v>7687500.5</v>
      </c>
      <c r="G1478">
        <v>1475.72694454679</v>
      </c>
      <c r="H1478" s="35">
        <v>0.75504175260799899</v>
      </c>
    </row>
    <row r="1479" spans="1:8" x14ac:dyDescent="0.35">
      <c r="A1479" s="35">
        <v>307.70834000000002</v>
      </c>
      <c r="B1479" s="35">
        <v>1475.6945800999999</v>
      </c>
      <c r="C1479" s="35">
        <v>79.990135193</v>
      </c>
      <c r="D1479" s="35">
        <v>1512.145874</v>
      </c>
      <c r="E1479" s="35">
        <v>25000</v>
      </c>
      <c r="F1479" s="35">
        <v>7692708.5</v>
      </c>
      <c r="G1479">
        <v>1475.74436726062</v>
      </c>
      <c r="H1479" s="35">
        <v>0.75502722050745696</v>
      </c>
    </row>
    <row r="1480" spans="1:8" x14ac:dyDescent="0.35">
      <c r="A1480" s="35">
        <v>307.91665999999998</v>
      </c>
      <c r="B1480" s="35">
        <v>1475.7119141000001</v>
      </c>
      <c r="C1480" s="35">
        <v>79.990127563000001</v>
      </c>
      <c r="D1480" s="35">
        <v>1512.1600341999999</v>
      </c>
      <c r="E1480" s="35">
        <v>25000</v>
      </c>
      <c r="F1480" s="35">
        <v>7697916.5</v>
      </c>
      <c r="G1480">
        <v>1475.76178949376</v>
      </c>
      <c r="H1480" s="35">
        <v>0.75501269385492298</v>
      </c>
    </row>
    <row r="1481" spans="1:8" x14ac:dyDescent="0.35">
      <c r="A1481" s="35">
        <v>308.125</v>
      </c>
      <c r="B1481" s="35">
        <v>1475.7292480000001</v>
      </c>
      <c r="C1481" s="35">
        <v>79.990119934000006</v>
      </c>
      <c r="D1481" s="35">
        <v>1512.1741943</v>
      </c>
      <c r="E1481" s="35">
        <v>25000</v>
      </c>
      <c r="F1481" s="35">
        <v>7703125</v>
      </c>
      <c r="G1481">
        <v>1475.7792129033</v>
      </c>
      <c r="H1481" s="35">
        <v>0.75499817125082302</v>
      </c>
    </row>
    <row r="1482" spans="1:8" x14ac:dyDescent="0.35">
      <c r="A1482" s="35">
        <v>308.33334000000002</v>
      </c>
      <c r="B1482" s="35">
        <v>1475.7467041</v>
      </c>
      <c r="C1482" s="35">
        <v>79.990112304999997</v>
      </c>
      <c r="D1482" s="35">
        <v>1512.1884766000001</v>
      </c>
      <c r="E1482" s="35">
        <v>25000</v>
      </c>
      <c r="F1482" s="35">
        <v>7708333.5</v>
      </c>
      <c r="G1482">
        <v>1475.79663656708</v>
      </c>
      <c r="H1482" s="35">
        <v>0.754983654095708</v>
      </c>
    </row>
    <row r="1483" spans="1:8" x14ac:dyDescent="0.35">
      <c r="A1483" s="35">
        <v>308.54165999999998</v>
      </c>
      <c r="B1483" s="35">
        <v>1475.7641602000001</v>
      </c>
      <c r="C1483" s="35">
        <v>79.990104674999998</v>
      </c>
      <c r="D1483" s="35">
        <v>1512.2027588000001</v>
      </c>
      <c r="E1483" s="35">
        <v>25000</v>
      </c>
      <c r="F1483" s="35">
        <v>7713541.5</v>
      </c>
      <c r="G1483">
        <v>1475.8140589816301</v>
      </c>
      <c r="H1483" s="35">
        <v>0.75496914377944802</v>
      </c>
    </row>
    <row r="1484" spans="1:8" x14ac:dyDescent="0.35">
      <c r="A1484" s="35">
        <v>308.75</v>
      </c>
      <c r="B1484" s="35">
        <v>1475.7816161999999</v>
      </c>
      <c r="C1484" s="35">
        <v>79.990097046000002</v>
      </c>
      <c r="D1484" s="35">
        <v>1512.2169189000001</v>
      </c>
      <c r="E1484" s="35">
        <v>25000</v>
      </c>
      <c r="F1484" s="35">
        <v>7718750</v>
      </c>
      <c r="G1484">
        <v>1475.8314823993701</v>
      </c>
      <c r="H1484" s="35">
        <v>0.75495463749424196</v>
      </c>
    </row>
    <row r="1485" spans="1:8" x14ac:dyDescent="0.35">
      <c r="A1485" s="35">
        <v>308.95834000000002</v>
      </c>
      <c r="B1485" s="35">
        <v>1475.7989502</v>
      </c>
      <c r="C1485" s="35">
        <v>79.990089416999993</v>
      </c>
      <c r="D1485" s="35">
        <v>1512.2312012</v>
      </c>
      <c r="E1485" s="35">
        <v>25000</v>
      </c>
      <c r="F1485" s="35">
        <v>7723958</v>
      </c>
      <c r="G1485">
        <v>1475.84890473668</v>
      </c>
      <c r="H1485" s="35">
        <v>0.75494013803846305</v>
      </c>
    </row>
    <row r="1486" spans="1:8" x14ac:dyDescent="0.35">
      <c r="A1486" s="35">
        <v>309.16665999999998</v>
      </c>
      <c r="B1486" s="35">
        <v>1475.8162841999999</v>
      </c>
      <c r="C1486" s="35">
        <v>79.990089416999993</v>
      </c>
      <c r="D1486" s="35">
        <v>1512.2454834</v>
      </c>
      <c r="E1486" s="35">
        <v>25000</v>
      </c>
      <c r="F1486" s="35">
        <v>7729166.5</v>
      </c>
      <c r="G1486">
        <v>1475.8663281152201</v>
      </c>
      <c r="H1486" s="35">
        <v>0.75492564260446604</v>
      </c>
    </row>
    <row r="1487" spans="1:8" x14ac:dyDescent="0.35">
      <c r="A1487" s="35">
        <v>309.375</v>
      </c>
      <c r="B1487" s="35">
        <v>1475.8337402</v>
      </c>
      <c r="C1487" s="35">
        <v>79.990081786999994</v>
      </c>
      <c r="D1487" s="35">
        <v>1512.2598877</v>
      </c>
      <c r="E1487" s="35">
        <v>25000</v>
      </c>
      <c r="F1487" s="35">
        <v>7734375</v>
      </c>
      <c r="G1487">
        <v>1475.88375171754</v>
      </c>
      <c r="H1487" s="35">
        <v>0.75491115259180597</v>
      </c>
    </row>
    <row r="1488" spans="1:8" x14ac:dyDescent="0.35">
      <c r="A1488" s="35">
        <v>309.58334000000002</v>
      </c>
      <c r="B1488" s="35">
        <v>1475.8510742000001</v>
      </c>
      <c r="C1488" s="35">
        <v>79.990074157999999</v>
      </c>
      <c r="D1488" s="35">
        <v>1512.2740478999999</v>
      </c>
      <c r="E1488" s="35">
        <v>25000</v>
      </c>
      <c r="F1488" s="35">
        <v>7739583.5</v>
      </c>
      <c r="G1488">
        <v>1475.9011753594</v>
      </c>
      <c r="H1488" s="35">
        <v>0.75489666799233901</v>
      </c>
    </row>
    <row r="1489" spans="1:8" x14ac:dyDescent="0.35">
      <c r="A1489" s="35">
        <v>309.79165999999998</v>
      </c>
      <c r="B1489" s="35">
        <v>1475.8685303</v>
      </c>
      <c r="C1489" s="35">
        <v>79.990066528</v>
      </c>
      <c r="D1489" s="35">
        <v>1512.2883300999999</v>
      </c>
      <c r="E1489" s="35">
        <v>25000</v>
      </c>
      <c r="F1489" s="35">
        <v>7744791.5</v>
      </c>
      <c r="G1489">
        <v>1475.91859770364</v>
      </c>
      <c r="H1489" s="35">
        <v>0.75488219019533798</v>
      </c>
    </row>
    <row r="1490" spans="1:8" x14ac:dyDescent="0.35">
      <c r="A1490" s="35">
        <v>310</v>
      </c>
      <c r="B1490" s="35">
        <v>1475.8858643000001</v>
      </c>
      <c r="C1490" s="35">
        <v>79.990058899000005</v>
      </c>
      <c r="D1490" s="35">
        <v>1512.3024902</v>
      </c>
      <c r="E1490" s="35">
        <v>25000</v>
      </c>
      <c r="F1490" s="35">
        <v>7750000</v>
      </c>
      <c r="G1490">
        <v>1475.9360210401701</v>
      </c>
      <c r="H1490" s="35">
        <v>0.75486771639982697</v>
      </c>
    </row>
    <row r="1491" spans="1:8" x14ac:dyDescent="0.35">
      <c r="A1491" s="35">
        <v>310.20834000000002</v>
      </c>
      <c r="B1491" s="35">
        <v>1475.9033202999999</v>
      </c>
      <c r="C1491" s="35">
        <v>79.990051269999995</v>
      </c>
      <c r="D1491" s="35">
        <v>1512.3167725000001</v>
      </c>
      <c r="E1491" s="35">
        <v>25000</v>
      </c>
      <c r="F1491" s="35">
        <v>7755208.5</v>
      </c>
      <c r="G1491">
        <v>1475.9534445894501</v>
      </c>
      <c r="H1491" s="35">
        <v>0.75485324800389397</v>
      </c>
    </row>
    <row r="1492" spans="1:8" x14ac:dyDescent="0.35">
      <c r="A1492" s="35">
        <v>310.41665999999998</v>
      </c>
      <c r="B1492" s="35">
        <v>1475.9206543</v>
      </c>
      <c r="C1492" s="35">
        <v>79.990043639999996</v>
      </c>
      <c r="D1492" s="35">
        <v>1512.3310547000001</v>
      </c>
      <c r="E1492" s="35">
        <v>25000</v>
      </c>
      <c r="F1492" s="35">
        <v>7760417</v>
      </c>
      <c r="G1492">
        <v>1475.97086817577</v>
      </c>
      <c r="H1492" s="35">
        <v>0.75483878499955404</v>
      </c>
    </row>
    <row r="1493" spans="1:8" x14ac:dyDescent="0.35">
      <c r="A1493" s="35">
        <v>310.625</v>
      </c>
      <c r="B1493" s="35">
        <v>1475.9381103999999</v>
      </c>
      <c r="C1493" s="35">
        <v>79.990036011000001</v>
      </c>
      <c r="D1493" s="35">
        <v>1512.3453368999999</v>
      </c>
      <c r="E1493" s="35">
        <v>25000</v>
      </c>
      <c r="F1493" s="35">
        <v>7765625</v>
      </c>
      <c r="G1493">
        <v>1475.9882904639201</v>
      </c>
      <c r="H1493" s="35">
        <v>0.75482432877408301</v>
      </c>
    </row>
    <row r="1494" spans="1:8" x14ac:dyDescent="0.35">
      <c r="A1494" s="35">
        <v>310.83334000000002</v>
      </c>
      <c r="B1494" s="35">
        <v>1475.9554443</v>
      </c>
      <c r="C1494" s="35">
        <v>79.990036011000001</v>
      </c>
      <c r="D1494" s="35">
        <v>1512.3597411999999</v>
      </c>
      <c r="E1494" s="35">
        <v>25000</v>
      </c>
      <c r="F1494" s="35">
        <v>7770833.5</v>
      </c>
      <c r="G1494">
        <v>1476.00571374424</v>
      </c>
      <c r="H1494" s="35">
        <v>0.75480987653067</v>
      </c>
    </row>
    <row r="1495" spans="1:8" x14ac:dyDescent="0.35">
      <c r="A1495" s="35">
        <v>311.04165999999998</v>
      </c>
      <c r="B1495" s="35">
        <v>1475.9727783000001</v>
      </c>
      <c r="C1495" s="35">
        <v>79.990028381000002</v>
      </c>
      <c r="D1495" s="35">
        <v>1512.3739014</v>
      </c>
      <c r="E1495" s="35">
        <v>25000</v>
      </c>
      <c r="F1495" s="35">
        <v>7776041.5</v>
      </c>
      <c r="G1495">
        <v>1476.02313594163</v>
      </c>
      <c r="H1495" s="35">
        <v>0.75479543105758595</v>
      </c>
    </row>
    <row r="1496" spans="1:8" x14ac:dyDescent="0.35">
      <c r="A1496" s="35">
        <v>311.25</v>
      </c>
      <c r="B1496" s="35">
        <v>1475.9902344</v>
      </c>
      <c r="C1496" s="35">
        <v>79.990020752000007</v>
      </c>
      <c r="D1496" s="35">
        <v>1512.3881836</v>
      </c>
      <c r="E1496" s="35">
        <v>25000</v>
      </c>
      <c r="F1496" s="35">
        <v>7781250</v>
      </c>
      <c r="G1496">
        <v>1476.0405591797</v>
      </c>
      <c r="H1496" s="35">
        <v>0.75478098955761697</v>
      </c>
    </row>
    <row r="1497" spans="1:8" x14ac:dyDescent="0.35">
      <c r="A1497" s="35">
        <v>311.45834000000002</v>
      </c>
      <c r="B1497" s="35">
        <v>1476.0075684000001</v>
      </c>
      <c r="C1497" s="35">
        <v>79.990013122999997</v>
      </c>
      <c r="D1497" s="35">
        <v>1512.4024658000001</v>
      </c>
      <c r="E1497" s="35">
        <v>25000</v>
      </c>
      <c r="F1497" s="35">
        <v>7786458.5</v>
      </c>
      <c r="G1497">
        <v>1476.05798264141</v>
      </c>
      <c r="H1497" s="35">
        <v>0.754766553425266</v>
      </c>
    </row>
    <row r="1498" spans="1:8" x14ac:dyDescent="0.35">
      <c r="A1498" s="35">
        <v>311.66665999999998</v>
      </c>
      <c r="B1498" s="35">
        <v>1476.0250243999999</v>
      </c>
      <c r="C1498" s="35">
        <v>79.990005492999998</v>
      </c>
      <c r="D1498" s="35">
        <v>1512.4167480000001</v>
      </c>
      <c r="E1498" s="35">
        <v>25000</v>
      </c>
      <c r="F1498" s="35">
        <v>7791666.5</v>
      </c>
      <c r="G1498">
        <v>1476.0754048470001</v>
      </c>
      <c r="H1498" s="35">
        <v>0.75475212404313496</v>
      </c>
    </row>
    <row r="1499" spans="1:8" x14ac:dyDescent="0.35">
      <c r="A1499" s="35">
        <v>311.875</v>
      </c>
      <c r="B1499" s="35">
        <v>1476.0423584</v>
      </c>
      <c r="C1499" s="35">
        <v>79.989997864000003</v>
      </c>
      <c r="D1499" s="35">
        <v>1512.4310303</v>
      </c>
      <c r="E1499" s="35">
        <v>25000</v>
      </c>
      <c r="F1499" s="35">
        <v>7796875</v>
      </c>
      <c r="G1499">
        <v>1476.09282805424</v>
      </c>
      <c r="H1499" s="35">
        <v>0.754737698619105</v>
      </c>
    </row>
    <row r="1500" spans="1:8" x14ac:dyDescent="0.35">
      <c r="A1500" s="35">
        <v>312.08334000000002</v>
      </c>
      <c r="B1500" s="35">
        <v>1476.0599365</v>
      </c>
      <c r="C1500" s="35">
        <v>79.989990234000004</v>
      </c>
      <c r="D1500" s="35">
        <v>1512.4454346</v>
      </c>
      <c r="E1500" s="35">
        <v>25000</v>
      </c>
      <c r="F1500" s="35">
        <v>7802083.5</v>
      </c>
      <c r="G1500">
        <v>1476.1102514763199</v>
      </c>
      <c r="H1500" s="35">
        <v>0.75472327854662102</v>
      </c>
    </row>
    <row r="1501" spans="1:8" x14ac:dyDescent="0.35">
      <c r="A1501" s="35">
        <v>312.29165999999998</v>
      </c>
      <c r="B1501" s="35">
        <v>1476.0771483999999</v>
      </c>
      <c r="C1501" s="35">
        <v>79.989982604999994</v>
      </c>
      <c r="D1501" s="35">
        <v>1512.4595947</v>
      </c>
      <c r="E1501" s="35">
        <v>25000</v>
      </c>
      <c r="F1501" s="35">
        <v>7807291.5</v>
      </c>
      <c r="G1501">
        <v>1476.1276736402999</v>
      </c>
      <c r="H1501" s="35">
        <v>0.75470886520687597</v>
      </c>
    </row>
    <row r="1502" spans="1:8" x14ac:dyDescent="0.35">
      <c r="A1502" s="35">
        <v>312.5</v>
      </c>
      <c r="B1502" s="35">
        <v>1476.0946045000001</v>
      </c>
      <c r="C1502" s="35">
        <v>79.989982604999994</v>
      </c>
      <c r="D1502" s="35">
        <v>1512.4738769999999</v>
      </c>
      <c r="E1502" s="35">
        <v>25000</v>
      </c>
      <c r="F1502" s="35">
        <v>7812500</v>
      </c>
      <c r="G1502">
        <v>1476.1450968054801</v>
      </c>
      <c r="H1502" s="35">
        <v>0.75469445581086603</v>
      </c>
    </row>
    <row r="1503" spans="1:8" x14ac:dyDescent="0.35">
      <c r="A1503" s="35">
        <v>312.70834000000002</v>
      </c>
      <c r="B1503" s="35">
        <v>1476.1120605000001</v>
      </c>
      <c r="C1503" s="35">
        <v>79.989974975999999</v>
      </c>
      <c r="D1503" s="35">
        <v>1512.4881591999999</v>
      </c>
      <c r="E1503" s="35">
        <v>25000</v>
      </c>
      <c r="F1503" s="35">
        <v>7817709</v>
      </c>
      <c r="G1503">
        <v>1476.1625214810199</v>
      </c>
      <c r="H1503" s="35">
        <v>0.75468005036243002</v>
      </c>
    </row>
    <row r="1504" spans="1:8" x14ac:dyDescent="0.35">
      <c r="A1504" s="35">
        <v>312.91665999999998</v>
      </c>
      <c r="B1504" s="35">
        <v>1476.1293945</v>
      </c>
      <c r="C1504" s="35">
        <v>79.989967346</v>
      </c>
      <c r="D1504" s="35">
        <v>1512.5024414</v>
      </c>
      <c r="E1504" s="35">
        <v>25000</v>
      </c>
      <c r="F1504" s="35">
        <v>7822916.5</v>
      </c>
      <c r="G1504">
        <v>1476.1799425991901</v>
      </c>
      <c r="H1504" s="35">
        <v>0.75466565440993905</v>
      </c>
    </row>
    <row r="1505" spans="1:8" x14ac:dyDescent="0.35">
      <c r="A1505" s="35">
        <v>313.125</v>
      </c>
      <c r="B1505" s="35">
        <v>1476.1467285000001</v>
      </c>
      <c r="C1505" s="35">
        <v>79.989959717000005</v>
      </c>
      <c r="D1505" s="35">
        <v>1512.5167236</v>
      </c>
      <c r="E1505" s="35">
        <v>25000</v>
      </c>
      <c r="F1505" s="35">
        <v>7828125</v>
      </c>
      <c r="G1505">
        <v>1476.19736549598</v>
      </c>
      <c r="H1505" s="35">
        <v>0.75465126099106195</v>
      </c>
    </row>
    <row r="1506" spans="1:8" x14ac:dyDescent="0.35">
      <c r="A1506" s="35">
        <v>313.33334000000002</v>
      </c>
      <c r="B1506" s="35">
        <v>1476.1641846</v>
      </c>
      <c r="C1506" s="35">
        <v>79.989952087000006</v>
      </c>
      <c r="D1506" s="35">
        <v>1512.5311279</v>
      </c>
      <c r="E1506" s="35">
        <v>25000</v>
      </c>
      <c r="F1506" s="35">
        <v>7833333.5</v>
      </c>
      <c r="G1506">
        <v>1476.21478878274</v>
      </c>
      <c r="H1506" s="35">
        <v>0.75463687289469805</v>
      </c>
    </row>
    <row r="1507" spans="1:8" x14ac:dyDescent="0.35">
      <c r="A1507" s="35">
        <v>313.54165999999998</v>
      </c>
      <c r="B1507" s="35">
        <v>1476.1815185999999</v>
      </c>
      <c r="C1507" s="35">
        <v>79.989944457999997</v>
      </c>
      <c r="D1507" s="35">
        <v>1512.5454102000001</v>
      </c>
      <c r="E1507" s="35">
        <v>25000</v>
      </c>
      <c r="F1507" s="35">
        <v>7838541.5</v>
      </c>
      <c r="G1507">
        <v>1476.2322108508499</v>
      </c>
      <c r="H1507" s="35">
        <v>0.75462249149701</v>
      </c>
    </row>
    <row r="1508" spans="1:8" x14ac:dyDescent="0.35">
      <c r="A1508" s="35">
        <v>313.75</v>
      </c>
      <c r="B1508" s="35">
        <v>1476.1989745999999</v>
      </c>
      <c r="C1508" s="35">
        <v>79.989936829000001</v>
      </c>
      <c r="D1508" s="35">
        <v>1512.5596923999999</v>
      </c>
      <c r="E1508" s="35">
        <v>25000</v>
      </c>
      <c r="F1508" s="35">
        <v>7843750</v>
      </c>
      <c r="G1508">
        <v>1476.2496339290601</v>
      </c>
      <c r="H1508" s="35">
        <v>0.75460811401469496</v>
      </c>
    </row>
    <row r="1509" spans="1:8" x14ac:dyDescent="0.35">
      <c r="A1509" s="35">
        <v>313.95834000000002</v>
      </c>
      <c r="B1509" s="35">
        <v>1476.2163086</v>
      </c>
      <c r="C1509" s="35">
        <v>79.989929199000002</v>
      </c>
      <c r="D1509" s="35">
        <v>1512.5739745999999</v>
      </c>
      <c r="E1509" s="35">
        <v>25000</v>
      </c>
      <c r="F1509" s="35">
        <v>7848958.5</v>
      </c>
      <c r="G1509">
        <v>1476.2670572240099</v>
      </c>
      <c r="H1509" s="35">
        <v>0.75459374183660599</v>
      </c>
    </row>
    <row r="1510" spans="1:8" x14ac:dyDescent="0.35">
      <c r="A1510" s="35">
        <v>314.16665999999998</v>
      </c>
      <c r="B1510" s="35">
        <v>1476.2337646000001</v>
      </c>
      <c r="C1510" s="35">
        <v>79.989929199000002</v>
      </c>
      <c r="D1510" s="35">
        <v>1512.5882568</v>
      </c>
      <c r="E1510" s="35">
        <v>25000</v>
      </c>
      <c r="F1510" s="35">
        <v>7854166.5</v>
      </c>
      <c r="G1510">
        <v>1476.28447926129</v>
      </c>
      <c r="H1510" s="35">
        <v>0.75457937633940997</v>
      </c>
    </row>
    <row r="1511" spans="1:8" x14ac:dyDescent="0.35">
      <c r="A1511" s="35">
        <v>314.375</v>
      </c>
      <c r="B1511" s="35">
        <v>1476.2510986</v>
      </c>
      <c r="C1511" s="35">
        <v>79.989921570000007</v>
      </c>
      <c r="D1511" s="35">
        <v>1512.6025391000001</v>
      </c>
      <c r="E1511" s="35">
        <v>25000</v>
      </c>
      <c r="F1511" s="35">
        <v>7859375</v>
      </c>
      <c r="G1511">
        <v>1476.3019022998701</v>
      </c>
      <c r="H1511" s="35">
        <v>0.75456501474331905</v>
      </c>
    </row>
    <row r="1512" spans="1:8" x14ac:dyDescent="0.35">
      <c r="A1512" s="35">
        <v>314.58334000000002</v>
      </c>
      <c r="B1512" s="35">
        <v>1476.2684326000001</v>
      </c>
      <c r="C1512" s="35">
        <v>79.989913939999994</v>
      </c>
      <c r="D1512" s="35">
        <v>1512.6169434000001</v>
      </c>
      <c r="E1512" s="35">
        <v>25000</v>
      </c>
      <c r="F1512" s="35">
        <v>7864583.5</v>
      </c>
      <c r="G1512">
        <v>1476.3193255532101</v>
      </c>
      <c r="H1512" s="35">
        <v>0.75455065843579705</v>
      </c>
    </row>
    <row r="1513" spans="1:8" x14ac:dyDescent="0.35">
      <c r="A1513" s="35">
        <v>314.79165999999998</v>
      </c>
      <c r="B1513" s="35">
        <v>1476.2858887</v>
      </c>
      <c r="C1513" s="35">
        <v>79.989906310999999</v>
      </c>
      <c r="D1513" s="35">
        <v>1512.6312256000001</v>
      </c>
      <c r="E1513" s="35">
        <v>25000</v>
      </c>
      <c r="F1513" s="35">
        <v>7869791.5</v>
      </c>
      <c r="G1513">
        <v>1476.3367475484299</v>
      </c>
      <c r="H1513" s="35">
        <v>0.75453630879204103</v>
      </c>
    </row>
    <row r="1514" spans="1:8" x14ac:dyDescent="0.35">
      <c r="A1514" s="35">
        <v>315</v>
      </c>
      <c r="B1514" s="35">
        <v>1476.3032227000001</v>
      </c>
      <c r="C1514" s="35">
        <v>79.989898682000003</v>
      </c>
      <c r="D1514" s="35">
        <v>1512.6455077999999</v>
      </c>
      <c r="E1514" s="35">
        <v>25000</v>
      </c>
      <c r="F1514" s="35">
        <v>7875000</v>
      </c>
      <c r="G1514">
        <v>1476.3541705448399</v>
      </c>
      <c r="H1514" s="35">
        <v>0.75452196303532504</v>
      </c>
    </row>
    <row r="1515" spans="1:8" x14ac:dyDescent="0.35">
      <c r="A1515" s="35">
        <v>315.20834000000002</v>
      </c>
      <c r="B1515" s="35">
        <v>1476.3206786999999</v>
      </c>
      <c r="C1515" s="35">
        <v>79.989891052000004</v>
      </c>
      <c r="D1515" s="35">
        <v>1512.6597899999999</v>
      </c>
      <c r="E1515" s="35">
        <v>25000</v>
      </c>
      <c r="F1515" s="35">
        <v>7880208.5</v>
      </c>
      <c r="G1515">
        <v>1476.371593756</v>
      </c>
      <c r="H1515" s="35">
        <v>0.75450762255162795</v>
      </c>
    </row>
    <row r="1516" spans="1:8" x14ac:dyDescent="0.35">
      <c r="A1516" s="35">
        <v>315.41665999999998</v>
      </c>
      <c r="B1516" s="35">
        <v>1476.3380127</v>
      </c>
      <c r="C1516" s="35">
        <v>79.989883422999995</v>
      </c>
      <c r="D1516" s="35">
        <v>1512.6740723</v>
      </c>
      <c r="E1516" s="35">
        <v>25000</v>
      </c>
      <c r="F1516" s="35">
        <v>7885416.5</v>
      </c>
      <c r="G1516">
        <v>1476.38901570903</v>
      </c>
      <c r="H1516" s="35">
        <v>0.75449328871466004</v>
      </c>
    </row>
    <row r="1517" spans="1:8" x14ac:dyDescent="0.35">
      <c r="A1517" s="35">
        <v>315.625</v>
      </c>
      <c r="B1517" s="35">
        <v>1476.3554687999999</v>
      </c>
      <c r="C1517" s="35">
        <v>79.989875792999996</v>
      </c>
      <c r="D1517" s="35">
        <v>1512.6884766000001</v>
      </c>
      <c r="E1517" s="35">
        <v>25000</v>
      </c>
      <c r="F1517" s="35">
        <v>7890625.5</v>
      </c>
      <c r="G1517">
        <v>1476.4064399588799</v>
      </c>
      <c r="H1517" s="35">
        <v>0.75447895736971704</v>
      </c>
    </row>
    <row r="1518" spans="1:8" x14ac:dyDescent="0.35">
      <c r="A1518" s="35">
        <v>315.83334000000002</v>
      </c>
      <c r="B1518" s="35">
        <v>1476.3728027</v>
      </c>
      <c r="C1518" s="35">
        <v>79.989875792999996</v>
      </c>
      <c r="D1518" s="35">
        <v>1512.7027588000001</v>
      </c>
      <c r="E1518" s="35">
        <v>25000</v>
      </c>
      <c r="F1518" s="35">
        <v>7895833.5</v>
      </c>
      <c r="G1518">
        <v>1476.42386212421</v>
      </c>
      <c r="H1518" s="35">
        <v>0.75446463404873698</v>
      </c>
    </row>
    <row r="1519" spans="1:8" x14ac:dyDescent="0.35">
      <c r="A1519" s="35">
        <v>316.04165999999998</v>
      </c>
      <c r="B1519" s="35">
        <v>1476.3903809000001</v>
      </c>
      <c r="C1519" s="35">
        <v>79.989868164000001</v>
      </c>
      <c r="D1519" s="35">
        <v>1512.7171631000001</v>
      </c>
      <c r="E1519" s="35">
        <v>25000</v>
      </c>
      <c r="F1519" s="35">
        <v>7901041.5</v>
      </c>
      <c r="G1519">
        <v>1476.4412838088799</v>
      </c>
      <c r="H1519" s="35">
        <v>0.75445031596874801</v>
      </c>
    </row>
    <row r="1520" spans="1:8" x14ac:dyDescent="0.35">
      <c r="A1520" s="35">
        <v>316.25</v>
      </c>
      <c r="B1520" s="35">
        <v>1476.4075928</v>
      </c>
      <c r="C1520" s="35">
        <v>79.989860535000005</v>
      </c>
      <c r="D1520" s="35">
        <v>1512.7314452999999</v>
      </c>
      <c r="E1520" s="35">
        <v>25000</v>
      </c>
      <c r="F1520" s="35">
        <v>7906250</v>
      </c>
      <c r="G1520">
        <v>1476.4587066699401</v>
      </c>
      <c r="H1520" s="35">
        <v>0.75443600175050995</v>
      </c>
    </row>
    <row r="1521" spans="1:8" x14ac:dyDescent="0.35">
      <c r="A1521" s="35">
        <v>316.45834000000002</v>
      </c>
      <c r="B1521" s="35">
        <v>1476.4250488</v>
      </c>
      <c r="C1521" s="35">
        <v>79.989852905000006</v>
      </c>
      <c r="D1521" s="35">
        <v>1512.7458495999999</v>
      </c>
      <c r="E1521" s="35">
        <v>25000</v>
      </c>
      <c r="F1521" s="35">
        <v>7911458.5</v>
      </c>
      <c r="G1521">
        <v>1476.4761297852201</v>
      </c>
      <c r="H1521" s="35">
        <v>0.75442169277501303</v>
      </c>
    </row>
    <row r="1522" spans="1:8" x14ac:dyDescent="0.35">
      <c r="A1522" s="35">
        <v>316.66665999999998</v>
      </c>
      <c r="B1522" s="35">
        <v>1476.4425048999999</v>
      </c>
      <c r="C1522" s="35">
        <v>79.989845275999997</v>
      </c>
      <c r="D1522" s="35">
        <v>1512.7601318</v>
      </c>
      <c r="E1522" s="35">
        <v>25000</v>
      </c>
      <c r="F1522" s="35">
        <v>7916666.5</v>
      </c>
      <c r="G1522">
        <v>1476.4935516512901</v>
      </c>
      <c r="H1522" s="35">
        <v>0.75440739041254401</v>
      </c>
    </row>
    <row r="1523" spans="1:8" x14ac:dyDescent="0.35">
      <c r="A1523" s="35">
        <v>316.875</v>
      </c>
      <c r="B1523" s="35">
        <v>1476.4598389</v>
      </c>
      <c r="C1523" s="35">
        <v>79.989837645999998</v>
      </c>
      <c r="D1523" s="35">
        <v>1512.7744141000001</v>
      </c>
      <c r="E1523" s="35">
        <v>25000</v>
      </c>
      <c r="F1523" s="35">
        <v>7921875</v>
      </c>
      <c r="G1523">
        <v>1476.51097452055</v>
      </c>
      <c r="H1523" s="35">
        <v>0.75439309189538395</v>
      </c>
    </row>
    <row r="1524" spans="1:8" x14ac:dyDescent="0.35">
      <c r="A1524" s="35">
        <v>317.08334000000002</v>
      </c>
      <c r="B1524" s="35">
        <v>1476.4771728999999</v>
      </c>
      <c r="C1524" s="35">
        <v>79.989830017000003</v>
      </c>
      <c r="D1524" s="35">
        <v>1512.7888184000001</v>
      </c>
      <c r="E1524" s="35">
        <v>25000</v>
      </c>
      <c r="F1524" s="35">
        <v>7927083</v>
      </c>
      <c r="G1524">
        <v>1476.52839630939</v>
      </c>
      <c r="H1524" s="35">
        <v>0.75437879998257595</v>
      </c>
    </row>
    <row r="1525" spans="1:8" x14ac:dyDescent="0.35">
      <c r="A1525" s="35">
        <v>317.29165999999998</v>
      </c>
      <c r="B1525" s="35">
        <v>1476.4946289</v>
      </c>
      <c r="C1525" s="35">
        <v>79.989822387999993</v>
      </c>
      <c r="D1525" s="35">
        <v>1512.8031006000001</v>
      </c>
      <c r="E1525" s="35">
        <v>25000</v>
      </c>
      <c r="F1525" s="35">
        <v>7932291.5</v>
      </c>
      <c r="G1525">
        <v>1476.54581913946</v>
      </c>
      <c r="H1525" s="35">
        <v>0.75436451190645404</v>
      </c>
    </row>
    <row r="1526" spans="1:8" x14ac:dyDescent="0.35">
      <c r="A1526" s="35">
        <v>317.5</v>
      </c>
      <c r="B1526" s="35">
        <v>1476.5119629000001</v>
      </c>
      <c r="C1526" s="35">
        <v>79.989822387999993</v>
      </c>
      <c r="D1526" s="35">
        <v>1512.8172606999999</v>
      </c>
      <c r="E1526" s="35">
        <v>25000</v>
      </c>
      <c r="F1526" s="35">
        <v>7937500</v>
      </c>
      <c r="G1526">
        <v>1476.5632421932901</v>
      </c>
      <c r="H1526" s="35">
        <v>0.75435022904712501</v>
      </c>
    </row>
    <row r="1527" spans="1:8" x14ac:dyDescent="0.35">
      <c r="A1527" s="35">
        <v>317.70834000000002</v>
      </c>
      <c r="B1527" s="35">
        <v>1476.5292969</v>
      </c>
      <c r="C1527" s="35">
        <v>79.989814757999994</v>
      </c>
      <c r="D1527" s="35">
        <v>1512.8317870999999</v>
      </c>
      <c r="E1527" s="35">
        <v>25000</v>
      </c>
      <c r="F1527" s="35">
        <v>7942708.5</v>
      </c>
      <c r="G1527">
        <v>1476.58066528666</v>
      </c>
      <c r="H1527" s="35">
        <v>0.75433595139675003</v>
      </c>
    </row>
    <row r="1528" spans="1:8" x14ac:dyDescent="0.35">
      <c r="A1528" s="35">
        <v>317.91665999999998</v>
      </c>
      <c r="B1528" s="35">
        <v>1476.5467529</v>
      </c>
      <c r="C1528" s="35">
        <v>79.989807128999999</v>
      </c>
      <c r="D1528" s="35">
        <v>1512.8460693</v>
      </c>
      <c r="E1528" s="35">
        <v>25000</v>
      </c>
      <c r="F1528" s="35">
        <v>7947916.5</v>
      </c>
      <c r="G1528">
        <v>1476.5980870824301</v>
      </c>
      <c r="H1528" s="35">
        <v>0.754321680325163</v>
      </c>
    </row>
    <row r="1529" spans="1:8" x14ac:dyDescent="0.35">
      <c r="A1529" s="35">
        <v>318.125</v>
      </c>
      <c r="B1529" s="35">
        <v>1476.5640868999999</v>
      </c>
      <c r="C1529" s="35">
        <v>79.989799500000004</v>
      </c>
      <c r="D1529" s="35">
        <v>1512.8604736</v>
      </c>
      <c r="E1529" s="35">
        <v>25000</v>
      </c>
      <c r="F1529" s="35">
        <v>7953125</v>
      </c>
      <c r="G1529">
        <v>1476.6155098704901</v>
      </c>
      <c r="H1529" s="35">
        <v>0.75430741307123705</v>
      </c>
    </row>
    <row r="1530" spans="1:8" x14ac:dyDescent="0.35">
      <c r="A1530" s="35">
        <v>318.33334000000002</v>
      </c>
      <c r="B1530" s="35">
        <v>1476.581543</v>
      </c>
      <c r="C1530" s="35">
        <v>79.989791870000005</v>
      </c>
      <c r="D1530" s="35">
        <v>1512.8748779</v>
      </c>
      <c r="E1530" s="35">
        <v>25000</v>
      </c>
      <c r="F1530" s="35">
        <v>7958333.5</v>
      </c>
      <c r="G1530">
        <v>1476.63293287127</v>
      </c>
      <c r="H1530" s="35">
        <v>0.75429315101369299</v>
      </c>
    </row>
    <row r="1531" spans="1:8" x14ac:dyDescent="0.35">
      <c r="A1531" s="35">
        <v>318.54165999999998</v>
      </c>
      <c r="B1531" s="35">
        <v>1476.5988769999999</v>
      </c>
      <c r="C1531" s="35">
        <v>79.989784240999995</v>
      </c>
      <c r="D1531" s="35">
        <v>1512.8891602000001</v>
      </c>
      <c r="E1531" s="35">
        <v>25000</v>
      </c>
      <c r="F1531" s="35">
        <v>7963542</v>
      </c>
      <c r="G1531">
        <v>1476.65035590911</v>
      </c>
      <c r="H1531" s="35">
        <v>0.75427889414485005</v>
      </c>
    </row>
    <row r="1532" spans="1:8" x14ac:dyDescent="0.35">
      <c r="A1532" s="35">
        <v>318.75</v>
      </c>
      <c r="B1532" s="35">
        <v>1476.6163329999999</v>
      </c>
      <c r="C1532" s="35">
        <v>79.989776610999996</v>
      </c>
      <c r="D1532" s="35">
        <v>1512.9034423999999</v>
      </c>
      <c r="E1532" s="35">
        <v>25000</v>
      </c>
      <c r="F1532" s="35">
        <v>7968750</v>
      </c>
      <c r="G1532">
        <v>1476.6677776488</v>
      </c>
      <c r="H1532" s="35">
        <v>0.75426464383261804</v>
      </c>
    </row>
    <row r="1533" spans="1:8" x14ac:dyDescent="0.35">
      <c r="A1533" s="35">
        <v>318.95834000000002</v>
      </c>
      <c r="B1533" s="35">
        <v>1476.6336670000001</v>
      </c>
      <c r="C1533" s="35">
        <v>79.989768982000001</v>
      </c>
      <c r="D1533" s="35">
        <v>1512.9178466999999</v>
      </c>
      <c r="E1533" s="35">
        <v>25000</v>
      </c>
      <c r="F1533" s="35">
        <v>7973958.5</v>
      </c>
      <c r="G1533">
        <v>1476.68520038064</v>
      </c>
      <c r="H1533" s="35">
        <v>0.75425039731987797</v>
      </c>
    </row>
    <row r="1534" spans="1:8" x14ac:dyDescent="0.35">
      <c r="A1534" s="35">
        <v>319.16665999999998</v>
      </c>
      <c r="B1534" s="35">
        <v>1476.6511230000001</v>
      </c>
      <c r="C1534" s="35">
        <v>79.989768982000001</v>
      </c>
      <c r="D1534" s="35">
        <v>1512.9321289</v>
      </c>
      <c r="E1534" s="35">
        <v>25000</v>
      </c>
      <c r="F1534" s="35">
        <v>7979166.5</v>
      </c>
      <c r="G1534">
        <v>1476.70262202958</v>
      </c>
      <c r="H1534" s="35">
        <v>0.75423615735595195</v>
      </c>
    </row>
    <row r="1535" spans="1:8" x14ac:dyDescent="0.35">
      <c r="A1535" s="35">
        <v>319.375</v>
      </c>
      <c r="B1535" s="35">
        <v>1476.668457</v>
      </c>
      <c r="C1535" s="35">
        <v>79.989761353000006</v>
      </c>
      <c r="D1535" s="35">
        <v>1512.9465332</v>
      </c>
      <c r="E1535" s="35">
        <v>25000</v>
      </c>
      <c r="F1535" s="35">
        <v>7984375</v>
      </c>
      <c r="G1535">
        <v>1476.7200447191799</v>
      </c>
      <c r="H1535" s="35">
        <v>0.75422192118320897</v>
      </c>
    </row>
    <row r="1536" spans="1:8" x14ac:dyDescent="0.35">
      <c r="A1536" s="35">
        <v>319.58334000000002</v>
      </c>
      <c r="B1536" s="35">
        <v>1476.6859131000001</v>
      </c>
      <c r="C1536" s="35">
        <v>79.989753723000007</v>
      </c>
      <c r="D1536" s="35">
        <v>1512.9609375</v>
      </c>
      <c r="E1536" s="35">
        <v>25000</v>
      </c>
      <c r="F1536" s="35">
        <v>7989583.5</v>
      </c>
      <c r="G1536">
        <v>1476.73746763242</v>
      </c>
      <c r="H1536" s="35">
        <v>0.75420769017689004</v>
      </c>
    </row>
    <row r="1537" spans="1:8" x14ac:dyDescent="0.35">
      <c r="A1537" s="35">
        <v>319.79165999999998</v>
      </c>
      <c r="B1537" s="35">
        <v>1476.7032471</v>
      </c>
      <c r="C1537" s="35">
        <v>79.989746093999997</v>
      </c>
      <c r="D1537" s="35">
        <v>1512.9752197</v>
      </c>
      <c r="E1537" s="35">
        <v>25000</v>
      </c>
      <c r="F1537" s="35">
        <v>7994791.5</v>
      </c>
      <c r="G1537">
        <v>1476.75488928956</v>
      </c>
      <c r="H1537" s="35">
        <v>0.75419346570029999</v>
      </c>
    </row>
    <row r="1538" spans="1:8" x14ac:dyDescent="0.35">
      <c r="A1538" s="35">
        <v>320</v>
      </c>
      <c r="B1538" s="35">
        <v>1476.7208252</v>
      </c>
      <c r="C1538" s="35">
        <v>79.989738463999998</v>
      </c>
      <c r="D1538" s="35">
        <v>1512.9897461</v>
      </c>
      <c r="E1538" s="35">
        <v>25000</v>
      </c>
      <c r="F1538" s="35">
        <v>7999999.5</v>
      </c>
      <c r="G1538">
        <v>1476.7723106527301</v>
      </c>
      <c r="H1538" s="35">
        <v>0.75417924637138001</v>
      </c>
    </row>
    <row r="1539" spans="1:8" x14ac:dyDescent="0.35">
      <c r="A1539" s="35">
        <v>320.20834000000002</v>
      </c>
      <c r="B1539" s="35">
        <v>1476.7380370999999</v>
      </c>
      <c r="C1539" s="35">
        <v>79.989730835000003</v>
      </c>
      <c r="D1539" s="35">
        <v>1513.0039062000001</v>
      </c>
      <c r="E1539" s="35">
        <v>25000</v>
      </c>
      <c r="F1539" s="35">
        <v>8005208.5</v>
      </c>
      <c r="G1539">
        <v>1476.78973452996</v>
      </c>
      <c r="H1539" s="35">
        <v>0.75416502944825603</v>
      </c>
    </row>
    <row r="1540" spans="1:8" x14ac:dyDescent="0.35">
      <c r="A1540" s="35">
        <v>320.41665999999998</v>
      </c>
      <c r="B1540" s="35">
        <v>1476.7553711</v>
      </c>
      <c r="C1540" s="35">
        <v>79.989723205999994</v>
      </c>
      <c r="D1540" s="35">
        <v>1513.0183105000001</v>
      </c>
      <c r="E1540" s="35">
        <v>25000</v>
      </c>
      <c r="F1540" s="35">
        <v>8010416.5</v>
      </c>
      <c r="G1540">
        <v>1476.8071563716601</v>
      </c>
      <c r="H1540" s="35">
        <v>0.75415082041680404</v>
      </c>
    </row>
    <row r="1541" spans="1:8" x14ac:dyDescent="0.35">
      <c r="A1541" s="35">
        <v>320.625</v>
      </c>
      <c r="B1541" s="35">
        <v>1476.7729492000001</v>
      </c>
      <c r="C1541" s="35">
        <v>79.989715575999995</v>
      </c>
      <c r="D1541" s="35">
        <v>1513.0327147999999</v>
      </c>
      <c r="E1541" s="35">
        <v>25000</v>
      </c>
      <c r="F1541" s="35">
        <v>8015625</v>
      </c>
      <c r="G1541">
        <v>1476.8245790393501</v>
      </c>
      <c r="H1541" s="35">
        <v>0.75413661514637298</v>
      </c>
    </row>
    <row r="1542" spans="1:8" x14ac:dyDescent="0.35">
      <c r="A1542" s="35">
        <v>320.83334000000002</v>
      </c>
      <c r="B1542" s="35">
        <v>1476.7901611</v>
      </c>
      <c r="C1542" s="35">
        <v>79.989715575999995</v>
      </c>
      <c r="D1542" s="35">
        <v>1513.0471190999999</v>
      </c>
      <c r="E1542" s="35">
        <v>25000</v>
      </c>
      <c r="F1542" s="35">
        <v>8020833.5</v>
      </c>
      <c r="G1542">
        <v>1476.8420018822901</v>
      </c>
      <c r="H1542" s="35">
        <v>0.75412241501180799</v>
      </c>
    </row>
    <row r="1543" spans="1:8" x14ac:dyDescent="0.35">
      <c r="A1543" s="35">
        <v>321.04165999999998</v>
      </c>
      <c r="B1543" s="35">
        <v>1476.8076172000001</v>
      </c>
      <c r="C1543" s="35">
        <v>79.989707946999999</v>
      </c>
      <c r="D1543" s="35">
        <v>1513.0614014</v>
      </c>
      <c r="E1543" s="35">
        <v>25000</v>
      </c>
      <c r="F1543" s="35">
        <v>8026041.5</v>
      </c>
      <c r="G1543">
        <v>1476.8594234582199</v>
      </c>
      <c r="H1543" s="35">
        <v>0.75410822137407296</v>
      </c>
    </row>
    <row r="1544" spans="1:8" x14ac:dyDescent="0.35">
      <c r="A1544" s="35">
        <v>321.25</v>
      </c>
      <c r="B1544" s="35">
        <v>1476.8250731999999</v>
      </c>
      <c r="C1544" s="35">
        <v>79.989700317</v>
      </c>
      <c r="D1544" s="35">
        <v>1513.0758057</v>
      </c>
      <c r="E1544" s="35">
        <v>25000</v>
      </c>
      <c r="F1544" s="35">
        <v>8031250</v>
      </c>
      <c r="G1544">
        <v>1476.8768460333399</v>
      </c>
      <c r="H1544" s="35">
        <v>0.75409403148660503</v>
      </c>
    </row>
    <row r="1545" spans="1:8" x14ac:dyDescent="0.35">
      <c r="A1545" s="35">
        <v>321.45834000000002</v>
      </c>
      <c r="B1545" s="35">
        <v>1476.8424072</v>
      </c>
      <c r="C1545" s="35">
        <v>79.989692688000005</v>
      </c>
      <c r="D1545" s="35">
        <v>1513.0902100000001</v>
      </c>
      <c r="E1545" s="35">
        <v>25000</v>
      </c>
      <c r="F1545" s="35">
        <v>8036458.5</v>
      </c>
      <c r="G1545">
        <v>1476.8942688227301</v>
      </c>
      <c r="H1545" s="35">
        <v>0.75407984672078598</v>
      </c>
    </row>
    <row r="1546" spans="1:8" x14ac:dyDescent="0.35">
      <c r="A1546" s="35">
        <v>321.66665999999998</v>
      </c>
      <c r="B1546" s="35">
        <v>1476.8597411999999</v>
      </c>
      <c r="C1546" s="35">
        <v>79.989685058999996</v>
      </c>
      <c r="D1546" s="35">
        <v>1513.1043701000001</v>
      </c>
      <c r="E1546" s="35">
        <v>25000</v>
      </c>
      <c r="F1546" s="35">
        <v>8041666.5</v>
      </c>
      <c r="G1546">
        <v>1476.91169035392</v>
      </c>
      <c r="H1546" s="35">
        <v>0.75406566843567602</v>
      </c>
    </row>
    <row r="1547" spans="1:8" x14ac:dyDescent="0.35">
      <c r="A1547" s="35">
        <v>321.875</v>
      </c>
      <c r="B1547" s="35">
        <v>1476.8771973</v>
      </c>
      <c r="C1547" s="35">
        <v>79.989677428999997</v>
      </c>
      <c r="D1547" s="35">
        <v>1513.1188964999999</v>
      </c>
      <c r="E1547" s="35">
        <v>25000</v>
      </c>
      <c r="F1547" s="35">
        <v>8046875</v>
      </c>
      <c r="G1547">
        <v>1476.9291128862801</v>
      </c>
      <c r="H1547" s="35">
        <v>0.75405149388756798</v>
      </c>
    </row>
    <row r="1548" spans="1:8" x14ac:dyDescent="0.35">
      <c r="A1548" s="35">
        <v>322.08334000000002</v>
      </c>
      <c r="B1548" s="35">
        <v>1476.8945312000001</v>
      </c>
      <c r="C1548" s="35">
        <v>79.989669800000001</v>
      </c>
      <c r="D1548" s="35">
        <v>1513.1333007999999</v>
      </c>
      <c r="E1548" s="35">
        <v>25000</v>
      </c>
      <c r="F1548" s="35">
        <v>8052083.5</v>
      </c>
      <c r="G1548">
        <v>1476.9465356333501</v>
      </c>
      <c r="H1548" s="35">
        <v>0.75403732444638105</v>
      </c>
    </row>
    <row r="1549" spans="1:8" x14ac:dyDescent="0.35">
      <c r="A1549" s="35">
        <v>322.29165999999998</v>
      </c>
      <c r="B1549" s="35">
        <v>1476.9119873</v>
      </c>
      <c r="C1549" s="35">
        <v>79.989662170000003</v>
      </c>
      <c r="D1549" s="35">
        <v>1513.1477050999999</v>
      </c>
      <c r="E1549" s="35">
        <v>25000</v>
      </c>
      <c r="F1549" s="35">
        <v>8057291.5</v>
      </c>
      <c r="G1549">
        <v>1476.9639571223299</v>
      </c>
      <c r="H1549" s="35">
        <v>0.75402316146972703</v>
      </c>
    </row>
    <row r="1550" spans="1:8" x14ac:dyDescent="0.35">
      <c r="A1550" s="35">
        <v>322.5</v>
      </c>
      <c r="B1550" s="35">
        <v>1476.9293213000001</v>
      </c>
      <c r="C1550" s="35">
        <v>79.989662170000003</v>
      </c>
      <c r="D1550" s="35">
        <v>1513.1619873</v>
      </c>
      <c r="E1550" s="35">
        <v>25000</v>
      </c>
      <c r="F1550" s="35">
        <v>8062500</v>
      </c>
      <c r="G1550">
        <v>1476.9813796124899</v>
      </c>
      <c r="H1550" s="35">
        <v>0.75400900221684797</v>
      </c>
    </row>
    <row r="1551" spans="1:8" x14ac:dyDescent="0.35">
      <c r="A1551" s="35">
        <v>322.70834000000002</v>
      </c>
      <c r="B1551" s="35">
        <v>1476.9467772999999</v>
      </c>
      <c r="C1551" s="35">
        <v>79.989654540999993</v>
      </c>
      <c r="D1551" s="35">
        <v>1513.1763916</v>
      </c>
      <c r="E1551" s="35">
        <v>25000</v>
      </c>
      <c r="F1551" s="35">
        <v>8067708.5</v>
      </c>
      <c r="G1551">
        <v>1476.9988023173801</v>
      </c>
      <c r="H1551" s="35">
        <v>0.75399484805622596</v>
      </c>
    </row>
    <row r="1552" spans="1:8" x14ac:dyDescent="0.35">
      <c r="A1552" s="35">
        <v>322.91665999999998</v>
      </c>
      <c r="B1552" s="35">
        <v>1476.9641113</v>
      </c>
      <c r="C1552" s="35">
        <v>79.989646911999998</v>
      </c>
      <c r="D1552" s="35">
        <v>1513.1907959</v>
      </c>
      <c r="E1552" s="35">
        <v>25000</v>
      </c>
      <c r="F1552" s="35">
        <v>8072916.5</v>
      </c>
      <c r="G1552">
        <v>1477.01622376417</v>
      </c>
      <c r="H1552" s="35">
        <v>0.75398070034403597</v>
      </c>
    </row>
    <row r="1553" spans="1:8" x14ac:dyDescent="0.35">
      <c r="A1553" s="35">
        <v>323.125</v>
      </c>
      <c r="B1553" s="35">
        <v>1476.9815673999999</v>
      </c>
      <c r="C1553" s="35">
        <v>79.989639281999999</v>
      </c>
      <c r="D1553" s="35">
        <v>1513.2053223</v>
      </c>
      <c r="E1553" s="35">
        <v>25000</v>
      </c>
      <c r="F1553" s="35">
        <v>8078125</v>
      </c>
      <c r="G1553">
        <v>1477.03364621214</v>
      </c>
      <c r="H1553" s="35">
        <v>0.75396655634245902</v>
      </c>
    </row>
    <row r="1554" spans="1:8" x14ac:dyDescent="0.35">
      <c r="A1554" s="35">
        <v>323.33334000000002</v>
      </c>
      <c r="B1554" s="35">
        <v>1476.9989014</v>
      </c>
      <c r="C1554" s="35">
        <v>79.989631653000004</v>
      </c>
      <c r="D1554" s="35">
        <v>1513.2196045000001</v>
      </c>
      <c r="E1554" s="35">
        <v>25000</v>
      </c>
      <c r="F1554" s="35">
        <v>8083333.5</v>
      </c>
      <c r="G1554">
        <v>1477.05106887484</v>
      </c>
      <c r="H1554" s="35">
        <v>0.75395241741854702</v>
      </c>
    </row>
    <row r="1555" spans="1:8" x14ac:dyDescent="0.35">
      <c r="A1555" s="35">
        <v>323.54165999999998</v>
      </c>
      <c r="B1555" s="35">
        <v>1477.0162353999999</v>
      </c>
      <c r="C1555" s="35">
        <v>79.989624023000005</v>
      </c>
      <c r="D1555" s="35">
        <v>1513.2340088000001</v>
      </c>
      <c r="E1555" s="35">
        <v>25000</v>
      </c>
      <c r="F1555" s="35">
        <v>8088541.5</v>
      </c>
      <c r="G1555">
        <v>1477.0684902794401</v>
      </c>
      <c r="H1555" s="35">
        <v>0.75393828492703896</v>
      </c>
    </row>
    <row r="1556" spans="1:8" x14ac:dyDescent="0.35">
      <c r="A1556" s="35">
        <v>323.75</v>
      </c>
      <c r="B1556" s="35">
        <v>1477.0336914</v>
      </c>
      <c r="C1556" s="35">
        <v>79.989616393999995</v>
      </c>
      <c r="D1556" s="35">
        <v>1513.2484131000001</v>
      </c>
      <c r="E1556" s="35">
        <v>25000</v>
      </c>
      <c r="F1556" s="35">
        <v>8093750.5</v>
      </c>
      <c r="G1556">
        <v>1477.0859139808199</v>
      </c>
      <c r="H1556" s="35">
        <v>0.75392415477126395</v>
      </c>
    </row>
    <row r="1557" spans="1:8" x14ac:dyDescent="0.35">
      <c r="A1557" s="35">
        <v>323.95834000000002</v>
      </c>
      <c r="B1557" s="35">
        <v>1477.0510254000001</v>
      </c>
      <c r="C1557" s="35">
        <v>79.989608765</v>
      </c>
      <c r="D1557" s="35">
        <v>1513.2625731999999</v>
      </c>
      <c r="E1557" s="35">
        <v>25000</v>
      </c>
      <c r="F1557" s="35">
        <v>8098958.5</v>
      </c>
      <c r="G1557">
        <v>1477.1033355977199</v>
      </c>
      <c r="H1557" s="35">
        <v>0.75391003240662102</v>
      </c>
    </row>
    <row r="1558" spans="1:8" x14ac:dyDescent="0.35">
      <c r="A1558" s="35">
        <v>324.16665999999998</v>
      </c>
      <c r="B1558" s="35">
        <v>1477.0684814000001</v>
      </c>
      <c r="C1558" s="35">
        <v>79.989608765</v>
      </c>
      <c r="D1558" s="35">
        <v>1513.2770995999999</v>
      </c>
      <c r="E1558" s="35">
        <v>25000</v>
      </c>
      <c r="F1558" s="35">
        <v>8104166.5</v>
      </c>
      <c r="G1558">
        <v>1477.12075673397</v>
      </c>
      <c r="H1558" s="35">
        <v>0.75389591508879905</v>
      </c>
    </row>
    <row r="1559" spans="1:8" x14ac:dyDescent="0.35">
      <c r="A1559" s="35">
        <v>324.375</v>
      </c>
      <c r="B1559" s="35">
        <v>1477.0858154</v>
      </c>
      <c r="C1559" s="35">
        <v>79.989601135000001</v>
      </c>
      <c r="D1559" s="35">
        <v>1513.2915039</v>
      </c>
      <c r="E1559" s="35">
        <v>25000</v>
      </c>
      <c r="F1559" s="35">
        <v>8109375</v>
      </c>
      <c r="G1559">
        <v>1477.1381790466</v>
      </c>
      <c r="H1559" s="35">
        <v>0.75388180145811801</v>
      </c>
    </row>
    <row r="1560" spans="1:8" x14ac:dyDescent="0.35">
      <c r="A1560" s="35">
        <v>324.58334000000002</v>
      </c>
      <c r="B1560" s="35">
        <v>1477.1033935999999</v>
      </c>
      <c r="C1560" s="35">
        <v>79.989593506000006</v>
      </c>
      <c r="D1560" s="35">
        <v>1513.3060303</v>
      </c>
      <c r="E1560" s="35">
        <v>25000</v>
      </c>
      <c r="F1560" s="35">
        <v>8114583.5</v>
      </c>
      <c r="G1560">
        <v>1477.15560161344</v>
      </c>
      <c r="H1560" s="35">
        <v>0.75386769287672395</v>
      </c>
    </row>
    <row r="1561" spans="1:8" x14ac:dyDescent="0.35">
      <c r="A1561" s="35">
        <v>324.79165999999998</v>
      </c>
      <c r="B1561" s="35">
        <v>1477.1206055</v>
      </c>
      <c r="C1561" s="35">
        <v>79.989585876000007</v>
      </c>
      <c r="D1561" s="35">
        <v>1513.3203125</v>
      </c>
      <c r="E1561" s="35">
        <v>25000</v>
      </c>
      <c r="F1561" s="35">
        <v>8119791.5</v>
      </c>
      <c r="G1561">
        <v>1477.1730229310899</v>
      </c>
      <c r="H1561" s="35">
        <v>0.75385359069603597</v>
      </c>
    </row>
    <row r="1562" spans="1:8" x14ac:dyDescent="0.35">
      <c r="A1562" s="35">
        <v>325</v>
      </c>
      <c r="B1562" s="35">
        <v>1477.1380615</v>
      </c>
      <c r="C1562" s="35">
        <v>79.989578246999997</v>
      </c>
      <c r="D1562" s="35">
        <v>1513.3347168</v>
      </c>
      <c r="E1562" s="35">
        <v>25000</v>
      </c>
      <c r="F1562" s="35">
        <v>8125000</v>
      </c>
      <c r="G1562">
        <v>1477.19044525192</v>
      </c>
      <c r="H1562" s="35">
        <v>0.75383949218690205</v>
      </c>
    </row>
    <row r="1563" spans="1:8" x14ac:dyDescent="0.35">
      <c r="A1563" s="35">
        <v>325.20834000000002</v>
      </c>
      <c r="B1563" s="35">
        <v>1477.1555175999999</v>
      </c>
      <c r="C1563" s="35">
        <v>79.989570618000002</v>
      </c>
      <c r="D1563" s="35">
        <v>1513.3491211</v>
      </c>
      <c r="E1563" s="35">
        <v>25000</v>
      </c>
      <c r="F1563" s="35">
        <v>8130208</v>
      </c>
      <c r="G1563">
        <v>1477.2078664923399</v>
      </c>
      <c r="H1563" s="35">
        <v>0.75382540007048704</v>
      </c>
    </row>
    <row r="1564" spans="1:8" x14ac:dyDescent="0.35">
      <c r="A1564" s="35">
        <v>325.41665999999998</v>
      </c>
      <c r="B1564" s="35">
        <v>1477.1728516000001</v>
      </c>
      <c r="C1564" s="35">
        <v>79.989562988000003</v>
      </c>
      <c r="D1564" s="35">
        <v>1513.3635254000001</v>
      </c>
      <c r="E1564" s="35">
        <v>25000</v>
      </c>
      <c r="F1564" s="35">
        <v>8135416.5</v>
      </c>
      <c r="G1564">
        <v>1477.2252887739801</v>
      </c>
      <c r="H1564" s="35">
        <v>0.75381131161759496</v>
      </c>
    </row>
    <row r="1565" spans="1:8" x14ac:dyDescent="0.35">
      <c r="A1565" s="35">
        <v>325.625</v>
      </c>
      <c r="B1565" s="35">
        <v>1477.1901855000001</v>
      </c>
      <c r="C1565" s="35">
        <v>79.989555358999993</v>
      </c>
      <c r="D1565" s="35">
        <v>1513.3779297000001</v>
      </c>
      <c r="E1565" s="35">
        <v>25000</v>
      </c>
      <c r="F1565" s="35">
        <v>8140625</v>
      </c>
      <c r="G1565">
        <v>1477.24271127937</v>
      </c>
      <c r="H1565" s="35">
        <v>0.75379722818959605</v>
      </c>
    </row>
    <row r="1566" spans="1:8" x14ac:dyDescent="0.35">
      <c r="A1566" s="35">
        <v>325.83334000000002</v>
      </c>
      <c r="B1566" s="35">
        <v>1477.2075195</v>
      </c>
      <c r="C1566" s="35">
        <v>79.989555358999993</v>
      </c>
      <c r="D1566" s="35">
        <v>1513.3923339999999</v>
      </c>
      <c r="E1566" s="35">
        <v>25000</v>
      </c>
      <c r="F1566" s="35">
        <v>8145833.5</v>
      </c>
      <c r="G1566">
        <v>1477.2601338243001</v>
      </c>
      <c r="H1566" s="35">
        <v>0.75378314977892902</v>
      </c>
    </row>
    <row r="1567" spans="1:8" x14ac:dyDescent="0.35">
      <c r="A1567" s="35">
        <v>326.04165999999998</v>
      </c>
      <c r="B1567" s="35">
        <v>1477.2249756000001</v>
      </c>
      <c r="C1567" s="35">
        <v>79.989547728999995</v>
      </c>
      <c r="D1567" s="35">
        <v>1513.4067382999999</v>
      </c>
      <c r="E1567" s="35">
        <v>25000</v>
      </c>
      <c r="F1567" s="35">
        <v>8151041.5</v>
      </c>
      <c r="G1567">
        <v>1477.2775550716501</v>
      </c>
      <c r="H1567" s="35">
        <v>0.75376907773669499</v>
      </c>
    </row>
    <row r="1568" spans="1:8" x14ac:dyDescent="0.35">
      <c r="A1568" s="35">
        <v>326.25</v>
      </c>
      <c r="B1568" s="35">
        <v>1477.2423096</v>
      </c>
      <c r="C1568" s="35">
        <v>79.989540099999999</v>
      </c>
      <c r="D1568" s="35">
        <v>1513.4211425999999</v>
      </c>
      <c r="E1568" s="35">
        <v>25000</v>
      </c>
      <c r="F1568" s="35">
        <v>8156250</v>
      </c>
      <c r="G1568">
        <v>1477.29497731129</v>
      </c>
      <c r="H1568" s="35">
        <v>0.75375500934011397</v>
      </c>
    </row>
    <row r="1569" spans="1:8" x14ac:dyDescent="0.35">
      <c r="A1569" s="35">
        <v>326.45834000000002</v>
      </c>
      <c r="B1569" s="35">
        <v>1477.2596435999999</v>
      </c>
      <c r="C1569" s="35">
        <v>79.989532471000004</v>
      </c>
      <c r="D1569" s="35">
        <v>1513.4355469</v>
      </c>
      <c r="E1569" s="35">
        <v>25000</v>
      </c>
      <c r="F1569" s="35">
        <v>8161458.5</v>
      </c>
      <c r="G1569">
        <v>1477.3123997636401</v>
      </c>
      <c r="H1569" s="35">
        <v>0.75374094594924701</v>
      </c>
    </row>
    <row r="1570" spans="1:8" x14ac:dyDescent="0.35">
      <c r="A1570" s="35">
        <v>326.66665999999998</v>
      </c>
      <c r="B1570" s="35">
        <v>1477.2770995999999</v>
      </c>
      <c r="C1570" s="35">
        <v>79.989524841000005</v>
      </c>
      <c r="D1570" s="35">
        <v>1513.4500731999999</v>
      </c>
      <c r="E1570" s="35">
        <v>25000</v>
      </c>
      <c r="F1570" s="35">
        <v>8166667</v>
      </c>
      <c r="G1570">
        <v>1477.32982225304</v>
      </c>
      <c r="H1570" s="35">
        <v>0.75372688755669104</v>
      </c>
    </row>
    <row r="1571" spans="1:8" x14ac:dyDescent="0.35">
      <c r="A1571" s="35">
        <v>326.875</v>
      </c>
      <c r="B1571" s="35">
        <v>1477.2945557</v>
      </c>
      <c r="C1571" s="35">
        <v>79.989517211999996</v>
      </c>
      <c r="D1571" s="35">
        <v>1513.4644774999999</v>
      </c>
      <c r="E1571" s="35">
        <v>25000</v>
      </c>
      <c r="F1571" s="35">
        <v>8171875</v>
      </c>
      <c r="G1571">
        <v>1477.3472434443099</v>
      </c>
      <c r="H1571" s="35">
        <v>0.75371283551169199</v>
      </c>
    </row>
    <row r="1572" spans="1:8" x14ac:dyDescent="0.35">
      <c r="A1572" s="35">
        <v>327.08334000000002</v>
      </c>
      <c r="B1572" s="35">
        <v>1477.3117675999999</v>
      </c>
      <c r="C1572" s="35">
        <v>79.989509583</v>
      </c>
      <c r="D1572" s="35">
        <v>1513.4788818</v>
      </c>
      <c r="E1572" s="35">
        <v>25000</v>
      </c>
      <c r="F1572" s="35">
        <v>8177083.5</v>
      </c>
      <c r="G1572">
        <v>1477.3646656277399</v>
      </c>
      <c r="H1572" s="35">
        <v>0.75369878709533</v>
      </c>
    </row>
    <row r="1573" spans="1:8" x14ac:dyDescent="0.35">
      <c r="A1573" s="35">
        <v>327.29165999999998</v>
      </c>
      <c r="B1573" s="35">
        <v>1477.3293457</v>
      </c>
      <c r="C1573" s="35">
        <v>79.989501953000001</v>
      </c>
      <c r="D1573" s="35">
        <v>1513.4931641000001</v>
      </c>
      <c r="E1573" s="35">
        <v>25000</v>
      </c>
      <c r="F1573" s="35">
        <v>8182291.5</v>
      </c>
      <c r="G1573">
        <v>1477.38208672827</v>
      </c>
      <c r="H1573" s="35">
        <v>0.75368474501941096</v>
      </c>
    </row>
    <row r="1574" spans="1:8" x14ac:dyDescent="0.35">
      <c r="A1574" s="35">
        <v>327.5</v>
      </c>
      <c r="B1574" s="35">
        <v>1477.3466797000001</v>
      </c>
      <c r="C1574" s="35">
        <v>79.989501953000001</v>
      </c>
      <c r="D1574" s="35">
        <v>1513.5076904</v>
      </c>
      <c r="E1574" s="35">
        <v>25000</v>
      </c>
      <c r="F1574" s="35">
        <v>8187500</v>
      </c>
      <c r="G1574">
        <v>1477.3995088694701</v>
      </c>
      <c r="H1574" s="35">
        <v>0.75367070656440105</v>
      </c>
    </row>
    <row r="1575" spans="1:8" x14ac:dyDescent="0.35">
      <c r="A1575" s="35">
        <v>327.70834000000002</v>
      </c>
      <c r="B1575" s="35">
        <v>1477.3641356999999</v>
      </c>
      <c r="C1575" s="35">
        <v>79.989494324000006</v>
      </c>
      <c r="D1575" s="35">
        <v>1513.5220947</v>
      </c>
      <c r="E1575" s="35">
        <v>25000</v>
      </c>
      <c r="F1575" s="35">
        <v>8192708.5</v>
      </c>
      <c r="G1575">
        <v>1477.4169312342799</v>
      </c>
      <c r="H1575" s="35">
        <v>0.75365667308698003</v>
      </c>
    </row>
    <row r="1576" spans="1:8" x14ac:dyDescent="0.35">
      <c r="A1576" s="35">
        <v>327.91665999999998</v>
      </c>
      <c r="B1576" s="35">
        <v>1477.3814697</v>
      </c>
      <c r="C1576" s="35">
        <v>79.989486693999993</v>
      </c>
      <c r="D1576" s="35">
        <v>1513.5366211</v>
      </c>
      <c r="E1576" s="35">
        <v>25000</v>
      </c>
      <c r="F1576" s="35">
        <v>8197916.5</v>
      </c>
      <c r="G1576">
        <v>1477.43435234301</v>
      </c>
      <c r="H1576" s="35">
        <v>0.75364264593185204</v>
      </c>
    </row>
    <row r="1577" spans="1:8" x14ac:dyDescent="0.35">
      <c r="A1577" s="35">
        <v>328.125</v>
      </c>
      <c r="B1577" s="35">
        <v>1477.3989257999999</v>
      </c>
      <c r="C1577" s="35">
        <v>79.989479064999998</v>
      </c>
      <c r="D1577" s="35">
        <v>1513.5510254000001</v>
      </c>
      <c r="E1577" s="35">
        <v>25000</v>
      </c>
      <c r="F1577" s="35">
        <v>8203124.5</v>
      </c>
      <c r="G1577">
        <v>1477.4517731577901</v>
      </c>
      <c r="H1577" s="35">
        <v>0.75362862373611295</v>
      </c>
    </row>
    <row r="1578" spans="1:8" x14ac:dyDescent="0.35">
      <c r="A1578" s="35">
        <v>328.33334000000002</v>
      </c>
      <c r="B1578" s="35">
        <v>1477.4162598</v>
      </c>
      <c r="C1578" s="35">
        <v>79.989471436000002</v>
      </c>
      <c r="D1578" s="35">
        <v>1513.5654297000001</v>
      </c>
      <c r="E1578" s="35">
        <v>25000</v>
      </c>
      <c r="F1578" s="35">
        <v>8208333.5</v>
      </c>
      <c r="G1578">
        <v>1477.4691964865999</v>
      </c>
      <c r="H1578" s="35">
        <v>0.75361460379589995</v>
      </c>
    </row>
    <row r="1579" spans="1:8" x14ac:dyDescent="0.35">
      <c r="A1579" s="35">
        <v>328.54165999999998</v>
      </c>
      <c r="B1579" s="35">
        <v>1477.4337158000001</v>
      </c>
      <c r="C1579" s="35">
        <v>79.989463806000003</v>
      </c>
      <c r="D1579" s="35">
        <v>1513.5799560999999</v>
      </c>
      <c r="E1579" s="35">
        <v>25000</v>
      </c>
      <c r="F1579" s="35">
        <v>8213541.5</v>
      </c>
      <c r="G1579">
        <v>1477.4866177798899</v>
      </c>
      <c r="H1579" s="35">
        <v>0.75360059152211201</v>
      </c>
    </row>
    <row r="1580" spans="1:8" x14ac:dyDescent="0.35">
      <c r="A1580" s="35">
        <v>328.75</v>
      </c>
      <c r="B1580" s="35">
        <v>1477.4510498</v>
      </c>
      <c r="C1580" s="35">
        <v>79.989456176999994</v>
      </c>
      <c r="D1580" s="35">
        <v>1513.5942382999999</v>
      </c>
      <c r="E1580" s="35">
        <v>25000</v>
      </c>
      <c r="F1580" s="35">
        <v>8218750</v>
      </c>
      <c r="G1580">
        <v>1477.50403989917</v>
      </c>
      <c r="H1580" s="35">
        <v>0.75358658284073798</v>
      </c>
    </row>
    <row r="1581" spans="1:8" x14ac:dyDescent="0.35">
      <c r="A1581" s="35">
        <v>328.95834000000002</v>
      </c>
      <c r="B1581" s="35">
        <v>1477.4685059000001</v>
      </c>
      <c r="C1581" s="35">
        <v>79.989448546999995</v>
      </c>
      <c r="D1581" s="35">
        <v>1513.6086425999999</v>
      </c>
      <c r="E1581" s="35">
        <v>25000</v>
      </c>
      <c r="F1581" s="35">
        <v>8223958.5</v>
      </c>
      <c r="G1581">
        <v>1477.52146219369</v>
      </c>
      <c r="H1581" s="35">
        <v>0.75357257910819297</v>
      </c>
    </row>
    <row r="1582" spans="1:8" x14ac:dyDescent="0.35">
      <c r="A1582" s="35">
        <v>329.16665999999998</v>
      </c>
      <c r="B1582" s="35">
        <v>1477.4858397999999</v>
      </c>
      <c r="C1582" s="35">
        <v>79.989448546999995</v>
      </c>
      <c r="D1582" s="35">
        <v>1513.6230469</v>
      </c>
      <c r="E1582" s="35">
        <v>25000</v>
      </c>
      <c r="F1582" s="35">
        <v>8229166.5</v>
      </c>
      <c r="G1582">
        <v>1477.53888322123</v>
      </c>
      <c r="H1582" s="35">
        <v>0.753558581666949</v>
      </c>
    </row>
    <row r="1583" spans="1:8" x14ac:dyDescent="0.35">
      <c r="A1583" s="35">
        <v>329.375</v>
      </c>
      <c r="B1583" s="35">
        <v>1477.5031738</v>
      </c>
      <c r="C1583" s="35">
        <v>79.989440918</v>
      </c>
      <c r="D1583" s="35">
        <v>1513.6375731999999</v>
      </c>
      <c r="E1583" s="35">
        <v>25000</v>
      </c>
      <c r="F1583" s="35">
        <v>8234375</v>
      </c>
      <c r="G1583">
        <v>1477.5563052479399</v>
      </c>
      <c r="H1583" s="35">
        <v>0.75354458780823597</v>
      </c>
    </row>
    <row r="1584" spans="1:8" x14ac:dyDescent="0.35">
      <c r="A1584" s="35">
        <v>329.58334000000002</v>
      </c>
      <c r="B1584" s="35">
        <v>1477.5206298999999</v>
      </c>
      <c r="C1584" s="35">
        <v>79.989433289000004</v>
      </c>
      <c r="D1584" s="35">
        <v>1513.6519774999999</v>
      </c>
      <c r="E1584" s="35">
        <v>25000</v>
      </c>
      <c r="F1584" s="35">
        <v>8239583.5</v>
      </c>
      <c r="G1584">
        <v>1477.57372748892</v>
      </c>
      <c r="H1584" s="35">
        <v>0.75353059888503504</v>
      </c>
    </row>
    <row r="1585" spans="1:8" x14ac:dyDescent="0.35">
      <c r="A1585" s="35">
        <v>329.79165999999998</v>
      </c>
      <c r="B1585" s="35">
        <v>1477.5379639</v>
      </c>
      <c r="C1585" s="35">
        <v>79.989425659000005</v>
      </c>
      <c r="D1585" s="35">
        <v>1513.6665039</v>
      </c>
      <c r="E1585" s="35">
        <v>25000</v>
      </c>
      <c r="F1585" s="35">
        <v>8244791.5</v>
      </c>
      <c r="G1585">
        <v>1477.5911484717201</v>
      </c>
      <c r="H1585" s="35">
        <v>0.75351661623796296</v>
      </c>
    </row>
    <row r="1586" spans="1:8" x14ac:dyDescent="0.35">
      <c r="A1586" s="35">
        <v>330</v>
      </c>
      <c r="B1586" s="35">
        <v>1477.5554199000001</v>
      </c>
      <c r="C1586" s="35">
        <v>79.989418029999996</v>
      </c>
      <c r="D1586" s="35">
        <v>1513.6809082</v>
      </c>
      <c r="E1586" s="35">
        <v>25000</v>
      </c>
      <c r="F1586" s="35">
        <v>8250000</v>
      </c>
      <c r="G1586">
        <v>1477.6085704556699</v>
      </c>
      <c r="H1586" s="35">
        <v>0.75350263716099197</v>
      </c>
    </row>
    <row r="1587" spans="1:8" x14ac:dyDescent="0.35">
      <c r="A1587" s="35">
        <v>330.20834000000002</v>
      </c>
      <c r="B1587" s="35">
        <v>1477.5727539</v>
      </c>
      <c r="C1587" s="35">
        <v>79.989410399999997</v>
      </c>
      <c r="D1587" s="35">
        <v>1513.6953125</v>
      </c>
      <c r="E1587" s="35">
        <v>25000</v>
      </c>
      <c r="F1587" s="35">
        <v>8255208.5</v>
      </c>
      <c r="G1587">
        <v>1477.6259926543401</v>
      </c>
      <c r="H1587" s="35">
        <v>0.75348866300569395</v>
      </c>
    </row>
    <row r="1588" spans="1:8" x14ac:dyDescent="0.35">
      <c r="A1588" s="35">
        <v>330.41665999999998</v>
      </c>
      <c r="B1588" s="35">
        <v>1477.5900879000001</v>
      </c>
      <c r="C1588" s="35">
        <v>79.989402771000002</v>
      </c>
      <c r="D1588" s="35">
        <v>1513.7098389</v>
      </c>
      <c r="E1588" s="35">
        <v>25000</v>
      </c>
      <c r="F1588" s="35">
        <v>8260416.5</v>
      </c>
      <c r="G1588">
        <v>1477.6434135949301</v>
      </c>
      <c r="H1588" s="35">
        <v>0.75347469511128795</v>
      </c>
    </row>
    <row r="1589" spans="1:8" x14ac:dyDescent="0.35">
      <c r="A1589" s="35">
        <v>330.625</v>
      </c>
      <c r="B1589" s="35">
        <v>1477.6075439000001</v>
      </c>
      <c r="C1589" s="35">
        <v>79.989395142000006</v>
      </c>
      <c r="D1589" s="35">
        <v>1513.7242432</v>
      </c>
      <c r="E1589" s="35">
        <v>25000</v>
      </c>
      <c r="F1589" s="35">
        <v>8265625</v>
      </c>
      <c r="G1589">
        <v>1477.66083553669</v>
      </c>
      <c r="H1589" s="35">
        <v>0.75346073077458697</v>
      </c>
    </row>
    <row r="1590" spans="1:8" x14ac:dyDescent="0.35">
      <c r="A1590" s="35">
        <v>330.83334000000002</v>
      </c>
      <c r="B1590" s="35">
        <v>1477.625</v>
      </c>
      <c r="C1590" s="35">
        <v>79.989387511999993</v>
      </c>
      <c r="D1590" s="35">
        <v>1513.7386475000001</v>
      </c>
      <c r="E1590" s="35">
        <v>25000</v>
      </c>
      <c r="F1590" s="35">
        <v>8270833.5</v>
      </c>
      <c r="G1590">
        <v>1477.6782576931801</v>
      </c>
      <c r="H1590" s="35">
        <v>0.75344677134577698</v>
      </c>
    </row>
    <row r="1591" spans="1:8" x14ac:dyDescent="0.35">
      <c r="A1591" s="35">
        <v>331.04165999999998</v>
      </c>
      <c r="B1591" s="35">
        <v>1477.6422118999999</v>
      </c>
      <c r="C1591" s="35">
        <v>79.989387511999993</v>
      </c>
      <c r="D1591" s="35">
        <v>1513.7531738</v>
      </c>
      <c r="E1591" s="35">
        <v>25000</v>
      </c>
      <c r="F1591" s="35">
        <v>8276041.5</v>
      </c>
      <c r="G1591">
        <v>1477.69567859158</v>
      </c>
      <c r="H1591" s="35">
        <v>0.75343281816269103</v>
      </c>
    </row>
    <row r="1592" spans="1:8" x14ac:dyDescent="0.35">
      <c r="A1592" s="35">
        <v>331.25</v>
      </c>
      <c r="B1592" s="35">
        <v>1477.6597899999999</v>
      </c>
      <c r="C1592" s="35">
        <v>79.989379882999998</v>
      </c>
      <c r="D1592" s="35">
        <v>1513.7675781</v>
      </c>
      <c r="E1592" s="35">
        <v>25000</v>
      </c>
      <c r="F1592" s="35">
        <v>8281250</v>
      </c>
      <c r="G1592">
        <v>1477.71310049116</v>
      </c>
      <c r="H1592" s="35">
        <v>0.75341886852497297</v>
      </c>
    </row>
    <row r="1593" spans="1:8" x14ac:dyDescent="0.35">
      <c r="A1593" s="35">
        <v>331.45834000000002</v>
      </c>
      <c r="B1593" s="35">
        <v>1477.677124</v>
      </c>
      <c r="C1593" s="35">
        <v>79.989372252999999</v>
      </c>
      <c r="D1593" s="35">
        <v>1513.7821045000001</v>
      </c>
      <c r="E1593" s="35">
        <v>25000</v>
      </c>
      <c r="F1593" s="35">
        <v>8286458.5</v>
      </c>
      <c r="G1593">
        <v>1477.73052260546</v>
      </c>
      <c r="H1593" s="35">
        <v>0.75340492378142998</v>
      </c>
    </row>
    <row r="1594" spans="1:8" x14ac:dyDescent="0.35">
      <c r="A1594" s="35">
        <v>331.66665999999998</v>
      </c>
      <c r="B1594" s="35">
        <v>1477.6943358999999</v>
      </c>
      <c r="C1594" s="35">
        <v>79.989364624000004</v>
      </c>
      <c r="D1594" s="35">
        <v>1513.7965088000001</v>
      </c>
      <c r="E1594" s="35">
        <v>25000</v>
      </c>
      <c r="F1594" s="35">
        <v>8291666.5</v>
      </c>
      <c r="G1594">
        <v>1477.7479434616901</v>
      </c>
      <c r="H1594" s="35">
        <v>0.75339098526851001</v>
      </c>
    </row>
    <row r="1595" spans="1:8" x14ac:dyDescent="0.35">
      <c r="A1595" s="35">
        <v>331.875</v>
      </c>
      <c r="B1595" s="35">
        <v>1477.7119141000001</v>
      </c>
      <c r="C1595" s="35">
        <v>79.989356994999994</v>
      </c>
      <c r="D1595" s="35">
        <v>1513.8109131000001</v>
      </c>
      <c r="E1595" s="35">
        <v>25000</v>
      </c>
      <c r="F1595" s="35">
        <v>8296875.5</v>
      </c>
      <c r="G1595">
        <v>1477.76536661466</v>
      </c>
      <c r="H1595" s="35">
        <v>0.753377048945433</v>
      </c>
    </row>
    <row r="1596" spans="1:8" x14ac:dyDescent="0.35">
      <c r="A1596" s="35">
        <v>332.08334000000002</v>
      </c>
      <c r="B1596" s="35">
        <v>1477.7292480000001</v>
      </c>
      <c r="C1596" s="35">
        <v>79.989349364999995</v>
      </c>
      <c r="D1596" s="35">
        <v>1513.8255615</v>
      </c>
      <c r="E1596" s="35">
        <v>25000</v>
      </c>
      <c r="F1596" s="35">
        <v>8302083.5</v>
      </c>
      <c r="G1596">
        <v>1477.78278768316</v>
      </c>
      <c r="H1596" s="35">
        <v>0.75336312019384699</v>
      </c>
    </row>
    <row r="1597" spans="1:8" x14ac:dyDescent="0.35">
      <c r="A1597" s="35">
        <v>332.29165999999998</v>
      </c>
      <c r="B1597" s="35">
        <v>1477.7467041</v>
      </c>
      <c r="C1597" s="35">
        <v>79.989341736</v>
      </c>
      <c r="D1597" s="35">
        <v>1513.8398437999999</v>
      </c>
      <c r="E1597" s="35">
        <v>25000</v>
      </c>
      <c r="F1597" s="35">
        <v>8307291.5</v>
      </c>
      <c r="G1597">
        <v>1477.80020827104</v>
      </c>
      <c r="H1597" s="35">
        <v>0.75334919630667097</v>
      </c>
    </row>
    <row r="1598" spans="1:8" x14ac:dyDescent="0.35">
      <c r="A1598" s="35">
        <v>332.5</v>
      </c>
      <c r="B1598" s="35">
        <v>1477.7640381000001</v>
      </c>
      <c r="C1598" s="35">
        <v>79.989334106000001</v>
      </c>
      <c r="D1598" s="35">
        <v>1513.8543701000001</v>
      </c>
      <c r="E1598" s="35">
        <v>25000</v>
      </c>
      <c r="F1598" s="35">
        <v>8312500</v>
      </c>
      <c r="G1598">
        <v>1477.8176300353</v>
      </c>
      <c r="H1598" s="35">
        <v>0.75333527594305405</v>
      </c>
    </row>
    <row r="1599" spans="1:8" x14ac:dyDescent="0.35">
      <c r="A1599" s="35">
        <v>332.70834000000002</v>
      </c>
      <c r="B1599" s="35">
        <v>1477.7814940999999</v>
      </c>
      <c r="C1599" s="35">
        <v>79.989334106000001</v>
      </c>
      <c r="D1599" s="35">
        <v>1513.8688964999999</v>
      </c>
      <c r="E1599" s="35">
        <v>25000</v>
      </c>
      <c r="F1599" s="35">
        <v>8317708.5</v>
      </c>
      <c r="G1599">
        <v>1477.8350520537499</v>
      </c>
      <c r="H1599" s="35">
        <v>0.75332136044697495</v>
      </c>
    </row>
    <row r="1600" spans="1:8" x14ac:dyDescent="0.35">
      <c r="A1600" s="35">
        <v>332.91665999999998</v>
      </c>
      <c r="B1600" s="35">
        <v>1477.7988281</v>
      </c>
      <c r="C1600" s="35">
        <v>79.989326477000006</v>
      </c>
      <c r="D1600" s="35">
        <v>1513.8833007999999</v>
      </c>
      <c r="E1600" s="35">
        <v>25000</v>
      </c>
      <c r="F1600" s="35">
        <v>8322916.5</v>
      </c>
      <c r="G1600">
        <v>1477.85247282302</v>
      </c>
      <c r="H1600" s="35">
        <v>0.75330745115165898</v>
      </c>
    </row>
    <row r="1601" spans="1:8" x14ac:dyDescent="0.35">
      <c r="A1601" s="35">
        <v>333.125</v>
      </c>
      <c r="B1601" s="35">
        <v>1477.8162841999999</v>
      </c>
      <c r="C1601" s="35">
        <v>79.989318847999996</v>
      </c>
      <c r="D1601" s="35">
        <v>1513.8977050999999</v>
      </c>
      <c r="E1601" s="35">
        <v>25000</v>
      </c>
      <c r="F1601" s="35">
        <v>8328125</v>
      </c>
      <c r="G1601">
        <v>1477.86989459548</v>
      </c>
      <c r="H1601" s="35">
        <v>0.75329354536509496</v>
      </c>
    </row>
    <row r="1602" spans="1:8" x14ac:dyDescent="0.35">
      <c r="A1602" s="35">
        <v>333.33334000000002</v>
      </c>
      <c r="B1602" s="35">
        <v>1477.8336182</v>
      </c>
      <c r="C1602" s="35">
        <v>79.989311217999997</v>
      </c>
      <c r="D1602" s="35">
        <v>1513.9122314000001</v>
      </c>
      <c r="E1602" s="35">
        <v>25000</v>
      </c>
      <c r="F1602" s="35">
        <v>8333333</v>
      </c>
      <c r="G1602">
        <v>1477.8873152875301</v>
      </c>
      <c r="H1602" s="35">
        <v>0.75327964577194095</v>
      </c>
    </row>
    <row r="1603" spans="1:8" x14ac:dyDescent="0.35">
      <c r="A1603" s="35">
        <v>333.54165999999998</v>
      </c>
      <c r="B1603" s="35">
        <v>1477.8510742000001</v>
      </c>
      <c r="C1603" s="35">
        <v>79.989303589000002</v>
      </c>
      <c r="D1603" s="35">
        <v>1513.9266356999999</v>
      </c>
      <c r="E1603" s="35">
        <v>25000</v>
      </c>
      <c r="F1603" s="35">
        <v>8338541.5</v>
      </c>
      <c r="G1603">
        <v>1477.9047370208</v>
      </c>
      <c r="H1603" s="35">
        <v>0.753265749680051</v>
      </c>
    </row>
    <row r="1604" spans="1:8" x14ac:dyDescent="0.35">
      <c r="A1604" s="35">
        <v>333.75</v>
      </c>
      <c r="B1604" s="35">
        <v>1477.8684082</v>
      </c>
      <c r="C1604" s="35">
        <v>79.989295959000003</v>
      </c>
      <c r="D1604" s="35">
        <v>1513.9411620999999</v>
      </c>
      <c r="E1604" s="35">
        <v>25000</v>
      </c>
      <c r="F1604" s="35">
        <v>8343750</v>
      </c>
      <c r="G1604">
        <v>1477.9221589778101</v>
      </c>
      <c r="H1604" s="35">
        <v>0.75325185843272702</v>
      </c>
    </row>
    <row r="1605" spans="1:8" x14ac:dyDescent="0.35">
      <c r="A1605" s="35">
        <v>333.95834000000002</v>
      </c>
      <c r="B1605" s="35">
        <v>1477.8858643000001</v>
      </c>
      <c r="C1605" s="35">
        <v>79.989288329999994</v>
      </c>
      <c r="D1605" s="35">
        <v>1513.9556885</v>
      </c>
      <c r="E1605" s="35">
        <v>25000</v>
      </c>
      <c r="F1605" s="35">
        <v>8348958.5</v>
      </c>
      <c r="G1605">
        <v>1477.9395809743401</v>
      </c>
      <c r="H1605" s="35">
        <v>0.75323797202266396</v>
      </c>
    </row>
    <row r="1606" spans="1:8" x14ac:dyDescent="0.35">
      <c r="A1606" s="35">
        <v>334.16665999999998</v>
      </c>
      <c r="B1606" s="35">
        <v>1477.9031981999999</v>
      </c>
      <c r="C1606" s="35">
        <v>79.989280700999998</v>
      </c>
      <c r="D1606" s="35">
        <v>1513.9700928</v>
      </c>
      <c r="E1606" s="35">
        <v>25000</v>
      </c>
      <c r="F1606" s="35">
        <v>8354166.5</v>
      </c>
      <c r="G1606">
        <v>1477.9570016733301</v>
      </c>
      <c r="H1606" s="35">
        <v>0.75322409178289296</v>
      </c>
    </row>
    <row r="1607" spans="1:8" x14ac:dyDescent="0.35">
      <c r="A1607" s="35">
        <v>334.375</v>
      </c>
      <c r="B1607" s="35">
        <v>1477.9205322</v>
      </c>
      <c r="C1607" s="35">
        <v>79.989280700999998</v>
      </c>
      <c r="D1607" s="35">
        <v>1513.9846190999999</v>
      </c>
      <c r="E1607" s="35">
        <v>25000</v>
      </c>
      <c r="F1607" s="35">
        <v>8359375</v>
      </c>
      <c r="G1607">
        <v>1477.9744233645899</v>
      </c>
      <c r="H1607" s="35">
        <v>0.75321021502757302</v>
      </c>
    </row>
    <row r="1608" spans="1:8" x14ac:dyDescent="0.35">
      <c r="A1608" s="35">
        <v>334.58334000000002</v>
      </c>
      <c r="B1608" s="35">
        <v>1477.9379882999999</v>
      </c>
      <c r="C1608" s="35">
        <v>79.989273071</v>
      </c>
      <c r="D1608" s="35">
        <v>1513.9990233999999</v>
      </c>
      <c r="E1608" s="35">
        <v>25000</v>
      </c>
      <c r="F1608" s="35">
        <v>8364583.5</v>
      </c>
      <c r="G1608">
        <v>1477.9918452685699</v>
      </c>
      <c r="H1608" s="35">
        <v>0.75319634309877004</v>
      </c>
    </row>
    <row r="1609" spans="1:8" x14ac:dyDescent="0.35">
      <c r="A1609" s="35">
        <v>334.79165999999998</v>
      </c>
      <c r="B1609" s="35">
        <v>1477.9553223</v>
      </c>
      <c r="C1609" s="35">
        <v>79.989265442000004</v>
      </c>
      <c r="D1609" s="35">
        <v>1514.0135498</v>
      </c>
      <c r="E1609" s="35">
        <v>25000</v>
      </c>
      <c r="F1609" s="35">
        <v>8369792</v>
      </c>
      <c r="G1609">
        <v>1478.00926720958</v>
      </c>
      <c r="H1609" s="35">
        <v>0.75318247598933497</v>
      </c>
    </row>
    <row r="1610" spans="1:8" x14ac:dyDescent="0.35">
      <c r="A1610" s="35">
        <v>335</v>
      </c>
      <c r="B1610" s="35">
        <v>1477.9726562000001</v>
      </c>
      <c r="C1610" s="35">
        <v>79.989257812000005</v>
      </c>
      <c r="D1610" s="35">
        <v>1514.0280762</v>
      </c>
      <c r="E1610" s="35">
        <v>25000</v>
      </c>
      <c r="F1610" s="35">
        <v>8375000</v>
      </c>
      <c r="G1610">
        <v>1478.0266878524901</v>
      </c>
      <c r="H1610" s="35">
        <v>0.75316861503051202</v>
      </c>
    </row>
    <row r="1611" spans="1:8" x14ac:dyDescent="0.35">
      <c r="A1611" s="35">
        <v>335.20834000000002</v>
      </c>
      <c r="B1611" s="35">
        <v>1477.9901123</v>
      </c>
      <c r="C1611" s="35">
        <v>79.989250182999996</v>
      </c>
      <c r="D1611" s="35">
        <v>1514.0424805</v>
      </c>
      <c r="E1611" s="35">
        <v>25000</v>
      </c>
      <c r="F1611" s="35">
        <v>8380208.5</v>
      </c>
      <c r="G1611">
        <v>1478.04410948755</v>
      </c>
      <c r="H1611" s="35">
        <v>0.75315475754017702</v>
      </c>
    </row>
    <row r="1612" spans="1:8" x14ac:dyDescent="0.35">
      <c r="A1612" s="35">
        <v>335.41665999999998</v>
      </c>
      <c r="B1612" s="35">
        <v>1478.0075684000001</v>
      </c>
      <c r="C1612" s="35">
        <v>79.989242554</v>
      </c>
      <c r="D1612" s="35">
        <v>1514.0568848</v>
      </c>
      <c r="E1612" s="35">
        <v>25000</v>
      </c>
      <c r="F1612" s="35">
        <v>8385416.5</v>
      </c>
      <c r="G1612">
        <v>1478.0615300397301</v>
      </c>
      <c r="H1612" s="35">
        <v>0.753140906193971</v>
      </c>
    </row>
    <row r="1613" spans="1:8" x14ac:dyDescent="0.35">
      <c r="A1613" s="35">
        <v>335.625</v>
      </c>
      <c r="B1613" s="35">
        <v>1478.0247803</v>
      </c>
      <c r="C1613" s="35">
        <v>79.989234924000002</v>
      </c>
      <c r="D1613" s="35">
        <v>1514.0715332</v>
      </c>
      <c r="E1613" s="35">
        <v>25000</v>
      </c>
      <c r="F1613" s="35">
        <v>8390625</v>
      </c>
      <c r="G1613">
        <v>1478.0789516325699</v>
      </c>
      <c r="H1613" s="35">
        <v>0.75312705830905802</v>
      </c>
    </row>
    <row r="1614" spans="1:8" x14ac:dyDescent="0.35">
      <c r="A1614" s="35">
        <v>335.83334000000002</v>
      </c>
      <c r="B1614" s="35">
        <v>1478.0423584</v>
      </c>
      <c r="C1614" s="35">
        <v>79.989227295000006</v>
      </c>
      <c r="D1614" s="35">
        <v>1514.0860596</v>
      </c>
      <c r="E1614" s="35">
        <v>25000</v>
      </c>
      <c r="F1614" s="35">
        <v>8395833</v>
      </c>
      <c r="G1614">
        <v>1478.0963721534499</v>
      </c>
      <c r="H1614" s="35">
        <v>0.75311321655868102</v>
      </c>
    </row>
    <row r="1615" spans="1:8" x14ac:dyDescent="0.35">
      <c r="A1615" s="35">
        <v>336.04165999999998</v>
      </c>
      <c r="B1615" s="35">
        <v>1478.0596923999999</v>
      </c>
      <c r="C1615" s="35">
        <v>79.989227295000006</v>
      </c>
      <c r="D1615" s="35">
        <v>1514.1004639</v>
      </c>
      <c r="E1615" s="35">
        <v>25000</v>
      </c>
      <c r="F1615" s="35">
        <v>8401041</v>
      </c>
      <c r="G1615">
        <v>1478.1137924218899</v>
      </c>
      <c r="H1615" s="35">
        <v>0.75309937959572304</v>
      </c>
    </row>
    <row r="1616" spans="1:8" x14ac:dyDescent="0.35">
      <c r="A1616" s="35">
        <v>336.25</v>
      </c>
      <c r="B1616" s="35">
        <v>1478.0771483999999</v>
      </c>
      <c r="C1616" s="35">
        <v>79.989219665999997</v>
      </c>
      <c r="D1616" s="35">
        <v>1514.1149902</v>
      </c>
      <c r="E1616" s="35">
        <v>25000</v>
      </c>
      <c r="F1616" s="35">
        <v>8406250</v>
      </c>
      <c r="G1616">
        <v>1478.13121521366</v>
      </c>
      <c r="H1616" s="35">
        <v>0.753085544751529</v>
      </c>
    </row>
    <row r="1617" spans="1:8" x14ac:dyDescent="0.35">
      <c r="A1617" s="35">
        <v>336.45834000000002</v>
      </c>
      <c r="B1617" s="35">
        <v>1478.0944824000001</v>
      </c>
      <c r="C1617" s="35">
        <v>79.989212035999998</v>
      </c>
      <c r="D1617" s="35">
        <v>1514.1295166</v>
      </c>
      <c r="E1617" s="35">
        <v>25000</v>
      </c>
      <c r="F1617" s="35">
        <v>8411458</v>
      </c>
      <c r="G1617">
        <v>1478.14863597204</v>
      </c>
      <c r="H1617" s="35">
        <v>0.75307171736643197</v>
      </c>
    </row>
    <row r="1618" spans="1:8" x14ac:dyDescent="0.35">
      <c r="A1618" s="35">
        <v>336.66665999999998</v>
      </c>
      <c r="B1618" s="35">
        <v>1478.1119385</v>
      </c>
      <c r="C1618" s="35">
        <v>79.989204407000003</v>
      </c>
      <c r="D1618" s="35">
        <v>1514.1439209</v>
      </c>
      <c r="E1618" s="35">
        <v>25000</v>
      </c>
      <c r="F1618" s="35">
        <v>8416666</v>
      </c>
      <c r="G1618">
        <v>1478.1660562613199</v>
      </c>
      <c r="H1618" s="35">
        <v>0.75305789475222396</v>
      </c>
    </row>
    <row r="1619" spans="1:8" x14ac:dyDescent="0.35">
      <c r="A1619" s="35">
        <v>336.875</v>
      </c>
      <c r="B1619" s="35">
        <v>1478.1292725000001</v>
      </c>
      <c r="C1619" s="35">
        <v>79.989196777000004</v>
      </c>
      <c r="D1619" s="35">
        <v>1514.1584473</v>
      </c>
      <c r="E1619" s="35">
        <v>25000</v>
      </c>
      <c r="F1619" s="35">
        <v>8421875</v>
      </c>
      <c r="G1619">
        <v>1478.18347902511</v>
      </c>
      <c r="H1619" s="35">
        <v>0.75304407424559505</v>
      </c>
    </row>
    <row r="1620" spans="1:8" x14ac:dyDescent="0.35">
      <c r="A1620" s="35">
        <v>337.08334000000002</v>
      </c>
      <c r="B1620" s="35">
        <v>1478.1466064000001</v>
      </c>
      <c r="C1620" s="35">
        <v>79.989189147999994</v>
      </c>
      <c r="D1620" s="35">
        <v>1514.1729736</v>
      </c>
      <c r="E1620" s="35">
        <v>25000</v>
      </c>
      <c r="F1620" s="35">
        <v>8427083</v>
      </c>
      <c r="G1620">
        <v>1478.20089974451</v>
      </c>
      <c r="H1620" s="35">
        <v>0.753030261182003</v>
      </c>
    </row>
    <row r="1621" spans="1:8" x14ac:dyDescent="0.35">
      <c r="A1621" s="35">
        <v>337.29165999999998</v>
      </c>
      <c r="B1621" s="35">
        <v>1478.1640625</v>
      </c>
      <c r="C1621" s="35">
        <v>79.989181518999999</v>
      </c>
      <c r="D1621" s="35">
        <v>1514.1875</v>
      </c>
      <c r="E1621" s="35">
        <v>25000</v>
      </c>
      <c r="F1621" s="35">
        <v>8432291</v>
      </c>
      <c r="G1621">
        <v>1478.21831999234</v>
      </c>
      <c r="H1621" s="35">
        <v>0.75301645287612495</v>
      </c>
    </row>
    <row r="1622" spans="1:8" x14ac:dyDescent="0.35">
      <c r="A1622" s="35">
        <v>337.5</v>
      </c>
      <c r="B1622" s="35">
        <v>1478.1813964999999</v>
      </c>
      <c r="C1622" s="35">
        <v>79.989173889</v>
      </c>
      <c r="D1622" s="35">
        <v>1514.2020264</v>
      </c>
      <c r="E1622" s="35">
        <v>25000</v>
      </c>
      <c r="F1622" s="35">
        <v>8437500</v>
      </c>
      <c r="G1622">
        <v>1478.2357427141201</v>
      </c>
      <c r="H1622" s="35">
        <v>0.75300264666743599</v>
      </c>
    </row>
    <row r="1623" spans="1:8" x14ac:dyDescent="0.35">
      <c r="A1623" s="35">
        <v>337.70834000000002</v>
      </c>
      <c r="B1623" s="35">
        <v>1478.1988524999999</v>
      </c>
      <c r="C1623" s="35">
        <v>79.989173889</v>
      </c>
      <c r="D1623" s="35">
        <v>1514.2165527</v>
      </c>
      <c r="E1623" s="35">
        <v>25000</v>
      </c>
      <c r="F1623" s="35">
        <v>8442708</v>
      </c>
      <c r="G1623">
        <v>1478.25316339138</v>
      </c>
      <c r="H1623" s="35">
        <v>0.75298884788596199</v>
      </c>
    </row>
    <row r="1624" spans="1:8" x14ac:dyDescent="0.35">
      <c r="A1624" s="35">
        <v>337.91665999999998</v>
      </c>
      <c r="B1624" s="35">
        <v>1478.2161865</v>
      </c>
      <c r="C1624" s="35">
        <v>79.989166260000005</v>
      </c>
      <c r="D1624" s="35">
        <v>1514.230957</v>
      </c>
      <c r="E1624" s="35">
        <v>25000</v>
      </c>
      <c r="F1624" s="35">
        <v>8447916</v>
      </c>
      <c r="G1624">
        <v>1478.2705835970401</v>
      </c>
      <c r="H1624" s="35">
        <v>0.752975053849121</v>
      </c>
    </row>
    <row r="1625" spans="1:8" x14ac:dyDescent="0.35">
      <c r="A1625" s="35">
        <v>338.125</v>
      </c>
      <c r="B1625" s="35">
        <v>1478.2336425999999</v>
      </c>
      <c r="C1625" s="35">
        <v>79.989158630000006</v>
      </c>
      <c r="D1625" s="35">
        <v>1514.2454834</v>
      </c>
      <c r="E1625" s="35">
        <v>25000</v>
      </c>
      <c r="F1625" s="35">
        <v>8453125</v>
      </c>
      <c r="G1625">
        <v>1478.2880062766401</v>
      </c>
      <c r="H1625" s="35">
        <v>0.75296126189914503</v>
      </c>
    </row>
    <row r="1626" spans="1:8" x14ac:dyDescent="0.35">
      <c r="A1626" s="35">
        <v>338.33334000000002</v>
      </c>
      <c r="B1626" s="35">
        <v>1478.2509766000001</v>
      </c>
      <c r="C1626" s="35">
        <v>79.989151000999996</v>
      </c>
      <c r="D1626" s="35">
        <v>1514.2600098</v>
      </c>
      <c r="E1626" s="35">
        <v>25000</v>
      </c>
      <c r="F1626" s="35">
        <v>8458333</v>
      </c>
      <c r="G1626">
        <v>1478.3054269117199</v>
      </c>
      <c r="H1626" s="35">
        <v>0.75294747736062795</v>
      </c>
    </row>
    <row r="1627" spans="1:8" x14ac:dyDescent="0.35">
      <c r="A1627" s="35">
        <v>338.54165999999998</v>
      </c>
      <c r="B1627" s="35">
        <v>1478.2684326000001</v>
      </c>
      <c r="C1627" s="35">
        <v>79.989143372000001</v>
      </c>
      <c r="D1627" s="35">
        <v>1514.2745361</v>
      </c>
      <c r="E1627" s="35">
        <v>25000</v>
      </c>
      <c r="F1627" s="35">
        <v>8463541</v>
      </c>
      <c r="G1627">
        <v>1478.3228470751999</v>
      </c>
      <c r="H1627" s="35">
        <v>0.75293369755372697</v>
      </c>
    </row>
    <row r="1628" spans="1:8" x14ac:dyDescent="0.35">
      <c r="A1628" s="35">
        <v>338.75</v>
      </c>
      <c r="B1628" s="35">
        <v>1478.2857666</v>
      </c>
      <c r="C1628" s="35">
        <v>79.989135742000002</v>
      </c>
      <c r="D1628" s="35">
        <v>1514.2890625</v>
      </c>
      <c r="E1628" s="35">
        <v>25000</v>
      </c>
      <c r="F1628" s="35">
        <v>8468750</v>
      </c>
      <c r="G1628">
        <v>1478.3402697126201</v>
      </c>
      <c r="H1628" s="35">
        <v>0.752919919823415</v>
      </c>
    </row>
    <row r="1629" spans="1:8" x14ac:dyDescent="0.35">
      <c r="A1629" s="35">
        <v>338.95834000000002</v>
      </c>
      <c r="B1629" s="35">
        <v>1478.3031006000001</v>
      </c>
      <c r="C1629" s="35">
        <v>79.989128113000007</v>
      </c>
      <c r="D1629" s="35">
        <v>1514.3035889</v>
      </c>
      <c r="E1629" s="35">
        <v>25000</v>
      </c>
      <c r="F1629" s="35">
        <v>8473958</v>
      </c>
      <c r="G1629">
        <v>1478.35769030552</v>
      </c>
      <c r="H1629" s="35">
        <v>0.75290614948887602</v>
      </c>
    </row>
    <row r="1630" spans="1:8" x14ac:dyDescent="0.35">
      <c r="A1630" s="35">
        <v>339.16665999999998</v>
      </c>
      <c r="B1630" s="35">
        <v>1478.3205565999999</v>
      </c>
      <c r="C1630" s="35">
        <v>79.989120482999994</v>
      </c>
      <c r="D1630" s="35">
        <v>1514.3181152</v>
      </c>
      <c r="E1630" s="35">
        <v>25000</v>
      </c>
      <c r="F1630" s="35">
        <v>8479166</v>
      </c>
      <c r="G1630">
        <v>1478.3751104268299</v>
      </c>
      <c r="H1630" s="35">
        <v>0.75289238387299495</v>
      </c>
    </row>
    <row r="1631" spans="1:8" x14ac:dyDescent="0.35">
      <c r="A1631" s="35">
        <v>339.375</v>
      </c>
      <c r="B1631" s="35">
        <v>1478.3378906</v>
      </c>
      <c r="C1631" s="35">
        <v>79.989120482999994</v>
      </c>
      <c r="D1631" s="35">
        <v>1514.3327637</v>
      </c>
      <c r="E1631" s="35">
        <v>25000</v>
      </c>
      <c r="F1631" s="35">
        <v>8484375</v>
      </c>
      <c r="G1631">
        <v>1478.39253302207</v>
      </c>
      <c r="H1631" s="35">
        <v>0.75287862032348196</v>
      </c>
    </row>
    <row r="1632" spans="1:8" x14ac:dyDescent="0.35">
      <c r="A1632" s="35">
        <v>339.58334000000002</v>
      </c>
      <c r="B1632" s="35">
        <v>1478.3552245999999</v>
      </c>
      <c r="C1632" s="35">
        <v>79.989112853999998</v>
      </c>
      <c r="D1632" s="35">
        <v>1514.347168</v>
      </c>
      <c r="E1632" s="35">
        <v>25000</v>
      </c>
      <c r="F1632" s="35">
        <v>8489583</v>
      </c>
      <c r="G1632">
        <v>1478.4099535727901</v>
      </c>
      <c r="H1632" s="35">
        <v>0.75286486415412102</v>
      </c>
    </row>
    <row r="1633" spans="1:8" x14ac:dyDescent="0.35">
      <c r="A1633" s="35">
        <v>339.79165999999998</v>
      </c>
      <c r="B1633" s="35">
        <v>1478.3726807</v>
      </c>
      <c r="C1633" s="35">
        <v>79.989105225000003</v>
      </c>
      <c r="D1633" s="35">
        <v>1514.3616943</v>
      </c>
      <c r="E1633" s="35">
        <v>25000</v>
      </c>
      <c r="F1633" s="35">
        <v>8494791</v>
      </c>
      <c r="G1633">
        <v>1478.4273736519201</v>
      </c>
      <c r="H1633" s="35">
        <v>0.75285111269051896</v>
      </c>
    </row>
    <row r="1634" spans="1:8" x14ac:dyDescent="0.35">
      <c r="A1634" s="35">
        <v>340</v>
      </c>
      <c r="B1634" s="35">
        <v>1478.3901367000001</v>
      </c>
      <c r="C1634" s="35">
        <v>79.989097595000004</v>
      </c>
      <c r="D1634" s="35">
        <v>1514.3762207</v>
      </c>
      <c r="E1634" s="35">
        <v>25000</v>
      </c>
      <c r="F1634" s="35">
        <v>8500000</v>
      </c>
      <c r="G1634">
        <v>1478.4447962049801</v>
      </c>
      <c r="H1634" s="35">
        <v>0.75283736328311401</v>
      </c>
    </row>
    <row r="1635" spans="1:8" x14ac:dyDescent="0.35">
      <c r="A1635" s="35">
        <v>340.20834000000002</v>
      </c>
      <c r="B1635" s="35">
        <v>1478.4075928</v>
      </c>
      <c r="C1635" s="35">
        <v>79.989089965999995</v>
      </c>
      <c r="D1635" s="35">
        <v>1514.3907471</v>
      </c>
      <c r="E1635" s="35">
        <v>25000</v>
      </c>
      <c r="F1635" s="35">
        <v>8505208</v>
      </c>
      <c r="G1635">
        <v>1478.4622167135301</v>
      </c>
      <c r="H1635" s="35">
        <v>0.75282362124030799</v>
      </c>
    </row>
    <row r="1636" spans="1:8" x14ac:dyDescent="0.35">
      <c r="A1636" s="35">
        <v>340.41665999999998</v>
      </c>
      <c r="B1636" s="35">
        <v>1478.4249268000001</v>
      </c>
      <c r="C1636" s="35">
        <v>79.989082335999996</v>
      </c>
      <c r="D1636" s="35">
        <v>1514.4052733999999</v>
      </c>
      <c r="E1636" s="35">
        <v>25000</v>
      </c>
      <c r="F1636" s="35">
        <v>8510416</v>
      </c>
      <c r="G1636">
        <v>1478.47963675048</v>
      </c>
      <c r="H1636" s="35">
        <v>0.75280988389042103</v>
      </c>
    </row>
    <row r="1637" spans="1:8" x14ac:dyDescent="0.35">
      <c r="A1637" s="35">
        <v>340.625</v>
      </c>
      <c r="B1637" s="35">
        <v>1478.4422606999999</v>
      </c>
      <c r="C1637" s="35">
        <v>79.989074707</v>
      </c>
      <c r="D1637" s="35">
        <v>1514.4197998</v>
      </c>
      <c r="E1637" s="35">
        <v>25000</v>
      </c>
      <c r="F1637" s="35">
        <v>8515625</v>
      </c>
      <c r="G1637">
        <v>1478.4970592613599</v>
      </c>
      <c r="H1637" s="35">
        <v>0.75279614858661303</v>
      </c>
    </row>
    <row r="1638" spans="1:8" x14ac:dyDescent="0.35">
      <c r="A1638" s="35">
        <v>340.83334000000002</v>
      </c>
      <c r="B1638" s="35">
        <v>1478.4597168</v>
      </c>
      <c r="C1638" s="35">
        <v>79.989067078000005</v>
      </c>
      <c r="D1638" s="35">
        <v>1514.4342041</v>
      </c>
      <c r="E1638" s="35">
        <v>25000</v>
      </c>
      <c r="F1638" s="35">
        <v>8520833</v>
      </c>
      <c r="G1638">
        <v>1478.5144797277301</v>
      </c>
      <c r="H1638" s="35">
        <v>0.75278242063191603</v>
      </c>
    </row>
    <row r="1639" spans="1:8" x14ac:dyDescent="0.35">
      <c r="A1639" s="35">
        <v>341.04165999999998</v>
      </c>
      <c r="B1639" s="35">
        <v>1478.4770507999999</v>
      </c>
      <c r="C1639" s="35">
        <v>79.989067078000005</v>
      </c>
      <c r="D1639" s="35">
        <v>1514.4488524999999</v>
      </c>
      <c r="E1639" s="35">
        <v>25000</v>
      </c>
      <c r="F1639" s="35">
        <v>8526041</v>
      </c>
      <c r="G1639">
        <v>1478.5318997225099</v>
      </c>
      <c r="H1639" s="35">
        <v>0.75276869735735696</v>
      </c>
    </row>
    <row r="1640" spans="1:8" x14ac:dyDescent="0.35">
      <c r="A1640" s="35">
        <v>341.25</v>
      </c>
      <c r="B1640" s="35">
        <v>1478.4945068</v>
      </c>
      <c r="C1640" s="35">
        <v>79.989059448000006</v>
      </c>
      <c r="D1640" s="35">
        <v>1514.463501</v>
      </c>
      <c r="E1640" s="35">
        <v>25000</v>
      </c>
      <c r="F1640" s="35">
        <v>8531250</v>
      </c>
      <c r="G1640">
        <v>1478.54932219121</v>
      </c>
      <c r="H1640" s="35">
        <v>0.75275497611880904</v>
      </c>
    </row>
    <row r="1641" spans="1:8" x14ac:dyDescent="0.35">
      <c r="A1641" s="35">
        <v>341.45834000000002</v>
      </c>
      <c r="B1641" s="35">
        <v>1478.5118408000001</v>
      </c>
      <c r="C1641" s="35">
        <v>79.989051818999997</v>
      </c>
      <c r="D1641" s="35">
        <v>1514.4779053</v>
      </c>
      <c r="E1641" s="35">
        <v>25000</v>
      </c>
      <c r="F1641" s="35">
        <v>8536458</v>
      </c>
      <c r="G1641">
        <v>1478.5667426154</v>
      </c>
      <c r="H1641" s="35">
        <v>0.75274126221394999</v>
      </c>
    </row>
    <row r="1642" spans="1:8" x14ac:dyDescent="0.35">
      <c r="A1642" s="35">
        <v>341.66665999999998</v>
      </c>
      <c r="B1642" s="35">
        <v>1478.5291748</v>
      </c>
      <c r="C1642" s="35">
        <v>79.989044188999998</v>
      </c>
      <c r="D1642" s="35">
        <v>1514.4924315999999</v>
      </c>
      <c r="E1642" s="35">
        <v>25000</v>
      </c>
      <c r="F1642" s="35">
        <v>8541666</v>
      </c>
      <c r="G1642">
        <v>1478.584162568</v>
      </c>
      <c r="H1642" s="35">
        <v>0.75272755297650595</v>
      </c>
    </row>
    <row r="1643" spans="1:8" x14ac:dyDescent="0.35">
      <c r="A1643" s="35">
        <v>341.875</v>
      </c>
      <c r="B1643" s="35">
        <v>1478.5466309000001</v>
      </c>
      <c r="C1643" s="35">
        <v>79.989036560000002</v>
      </c>
      <c r="D1643" s="35">
        <v>1514.5069579999999</v>
      </c>
      <c r="E1643" s="35">
        <v>25000</v>
      </c>
      <c r="F1643" s="35">
        <v>8546875</v>
      </c>
      <c r="G1643">
        <v>1478.60158499453</v>
      </c>
      <c r="H1643" s="35">
        <v>0.75271384576505596</v>
      </c>
    </row>
    <row r="1644" spans="1:8" x14ac:dyDescent="0.35">
      <c r="A1644" s="35">
        <v>342.08334000000002</v>
      </c>
      <c r="B1644" s="35">
        <v>1478.5639647999999</v>
      </c>
      <c r="C1644" s="35">
        <v>79.989028931000007</v>
      </c>
      <c r="D1644" s="35">
        <v>1514.5214844</v>
      </c>
      <c r="E1644" s="35">
        <v>25000</v>
      </c>
      <c r="F1644" s="35">
        <v>8552083</v>
      </c>
      <c r="G1644">
        <v>1478.6190053765399</v>
      </c>
      <c r="H1644" s="35">
        <v>0.75270014587193901</v>
      </c>
    </row>
    <row r="1645" spans="1:8" x14ac:dyDescent="0.35">
      <c r="A1645" s="35">
        <v>342.29165999999998</v>
      </c>
      <c r="B1645" s="35">
        <v>1478.5814209</v>
      </c>
      <c r="C1645" s="35">
        <v>79.989021300999994</v>
      </c>
      <c r="D1645" s="35">
        <v>1514.5360106999999</v>
      </c>
      <c r="E1645" s="35">
        <v>25000</v>
      </c>
      <c r="F1645" s="35">
        <v>8557291</v>
      </c>
      <c r="G1645">
        <v>1478.6364252869701</v>
      </c>
      <c r="H1645" s="35">
        <v>0.75268645063357198</v>
      </c>
    </row>
    <row r="1646" spans="1:8" x14ac:dyDescent="0.35">
      <c r="A1646" s="35">
        <v>342.5</v>
      </c>
      <c r="B1646" s="35">
        <v>1478.5987548999999</v>
      </c>
      <c r="C1646" s="35">
        <v>79.989013671999999</v>
      </c>
      <c r="D1646" s="35">
        <v>1514.5505370999999</v>
      </c>
      <c r="E1646" s="35">
        <v>25000</v>
      </c>
      <c r="F1646" s="35">
        <v>8562500</v>
      </c>
      <c r="G1646">
        <v>1478.6538476713199</v>
      </c>
      <c r="H1646" s="35">
        <v>0.75267275741123196</v>
      </c>
    </row>
    <row r="1647" spans="1:8" x14ac:dyDescent="0.35">
      <c r="A1647" s="35">
        <v>342.70834000000002</v>
      </c>
      <c r="B1647" s="35">
        <v>1478.6162108999999</v>
      </c>
      <c r="C1647" s="35">
        <v>79.989013671999999</v>
      </c>
      <c r="D1647" s="35">
        <v>1514.5649414</v>
      </c>
      <c r="E1647" s="35">
        <v>25000</v>
      </c>
      <c r="F1647" s="35">
        <v>8567708</v>
      </c>
      <c r="G1647">
        <v>1478.67126801115</v>
      </c>
      <c r="H1647" s="35">
        <v>0.75265907149193301</v>
      </c>
    </row>
    <row r="1648" spans="1:8" x14ac:dyDescent="0.35">
      <c r="A1648" s="35">
        <v>342.91665999999998</v>
      </c>
      <c r="B1648" s="35">
        <v>1478.6335449000001</v>
      </c>
      <c r="C1648" s="35">
        <v>79.989006042</v>
      </c>
      <c r="D1648" s="35">
        <v>1514.5797118999999</v>
      </c>
      <c r="E1648" s="35">
        <v>25000</v>
      </c>
      <c r="F1648" s="35">
        <v>8572916</v>
      </c>
      <c r="G1648">
        <v>1478.6886878794</v>
      </c>
      <c r="H1648" s="35">
        <v>0.75264539021477606</v>
      </c>
    </row>
    <row r="1649" spans="1:8" x14ac:dyDescent="0.35">
      <c r="A1649" s="35">
        <v>343.125</v>
      </c>
      <c r="B1649" s="35">
        <v>1478.651001</v>
      </c>
      <c r="C1649" s="35">
        <v>79.988998413000004</v>
      </c>
      <c r="D1649" s="35">
        <v>1514.5941161999999</v>
      </c>
      <c r="E1649" s="35">
        <v>25000</v>
      </c>
      <c r="F1649" s="35">
        <v>8578125</v>
      </c>
      <c r="G1649">
        <v>1478.70611022157</v>
      </c>
      <c r="H1649" s="35">
        <v>0.75263171094373005</v>
      </c>
    </row>
    <row r="1650" spans="1:8" x14ac:dyDescent="0.35">
      <c r="A1650" s="35">
        <v>343.33334000000002</v>
      </c>
      <c r="B1650" s="35">
        <v>1478.6683350000001</v>
      </c>
      <c r="C1650" s="35">
        <v>79.988990783999995</v>
      </c>
      <c r="D1650" s="35">
        <v>1514.6087646000001</v>
      </c>
      <c r="E1650" s="35">
        <v>25000</v>
      </c>
      <c r="F1650" s="35">
        <v>8583333</v>
      </c>
      <c r="G1650">
        <v>1478.7235305192301</v>
      </c>
      <c r="H1650" s="35">
        <v>0.75261803896049795</v>
      </c>
    </row>
    <row r="1651" spans="1:8" x14ac:dyDescent="0.35">
      <c r="A1651" s="35">
        <v>343.54165999999998</v>
      </c>
      <c r="B1651" s="35">
        <v>1478.6859131000001</v>
      </c>
      <c r="C1651" s="35">
        <v>79.988983153999996</v>
      </c>
      <c r="D1651" s="35">
        <v>1514.6234131000001</v>
      </c>
      <c r="E1651" s="35">
        <v>25000</v>
      </c>
      <c r="F1651" s="35">
        <v>8588541</v>
      </c>
      <c r="G1651">
        <v>1478.74095034531</v>
      </c>
      <c r="H1651" s="35">
        <v>0.752604371606858</v>
      </c>
    </row>
    <row r="1652" spans="1:8" x14ac:dyDescent="0.35">
      <c r="A1652" s="35">
        <v>343.75</v>
      </c>
      <c r="B1652" s="35">
        <v>1478.703125</v>
      </c>
      <c r="C1652" s="35">
        <v>79.988975525000001</v>
      </c>
      <c r="D1652" s="35">
        <v>1514.6378173999999</v>
      </c>
      <c r="E1652" s="35">
        <v>25000</v>
      </c>
      <c r="F1652" s="35">
        <v>8593750</v>
      </c>
      <c r="G1652">
        <v>1478.7583726452999</v>
      </c>
      <c r="H1652" s="35">
        <v>0.75259070624946101</v>
      </c>
    </row>
    <row r="1653" spans="1:8" x14ac:dyDescent="0.35">
      <c r="A1653" s="35">
        <v>343.95834000000002</v>
      </c>
      <c r="B1653" s="35">
        <v>1478.7205810999999</v>
      </c>
      <c r="C1653" s="35">
        <v>79.988967896000005</v>
      </c>
      <c r="D1653" s="35">
        <v>1514.6525879000001</v>
      </c>
      <c r="E1653" s="35">
        <v>25000</v>
      </c>
      <c r="F1653" s="35">
        <v>8598958</v>
      </c>
      <c r="G1653">
        <v>1478.7757929007901</v>
      </c>
      <c r="H1653" s="35">
        <v>0.75257704816471604</v>
      </c>
    </row>
    <row r="1654" spans="1:8" x14ac:dyDescent="0.35">
      <c r="A1654" s="35">
        <v>344.16665999999998</v>
      </c>
      <c r="B1654" s="35">
        <v>1478.7380370999999</v>
      </c>
      <c r="C1654" s="35">
        <v>79.988960266000007</v>
      </c>
      <c r="D1654" s="35">
        <v>1514.6669922000001</v>
      </c>
      <c r="E1654" s="35">
        <v>25000</v>
      </c>
      <c r="F1654" s="35">
        <v>8604166</v>
      </c>
      <c r="G1654">
        <v>1478.7932126846899</v>
      </c>
      <c r="H1654" s="35">
        <v>0.75256339469706901</v>
      </c>
    </row>
    <row r="1655" spans="1:8" x14ac:dyDescent="0.35">
      <c r="A1655" s="35">
        <v>344.375</v>
      </c>
      <c r="B1655" s="35">
        <v>1478.755249</v>
      </c>
      <c r="C1655" s="35">
        <v>79.988960266000007</v>
      </c>
      <c r="D1655" s="35">
        <v>1514.6815185999999</v>
      </c>
      <c r="E1655" s="35">
        <v>25000</v>
      </c>
      <c r="F1655" s="35">
        <v>8609375</v>
      </c>
      <c r="G1655">
        <v>1478.81063494251</v>
      </c>
      <c r="H1655" s="35">
        <v>0.752549743215847</v>
      </c>
    </row>
    <row r="1656" spans="1:8" x14ac:dyDescent="0.35">
      <c r="A1656" s="35">
        <v>344.58334000000002</v>
      </c>
      <c r="B1656" s="35">
        <v>1478.7727050999999</v>
      </c>
      <c r="C1656" s="35">
        <v>79.988952636999997</v>
      </c>
      <c r="D1656" s="35">
        <v>1514.6960449000001</v>
      </c>
      <c r="E1656" s="35">
        <v>25000</v>
      </c>
      <c r="F1656" s="35">
        <v>8614583</v>
      </c>
      <c r="G1656">
        <v>1478.82805515581</v>
      </c>
      <c r="H1656" s="35">
        <v>0.75253609899217799</v>
      </c>
    </row>
    <row r="1657" spans="1:8" x14ac:dyDescent="0.35">
      <c r="A1657" s="35">
        <v>344.79165999999998</v>
      </c>
      <c r="B1657" s="35">
        <v>1478.7901611</v>
      </c>
      <c r="C1657" s="35">
        <v>79.988945006999998</v>
      </c>
      <c r="D1657" s="35">
        <v>1514.7106934000001</v>
      </c>
      <c r="E1657" s="35">
        <v>25000</v>
      </c>
      <c r="F1657" s="35">
        <v>8619791</v>
      </c>
      <c r="G1657">
        <v>1478.84547489754</v>
      </c>
      <c r="H1657" s="35">
        <v>0.75252245937316897</v>
      </c>
    </row>
    <row r="1658" spans="1:8" x14ac:dyDescent="0.35">
      <c r="A1658" s="35">
        <v>345</v>
      </c>
      <c r="B1658" s="35">
        <v>1478.8074951000001</v>
      </c>
      <c r="C1658" s="35">
        <v>79.988937378000003</v>
      </c>
      <c r="D1658" s="35">
        <v>1514.7252197</v>
      </c>
      <c r="E1658" s="35">
        <v>25000</v>
      </c>
      <c r="F1658" s="35">
        <v>8625000</v>
      </c>
      <c r="G1658">
        <v>1478.86289711318</v>
      </c>
      <c r="H1658" s="35">
        <v>0.75250882173081801</v>
      </c>
    </row>
    <row r="1659" spans="1:8" x14ac:dyDescent="0.35">
      <c r="A1659" s="35">
        <v>345.20834000000002</v>
      </c>
      <c r="B1659" s="35">
        <v>1478.8248291</v>
      </c>
      <c r="C1659" s="35">
        <v>79.988929748999993</v>
      </c>
      <c r="D1659" s="35">
        <v>1514.7397461</v>
      </c>
      <c r="E1659" s="35">
        <v>25000</v>
      </c>
      <c r="F1659" s="35">
        <v>8630208</v>
      </c>
      <c r="G1659">
        <v>1478.88031728431</v>
      </c>
      <c r="H1659" s="35">
        <v>0.75249519133098297</v>
      </c>
    </row>
    <row r="1660" spans="1:8" x14ac:dyDescent="0.35">
      <c r="A1660" s="35">
        <v>345.41665999999998</v>
      </c>
      <c r="B1660" s="35">
        <v>1478.8422852000001</v>
      </c>
      <c r="C1660" s="35">
        <v>79.988922118999994</v>
      </c>
      <c r="D1660" s="35">
        <v>1514.7543945</v>
      </c>
      <c r="E1660" s="35">
        <v>25000</v>
      </c>
      <c r="F1660" s="35">
        <v>8635416</v>
      </c>
      <c r="G1660">
        <v>1478.8977369838699</v>
      </c>
      <c r="H1660" s="35">
        <v>0.75248156552342704</v>
      </c>
    </row>
    <row r="1661" spans="1:8" x14ac:dyDescent="0.35">
      <c r="A1661" s="35">
        <v>345.625</v>
      </c>
      <c r="B1661" s="35">
        <v>1478.8596190999999</v>
      </c>
      <c r="C1661" s="35">
        <v>79.988914489999999</v>
      </c>
      <c r="D1661" s="35">
        <v>1514.7689209</v>
      </c>
      <c r="E1661" s="35">
        <v>25000</v>
      </c>
      <c r="F1661" s="35">
        <v>8640625</v>
      </c>
      <c r="G1661">
        <v>1478.91515915733</v>
      </c>
      <c r="H1661" s="35">
        <v>0.75246794168280895</v>
      </c>
    </row>
    <row r="1662" spans="1:8" x14ac:dyDescent="0.35">
      <c r="A1662" s="35">
        <v>345.83334000000002</v>
      </c>
      <c r="B1662" s="35">
        <v>1478.8770752</v>
      </c>
      <c r="C1662" s="35">
        <v>79.98890686</v>
      </c>
      <c r="D1662" s="35">
        <v>1514.7834473</v>
      </c>
      <c r="E1662" s="35">
        <v>25000</v>
      </c>
      <c r="F1662" s="35">
        <v>8645833</v>
      </c>
      <c r="G1662">
        <v>1478.9325792862901</v>
      </c>
      <c r="H1662" s="35">
        <v>0.75245432506973398</v>
      </c>
    </row>
    <row r="1663" spans="1:8" x14ac:dyDescent="0.35">
      <c r="A1663" s="35">
        <v>346.04165999999998</v>
      </c>
      <c r="B1663" s="35">
        <v>1478.8944091999999</v>
      </c>
      <c r="C1663" s="35">
        <v>79.98890686</v>
      </c>
      <c r="D1663" s="35">
        <v>1514.7980957</v>
      </c>
      <c r="E1663" s="35">
        <v>25000</v>
      </c>
      <c r="F1663" s="35">
        <v>8651041</v>
      </c>
      <c r="G1663">
        <v>1478.9499989436699</v>
      </c>
      <c r="H1663" s="35">
        <v>0.75244071303661197</v>
      </c>
    </row>
    <row r="1664" spans="1:8" x14ac:dyDescent="0.35">
      <c r="A1664" s="35">
        <v>346.25</v>
      </c>
      <c r="B1664" s="35">
        <v>1478.9118652</v>
      </c>
      <c r="C1664" s="35">
        <v>79.988899231000005</v>
      </c>
      <c r="D1664" s="35">
        <v>1514.8126221</v>
      </c>
      <c r="E1664" s="35">
        <v>25000</v>
      </c>
      <c r="F1664" s="35">
        <v>8656250</v>
      </c>
      <c r="G1664">
        <v>1478.9674210749599</v>
      </c>
      <c r="H1664" s="35">
        <v>0.75242710296075799</v>
      </c>
    </row>
    <row r="1665" spans="1:8" x14ac:dyDescent="0.35">
      <c r="A1665" s="35">
        <v>346.45834000000002</v>
      </c>
      <c r="B1665" s="35">
        <v>1478.9291992000001</v>
      </c>
      <c r="C1665" s="35">
        <v>79.988891601999995</v>
      </c>
      <c r="D1665" s="35">
        <v>1514.8271483999999</v>
      </c>
      <c r="E1665" s="35">
        <v>25000</v>
      </c>
      <c r="F1665" s="35">
        <v>8661458</v>
      </c>
      <c r="G1665">
        <v>1478.98484116174</v>
      </c>
      <c r="H1665" s="35">
        <v>0.75241350009753605</v>
      </c>
    </row>
    <row r="1666" spans="1:8" x14ac:dyDescent="0.35">
      <c r="A1666" s="35">
        <v>346.66665999999998</v>
      </c>
      <c r="B1666" s="35">
        <v>1478.9465332</v>
      </c>
      <c r="C1666" s="35">
        <v>79.988883971999996</v>
      </c>
      <c r="D1666" s="35">
        <v>1514.8417969</v>
      </c>
      <c r="E1666" s="35">
        <v>25000</v>
      </c>
      <c r="F1666" s="35">
        <v>8666666</v>
      </c>
      <c r="G1666">
        <v>1479.0022607769499</v>
      </c>
      <c r="H1666" s="35">
        <v>0.75239990180199601</v>
      </c>
    </row>
    <row r="1667" spans="1:8" x14ac:dyDescent="0.35">
      <c r="A1667" s="35">
        <v>346.875</v>
      </c>
      <c r="B1667" s="35">
        <v>1478.9639893000001</v>
      </c>
      <c r="C1667" s="35">
        <v>79.988876343000001</v>
      </c>
      <c r="D1667" s="35">
        <v>1514.8563231999999</v>
      </c>
      <c r="E1667" s="35">
        <v>25000</v>
      </c>
      <c r="F1667" s="35">
        <v>8671875</v>
      </c>
      <c r="G1667">
        <v>1479.0196828660601</v>
      </c>
      <c r="H1667" s="35">
        <v>0.75238630545410101</v>
      </c>
    </row>
    <row r="1668" spans="1:8" x14ac:dyDescent="0.35">
      <c r="A1668" s="35">
        <v>347.08334000000002</v>
      </c>
      <c r="B1668" s="35">
        <v>1478.9813231999999</v>
      </c>
      <c r="C1668" s="35">
        <v>79.988868713000002</v>
      </c>
      <c r="D1668" s="35">
        <v>1514.8709716999999</v>
      </c>
      <c r="E1668" s="35">
        <v>25000</v>
      </c>
      <c r="F1668" s="35">
        <v>8677083</v>
      </c>
      <c r="G1668">
        <v>1479.03710291067</v>
      </c>
      <c r="H1668" s="35">
        <v>0.75237271630399005</v>
      </c>
    </row>
    <row r="1669" spans="1:8" x14ac:dyDescent="0.35">
      <c r="A1669" s="35">
        <v>347.29165999999998</v>
      </c>
      <c r="B1669" s="35">
        <v>1478.9987793</v>
      </c>
      <c r="C1669" s="35">
        <v>79.988861084000007</v>
      </c>
      <c r="D1669" s="35">
        <v>1514.8854980000001</v>
      </c>
      <c r="E1669" s="35">
        <v>25000</v>
      </c>
      <c r="F1669" s="35">
        <v>8682291</v>
      </c>
      <c r="G1669">
        <v>1479.0545224837001</v>
      </c>
      <c r="H1669" s="35">
        <v>0.75235913170934599</v>
      </c>
    </row>
    <row r="1670" spans="1:8" x14ac:dyDescent="0.35">
      <c r="A1670" s="35">
        <v>347.5</v>
      </c>
      <c r="B1670" s="35">
        <v>1479.0161132999999</v>
      </c>
      <c r="C1670" s="35">
        <v>79.988853454999997</v>
      </c>
      <c r="D1670" s="35">
        <v>1514.9001464999999</v>
      </c>
      <c r="E1670" s="35">
        <v>25000</v>
      </c>
      <c r="F1670" s="35">
        <v>8687500</v>
      </c>
      <c r="G1670">
        <v>1479.0719445306399</v>
      </c>
      <c r="H1670" s="35">
        <v>0.75234554905277196</v>
      </c>
    </row>
    <row r="1671" spans="1:8" x14ac:dyDescent="0.35">
      <c r="A1671" s="35">
        <v>347.70834000000002</v>
      </c>
      <c r="B1671" s="35">
        <v>1479.0335693</v>
      </c>
      <c r="C1671" s="35">
        <v>79.988853454999997</v>
      </c>
      <c r="D1671" s="35">
        <v>1514.9146728999999</v>
      </c>
      <c r="E1671" s="35">
        <v>25000</v>
      </c>
      <c r="F1671" s="35">
        <v>8692708</v>
      </c>
      <c r="G1671">
        <v>1479.08936453307</v>
      </c>
      <c r="H1671" s="35">
        <v>0.75233197357919501</v>
      </c>
    </row>
    <row r="1672" spans="1:8" x14ac:dyDescent="0.35">
      <c r="A1672" s="35">
        <v>347.91665999999998</v>
      </c>
      <c r="B1672" s="35">
        <v>1479.0509033000001</v>
      </c>
      <c r="C1672" s="35">
        <v>79.988845824999999</v>
      </c>
      <c r="D1672" s="35">
        <v>1514.9293213000001</v>
      </c>
      <c r="E1672" s="35">
        <v>25000</v>
      </c>
      <c r="F1672" s="35">
        <v>8697916</v>
      </c>
      <c r="G1672">
        <v>1479.10678406394</v>
      </c>
      <c r="H1672" s="35">
        <v>0.75231840264892402</v>
      </c>
    </row>
    <row r="1673" spans="1:8" x14ac:dyDescent="0.35">
      <c r="A1673" s="35">
        <v>348.125</v>
      </c>
      <c r="B1673" s="35">
        <v>1479.0684814000001</v>
      </c>
      <c r="C1673" s="35">
        <v>79.988838196000003</v>
      </c>
      <c r="D1673" s="35">
        <v>1514.9438477000001</v>
      </c>
      <c r="E1673" s="35">
        <v>25000</v>
      </c>
      <c r="F1673" s="35">
        <v>8703125</v>
      </c>
      <c r="G1673">
        <v>1479.1242060687</v>
      </c>
      <c r="H1673" s="35">
        <v>0.75230483364719503</v>
      </c>
    </row>
    <row r="1674" spans="1:8" x14ac:dyDescent="0.35">
      <c r="A1674" s="35">
        <v>348.33334000000002</v>
      </c>
      <c r="B1674" s="35">
        <v>1479.0856934000001</v>
      </c>
      <c r="C1674" s="35">
        <v>79.988830566000004</v>
      </c>
      <c r="D1674" s="35">
        <v>1514.958374</v>
      </c>
      <c r="E1674" s="35">
        <v>25000</v>
      </c>
      <c r="F1674" s="35">
        <v>8708333</v>
      </c>
      <c r="G1674">
        <v>1479.14162602895</v>
      </c>
      <c r="H1674" s="35">
        <v>0.75229127181373801</v>
      </c>
    </row>
    <row r="1675" spans="1:8" x14ac:dyDescent="0.35">
      <c r="A1675" s="35">
        <v>348.54165999999998</v>
      </c>
      <c r="B1675" s="35">
        <v>1479.1031493999999</v>
      </c>
      <c r="C1675" s="35">
        <v>79.988822936999995</v>
      </c>
      <c r="D1675" s="35">
        <v>1514.9730225000001</v>
      </c>
      <c r="E1675" s="35">
        <v>25000</v>
      </c>
      <c r="F1675" s="35">
        <v>8713541</v>
      </c>
      <c r="G1675">
        <v>1479.1590455176499</v>
      </c>
      <c r="H1675" s="35">
        <v>0.75227771451148095</v>
      </c>
    </row>
    <row r="1676" spans="1:8" x14ac:dyDescent="0.35">
      <c r="A1676" s="35">
        <v>348.75</v>
      </c>
      <c r="B1676" s="35">
        <v>1479.1206055</v>
      </c>
      <c r="C1676" s="35">
        <v>79.988815308</v>
      </c>
      <c r="D1676" s="35">
        <v>1514.9876709</v>
      </c>
      <c r="E1676" s="35">
        <v>25000</v>
      </c>
      <c r="F1676" s="35">
        <v>8718750</v>
      </c>
      <c r="G1676">
        <v>1479.17646748023</v>
      </c>
      <c r="H1676" s="35">
        <v>0.75226415912828604</v>
      </c>
    </row>
    <row r="1677" spans="1:8" x14ac:dyDescent="0.35">
      <c r="A1677" s="35">
        <v>348.95834000000002</v>
      </c>
      <c r="B1677" s="35">
        <v>1479.1378173999999</v>
      </c>
      <c r="C1677" s="35">
        <v>79.988807678000001</v>
      </c>
      <c r="D1677" s="35">
        <v>1515.0021973</v>
      </c>
      <c r="E1677" s="35">
        <v>25000</v>
      </c>
      <c r="F1677" s="35">
        <v>8723958</v>
      </c>
      <c r="G1677">
        <v>1479.1938873983199</v>
      </c>
      <c r="H1677" s="35">
        <v>0.75225061089869805</v>
      </c>
    </row>
    <row r="1678" spans="1:8" x14ac:dyDescent="0.35">
      <c r="A1678" s="35">
        <v>349.16665999999998</v>
      </c>
      <c r="B1678" s="35">
        <v>1479.1552733999999</v>
      </c>
      <c r="C1678" s="35">
        <v>79.988800049000005</v>
      </c>
      <c r="D1678" s="35">
        <v>1515.0168457</v>
      </c>
      <c r="E1678" s="35">
        <v>25000</v>
      </c>
      <c r="F1678" s="35">
        <v>8729166</v>
      </c>
      <c r="G1678">
        <v>1479.21130684484</v>
      </c>
      <c r="H1678" s="35">
        <v>0.752237067188257</v>
      </c>
    </row>
    <row r="1679" spans="1:8" x14ac:dyDescent="0.35">
      <c r="A1679" s="35">
        <v>349.375</v>
      </c>
      <c r="B1679" s="35">
        <v>1479.1727295000001</v>
      </c>
      <c r="C1679" s="35">
        <v>79.988800049000005</v>
      </c>
      <c r="D1679" s="35">
        <v>1515.0313721</v>
      </c>
      <c r="E1679" s="35">
        <v>25000</v>
      </c>
      <c r="F1679" s="35">
        <v>8734375</v>
      </c>
      <c r="G1679">
        <v>1479.22872876525</v>
      </c>
      <c r="H1679" s="35">
        <v>0.75222352538744497</v>
      </c>
    </row>
    <row r="1680" spans="1:8" x14ac:dyDescent="0.35">
      <c r="A1680" s="35">
        <v>349.58334000000002</v>
      </c>
      <c r="B1680" s="35">
        <v>1479.1900635</v>
      </c>
      <c r="C1680" s="35">
        <v>79.988792419000006</v>
      </c>
      <c r="D1680" s="35">
        <v>1515.0460204999999</v>
      </c>
      <c r="E1680" s="35">
        <v>25000</v>
      </c>
      <c r="F1680" s="35">
        <v>8739583</v>
      </c>
      <c r="G1680">
        <v>1479.2461486411601</v>
      </c>
      <c r="H1680" s="35">
        <v>0.75220999072563599</v>
      </c>
    </row>
    <row r="1681" spans="1:8" x14ac:dyDescent="0.35">
      <c r="A1681" s="35">
        <v>349.79165999999998</v>
      </c>
      <c r="B1681" s="35">
        <v>1479.2073975000001</v>
      </c>
      <c r="C1681" s="35">
        <v>79.988784789999997</v>
      </c>
      <c r="D1681" s="35">
        <v>1515.0605469</v>
      </c>
      <c r="E1681" s="35">
        <v>25000</v>
      </c>
      <c r="F1681" s="35">
        <v>8744791</v>
      </c>
      <c r="G1681">
        <v>1479.2635680455101</v>
      </c>
      <c r="H1681" s="35">
        <v>0.752196460570975</v>
      </c>
    </row>
    <row r="1682" spans="1:8" x14ac:dyDescent="0.35">
      <c r="A1682" s="35">
        <v>350</v>
      </c>
      <c r="B1682" s="35">
        <v>1479.2248535000001</v>
      </c>
      <c r="C1682" s="35">
        <v>79.988777161000002</v>
      </c>
      <c r="D1682" s="35">
        <v>1515.0751952999999</v>
      </c>
      <c r="E1682" s="35">
        <v>25000</v>
      </c>
      <c r="F1682" s="35">
        <v>8750000</v>
      </c>
      <c r="G1682">
        <v>1479.28098992374</v>
      </c>
      <c r="H1682" s="35">
        <v>0.75218293231655697</v>
      </c>
    </row>
    <row r="1683" spans="1:8" x14ac:dyDescent="0.35">
      <c r="A1683" s="35">
        <v>350.20834000000002</v>
      </c>
      <c r="B1683" s="35">
        <v>1479.2421875</v>
      </c>
      <c r="C1683" s="35">
        <v>79.988769531000003</v>
      </c>
      <c r="D1683" s="35">
        <v>1515.0899658000001</v>
      </c>
      <c r="E1683" s="35">
        <v>25000</v>
      </c>
      <c r="F1683" s="35">
        <v>8755208</v>
      </c>
      <c r="G1683">
        <v>1479.2984097574799</v>
      </c>
      <c r="H1683" s="35">
        <v>0.75216941118659897</v>
      </c>
    </row>
    <row r="1684" spans="1:8" x14ac:dyDescent="0.35">
      <c r="A1684" s="35">
        <v>350.41665999999998</v>
      </c>
      <c r="B1684" s="35">
        <v>1479.2596435999999</v>
      </c>
      <c r="C1684" s="35">
        <v>79.988761901999993</v>
      </c>
      <c r="D1684" s="35">
        <v>1515.1043701000001</v>
      </c>
      <c r="E1684" s="35">
        <v>25000</v>
      </c>
      <c r="F1684" s="35">
        <v>8760416</v>
      </c>
      <c r="G1684">
        <v>1479.3158291196601</v>
      </c>
      <c r="H1684" s="35">
        <v>0.75215589455184295</v>
      </c>
    </row>
    <row r="1685" spans="1:8" x14ac:dyDescent="0.35">
      <c r="A1685" s="35">
        <v>350.625</v>
      </c>
      <c r="B1685" s="35">
        <v>1479.2769774999999</v>
      </c>
      <c r="C1685" s="35">
        <v>79.988754271999994</v>
      </c>
      <c r="D1685" s="35">
        <v>1515.1191406</v>
      </c>
      <c r="E1685" s="35">
        <v>25000</v>
      </c>
      <c r="F1685" s="35">
        <v>8765625</v>
      </c>
      <c r="G1685">
        <v>1479.3332509557199</v>
      </c>
      <c r="H1685" s="35">
        <v>0.75214237980798904</v>
      </c>
    </row>
    <row r="1686" spans="1:8" x14ac:dyDescent="0.35">
      <c r="A1686" s="35">
        <v>350.83334000000002</v>
      </c>
      <c r="B1686" s="35">
        <v>1479.2944336</v>
      </c>
      <c r="C1686" s="35">
        <v>79.988746642999999</v>
      </c>
      <c r="D1686" s="35">
        <v>1515.1335449000001</v>
      </c>
      <c r="E1686" s="35">
        <v>25000</v>
      </c>
      <c r="F1686" s="35">
        <v>8770833</v>
      </c>
      <c r="G1686">
        <v>1479.35067074729</v>
      </c>
      <c r="H1686" s="35">
        <v>0.75212887217411095</v>
      </c>
    </row>
    <row r="1687" spans="1:8" x14ac:dyDescent="0.35">
      <c r="A1687" s="35">
        <v>351.04165999999998</v>
      </c>
      <c r="B1687" s="35">
        <v>1479.3117675999999</v>
      </c>
      <c r="C1687" s="35">
        <v>79.988746642999999</v>
      </c>
      <c r="D1687" s="35">
        <v>1515.1480713000001</v>
      </c>
      <c r="E1687" s="35">
        <v>25000</v>
      </c>
      <c r="F1687" s="35">
        <v>8776041</v>
      </c>
      <c r="G1687">
        <v>1479.36809006729</v>
      </c>
      <c r="H1687" s="35">
        <v>0.75211536902354204</v>
      </c>
    </row>
    <row r="1688" spans="1:8" x14ac:dyDescent="0.35">
      <c r="A1688" s="35">
        <v>351.25</v>
      </c>
      <c r="B1688" s="35">
        <v>1479.3291016000001</v>
      </c>
      <c r="C1688" s="35">
        <v>79.988739014000004</v>
      </c>
      <c r="D1688" s="35">
        <v>1515.1628418</v>
      </c>
      <c r="E1688" s="35">
        <v>25000</v>
      </c>
      <c r="F1688" s="35">
        <v>8781250</v>
      </c>
      <c r="G1688">
        <v>1479.38551186118</v>
      </c>
      <c r="H1688" s="35">
        <v>0.75210186775458199</v>
      </c>
    </row>
    <row r="1689" spans="1:8" x14ac:dyDescent="0.35">
      <c r="A1689" s="35">
        <v>351.45834000000002</v>
      </c>
      <c r="B1689" s="35">
        <v>1479.3465576000001</v>
      </c>
      <c r="C1689" s="35">
        <v>79.988731384000005</v>
      </c>
      <c r="D1689" s="35">
        <v>1515.1774902</v>
      </c>
      <c r="E1689" s="35">
        <v>25000</v>
      </c>
      <c r="F1689" s="35">
        <v>8786458</v>
      </c>
      <c r="G1689">
        <v>1479.40293161058</v>
      </c>
      <c r="H1689" s="35">
        <v>0.75208837358117298</v>
      </c>
    </row>
    <row r="1690" spans="1:8" x14ac:dyDescent="0.35">
      <c r="A1690" s="35">
        <v>351.66665999999998</v>
      </c>
      <c r="B1690" s="35">
        <v>1479.3638916</v>
      </c>
      <c r="C1690" s="35">
        <v>79.988723754999995</v>
      </c>
      <c r="D1690" s="35">
        <v>1515.1920166</v>
      </c>
      <c r="E1690" s="35">
        <v>25000</v>
      </c>
      <c r="F1690" s="35">
        <v>8791666</v>
      </c>
      <c r="G1690">
        <v>1479.42035088841</v>
      </c>
      <c r="H1690" s="35">
        <v>0.75207488387923405</v>
      </c>
    </row>
    <row r="1691" spans="1:8" x14ac:dyDescent="0.35">
      <c r="A1691" s="35">
        <v>351.875</v>
      </c>
      <c r="B1691" s="35">
        <v>1479.3813477000001</v>
      </c>
      <c r="C1691" s="35">
        <v>79.988716124999996</v>
      </c>
      <c r="D1691" s="35">
        <v>1515.2066649999999</v>
      </c>
      <c r="E1691" s="35">
        <v>25000</v>
      </c>
      <c r="F1691" s="35">
        <v>8796875</v>
      </c>
      <c r="G1691">
        <v>1479.4377726401301</v>
      </c>
      <c r="H1691" s="35">
        <v>0.75206139604965405</v>
      </c>
    </row>
    <row r="1692" spans="1:8" x14ac:dyDescent="0.35">
      <c r="A1692" s="35">
        <v>352.08334000000002</v>
      </c>
      <c r="B1692" s="35">
        <v>1479.3986815999999</v>
      </c>
      <c r="C1692" s="35">
        <v>79.988708496000001</v>
      </c>
      <c r="D1692" s="35">
        <v>1515.2213135</v>
      </c>
      <c r="E1692" s="35">
        <v>25000</v>
      </c>
      <c r="F1692" s="35">
        <v>8802083</v>
      </c>
      <c r="G1692">
        <v>1479.45519234735</v>
      </c>
      <c r="H1692" s="35">
        <v>0.75204791530126103</v>
      </c>
    </row>
    <row r="1693" spans="1:8" x14ac:dyDescent="0.35">
      <c r="A1693" s="35">
        <v>352.29165999999998</v>
      </c>
      <c r="B1693" s="35">
        <v>1479.4161377</v>
      </c>
      <c r="C1693" s="35">
        <v>79.988700867000006</v>
      </c>
      <c r="D1693" s="35">
        <v>1515.2358397999999</v>
      </c>
      <c r="E1693" s="35">
        <v>25000</v>
      </c>
      <c r="F1693" s="35">
        <v>8807291</v>
      </c>
      <c r="G1693">
        <v>1479.4726115830099</v>
      </c>
      <c r="H1693" s="35">
        <v>0.75203443901254996</v>
      </c>
    </row>
    <row r="1694" spans="1:8" x14ac:dyDescent="0.35">
      <c r="A1694" s="35">
        <v>352.5</v>
      </c>
      <c r="B1694" s="35">
        <v>1479.4334716999999</v>
      </c>
      <c r="C1694" s="35">
        <v>79.988693237000007</v>
      </c>
      <c r="D1694" s="35">
        <v>1515.2504882999999</v>
      </c>
      <c r="E1694" s="35">
        <v>25000</v>
      </c>
      <c r="F1694" s="35">
        <v>8812500</v>
      </c>
      <c r="G1694">
        <v>1479.4900332925599</v>
      </c>
      <c r="H1694" s="35">
        <v>0.75202096458699497</v>
      </c>
    </row>
    <row r="1695" spans="1:8" x14ac:dyDescent="0.35">
      <c r="A1695" s="35">
        <v>352.70834000000002</v>
      </c>
      <c r="B1695" s="35">
        <v>1479.4510498</v>
      </c>
      <c r="C1695" s="35">
        <v>79.988693237000007</v>
      </c>
      <c r="D1695" s="35">
        <v>1515.2651367000001</v>
      </c>
      <c r="E1695" s="35">
        <v>25000</v>
      </c>
      <c r="F1695" s="35">
        <v>8817708</v>
      </c>
      <c r="G1695">
        <v>1479.50745295761</v>
      </c>
      <c r="H1695" s="35">
        <v>0.75200749722832105</v>
      </c>
    </row>
    <row r="1696" spans="1:8" x14ac:dyDescent="0.35">
      <c r="A1696" s="35">
        <v>352.91665999999998</v>
      </c>
      <c r="B1696" s="35">
        <v>1479.4682617000001</v>
      </c>
      <c r="C1696" s="35">
        <v>79.988685607999997</v>
      </c>
      <c r="D1696" s="35">
        <v>1515.2799072</v>
      </c>
      <c r="E1696" s="35">
        <v>25000</v>
      </c>
      <c r="F1696" s="35">
        <v>8822916</v>
      </c>
      <c r="G1696">
        <v>1479.5248721511</v>
      </c>
      <c r="H1696" s="35">
        <v>0.75199403431759204</v>
      </c>
    </row>
    <row r="1697" spans="1:8" x14ac:dyDescent="0.35">
      <c r="A1697" s="35">
        <v>353.125</v>
      </c>
      <c r="B1697" s="35">
        <v>1479.4855957</v>
      </c>
      <c r="C1697" s="35">
        <v>79.988677979000002</v>
      </c>
      <c r="D1697" s="35">
        <v>1515.2943115</v>
      </c>
      <c r="E1697" s="35">
        <v>25000</v>
      </c>
      <c r="F1697" s="35">
        <v>8828125</v>
      </c>
      <c r="G1697">
        <v>1479.5422938184699</v>
      </c>
      <c r="H1697" s="35">
        <v>0.75198057326086198</v>
      </c>
    </row>
    <row r="1698" spans="1:8" x14ac:dyDescent="0.35">
      <c r="A1698" s="35">
        <v>353.33334000000002</v>
      </c>
      <c r="B1698" s="35">
        <v>1479.5031738</v>
      </c>
      <c r="C1698" s="35">
        <v>79.988670349000003</v>
      </c>
      <c r="D1698" s="35">
        <v>1515.309082</v>
      </c>
      <c r="E1698" s="35">
        <v>25000</v>
      </c>
      <c r="F1698" s="35">
        <v>8833333</v>
      </c>
      <c r="G1698">
        <v>1479.5597134413499</v>
      </c>
      <c r="H1698" s="35">
        <v>0.75196711925676496</v>
      </c>
    </row>
    <row r="1699" spans="1:8" x14ac:dyDescent="0.35">
      <c r="A1699" s="35">
        <v>353.54165999999998</v>
      </c>
      <c r="B1699" s="35">
        <v>1479.5203856999999</v>
      </c>
      <c r="C1699" s="35">
        <v>79.988662719999994</v>
      </c>
      <c r="D1699" s="35">
        <v>1515.3236084</v>
      </c>
      <c r="E1699" s="35">
        <v>25000</v>
      </c>
      <c r="F1699" s="35">
        <v>8838541</v>
      </c>
      <c r="G1699">
        <v>1479.5771325926701</v>
      </c>
      <c r="H1699" s="35">
        <v>0.75195366968892896</v>
      </c>
    </row>
    <row r="1700" spans="1:8" x14ac:dyDescent="0.35">
      <c r="A1700" s="35">
        <v>353.75</v>
      </c>
      <c r="B1700" s="35">
        <v>1479.5378418</v>
      </c>
      <c r="C1700" s="35">
        <v>79.988655089999995</v>
      </c>
      <c r="D1700" s="35">
        <v>1515.3382568</v>
      </c>
      <c r="E1700" s="35">
        <v>25000</v>
      </c>
      <c r="F1700" s="35">
        <v>8843750</v>
      </c>
      <c r="G1700">
        <v>1479.5945542178699</v>
      </c>
      <c r="H1700" s="35">
        <v>0.75194022196597798</v>
      </c>
    </row>
    <row r="1701" spans="1:8" x14ac:dyDescent="0.35">
      <c r="A1701" s="35">
        <v>353.95834000000002</v>
      </c>
      <c r="B1701" s="35">
        <v>1479.5552978999999</v>
      </c>
      <c r="C1701" s="35">
        <v>79.988647460999999</v>
      </c>
      <c r="D1701" s="35">
        <v>1515.3529053</v>
      </c>
      <c r="E1701" s="35">
        <v>25000</v>
      </c>
      <c r="F1701" s="35">
        <v>8848958</v>
      </c>
      <c r="G1701">
        <v>1479.61197379858</v>
      </c>
      <c r="H1701" s="35">
        <v>0.75192678128147095</v>
      </c>
    </row>
    <row r="1702" spans="1:8" x14ac:dyDescent="0.35">
      <c r="A1702" s="35">
        <v>354.16665999999998</v>
      </c>
      <c r="B1702" s="35">
        <v>1479.5726318</v>
      </c>
      <c r="C1702" s="35">
        <v>79.988639832000004</v>
      </c>
      <c r="D1702" s="35">
        <v>1515.3675536999999</v>
      </c>
      <c r="E1702" s="35">
        <v>25000</v>
      </c>
      <c r="F1702" s="35">
        <v>8854166</v>
      </c>
      <c r="G1702">
        <v>1479.6293929077301</v>
      </c>
      <c r="H1702" s="35">
        <v>0.75191334502159302</v>
      </c>
    </row>
    <row r="1703" spans="1:8" x14ac:dyDescent="0.35">
      <c r="A1703" s="35">
        <v>354.375</v>
      </c>
      <c r="B1703" s="35">
        <v>1479.5899658000001</v>
      </c>
      <c r="C1703" s="35">
        <v>79.988639832000004</v>
      </c>
      <c r="D1703" s="35">
        <v>1515.3820800999999</v>
      </c>
      <c r="E1703" s="35">
        <v>25000</v>
      </c>
      <c r="F1703" s="35">
        <v>8859375</v>
      </c>
      <c r="G1703">
        <v>1479.6468144907601</v>
      </c>
      <c r="H1703" s="35">
        <v>0.75189991059753003</v>
      </c>
    </row>
    <row r="1704" spans="1:8" x14ac:dyDescent="0.35">
      <c r="A1704" s="35">
        <v>354.58334000000002</v>
      </c>
      <c r="B1704" s="35">
        <v>1479.6072998</v>
      </c>
      <c r="C1704" s="35">
        <v>79.988632202000005</v>
      </c>
      <c r="D1704" s="35">
        <v>1515.3967285000001</v>
      </c>
      <c r="E1704" s="35">
        <v>25000</v>
      </c>
      <c r="F1704" s="35">
        <v>8864583</v>
      </c>
      <c r="G1704">
        <v>1479.6642340292899</v>
      </c>
      <c r="H1704" s="35">
        <v>0.75188648319778095</v>
      </c>
    </row>
    <row r="1705" spans="1:8" x14ac:dyDescent="0.35">
      <c r="A1705" s="35">
        <v>354.79165999999998</v>
      </c>
      <c r="B1705" s="35">
        <v>1479.6247559000001</v>
      </c>
      <c r="C1705" s="35">
        <v>79.988624572999996</v>
      </c>
      <c r="D1705" s="35">
        <v>1515.4113769999999</v>
      </c>
      <c r="E1705" s="35">
        <v>25000</v>
      </c>
      <c r="F1705" s="35">
        <v>8869791</v>
      </c>
      <c r="G1705">
        <v>1479.6816530962799</v>
      </c>
      <c r="H1705" s="35">
        <v>0.75187306021107803</v>
      </c>
    </row>
    <row r="1706" spans="1:8" x14ac:dyDescent="0.35">
      <c r="A1706" s="35">
        <v>355</v>
      </c>
      <c r="B1706" s="35">
        <v>1479.6422118999999</v>
      </c>
      <c r="C1706" s="35">
        <v>79.988616942999997</v>
      </c>
      <c r="D1706" s="35">
        <v>1515.4260254000001</v>
      </c>
      <c r="E1706" s="35">
        <v>25000</v>
      </c>
      <c r="F1706" s="35">
        <v>8875000</v>
      </c>
      <c r="G1706">
        <v>1479.69907463713</v>
      </c>
      <c r="H1706" s="35">
        <v>0.75185963905116504</v>
      </c>
    </row>
    <row r="1707" spans="1:8" x14ac:dyDescent="0.35">
      <c r="A1707" s="35">
        <v>355.20834000000002</v>
      </c>
      <c r="B1707" s="35">
        <v>1479.6594238</v>
      </c>
      <c r="C1707" s="35">
        <v>79.988609314000001</v>
      </c>
      <c r="D1707" s="35">
        <v>1515.4405518000001</v>
      </c>
      <c r="E1707" s="35">
        <v>25000</v>
      </c>
      <c r="F1707" s="35">
        <v>8880208</v>
      </c>
      <c r="G1707">
        <v>1479.7164941335</v>
      </c>
      <c r="H1707" s="35">
        <v>0.751846224901492</v>
      </c>
    </row>
    <row r="1708" spans="1:8" x14ac:dyDescent="0.35">
      <c r="A1708" s="35">
        <v>355.41665999999998</v>
      </c>
      <c r="B1708" s="35">
        <v>1479.6768798999999</v>
      </c>
      <c r="C1708" s="35">
        <v>79.988601685000006</v>
      </c>
      <c r="D1708" s="35">
        <v>1515.4553223</v>
      </c>
      <c r="E1708" s="35">
        <v>25000</v>
      </c>
      <c r="F1708" s="35">
        <v>8885416</v>
      </c>
      <c r="G1708">
        <v>1479.7339131583201</v>
      </c>
      <c r="H1708" s="35">
        <v>0.751832815153334</v>
      </c>
    </row>
    <row r="1709" spans="1:8" x14ac:dyDescent="0.35">
      <c r="A1709" s="35">
        <v>355.625</v>
      </c>
      <c r="B1709" s="35">
        <v>1479.6943358999999</v>
      </c>
      <c r="C1709" s="35">
        <v>79.988594054999993</v>
      </c>
      <c r="D1709" s="35">
        <v>1515.4699707</v>
      </c>
      <c r="E1709" s="35">
        <v>25000</v>
      </c>
      <c r="F1709" s="35">
        <v>8890625</v>
      </c>
      <c r="G1709">
        <v>1479.7513346569999</v>
      </c>
      <c r="H1709" s="35">
        <v>0.75181940722298701</v>
      </c>
    </row>
    <row r="1710" spans="1:8" x14ac:dyDescent="0.35">
      <c r="A1710" s="35">
        <v>355.83334000000002</v>
      </c>
      <c r="B1710" s="35">
        <v>1479.7115478999999</v>
      </c>
      <c r="C1710" s="35">
        <v>79.988586425999998</v>
      </c>
      <c r="D1710" s="35">
        <v>1515.4846190999999</v>
      </c>
      <c r="E1710" s="35">
        <v>25000</v>
      </c>
      <c r="F1710" s="35">
        <v>8895833</v>
      </c>
      <c r="G1710">
        <v>1479.76875411119</v>
      </c>
      <c r="H1710" s="35">
        <v>0.75180600628886096</v>
      </c>
    </row>
    <row r="1711" spans="1:8" x14ac:dyDescent="0.35">
      <c r="A1711" s="35">
        <v>356.04165999999998</v>
      </c>
      <c r="B1711" s="35">
        <v>1479.729126</v>
      </c>
      <c r="C1711" s="35">
        <v>79.988586425999998</v>
      </c>
      <c r="D1711" s="35">
        <v>1515.4992675999999</v>
      </c>
      <c r="E1711" s="35">
        <v>25000</v>
      </c>
      <c r="F1711" s="35">
        <v>8901041</v>
      </c>
      <c r="G1711">
        <v>1479.78617309385</v>
      </c>
      <c r="H1711" s="35">
        <v>0.75179260974477002</v>
      </c>
    </row>
    <row r="1712" spans="1:8" x14ac:dyDescent="0.35">
      <c r="A1712" s="35">
        <v>356.25</v>
      </c>
      <c r="B1712" s="35">
        <v>1479.7464600000001</v>
      </c>
      <c r="C1712" s="35">
        <v>79.988578795999999</v>
      </c>
      <c r="D1712" s="35">
        <v>1515.5139160000001</v>
      </c>
      <c r="E1712" s="35">
        <v>25000</v>
      </c>
      <c r="F1712" s="35">
        <v>8906250</v>
      </c>
      <c r="G1712">
        <v>1479.80359455035</v>
      </c>
      <c r="H1712" s="35">
        <v>0.75177921500955203</v>
      </c>
    </row>
    <row r="1713" spans="1:8" x14ac:dyDescent="0.35">
      <c r="A1713" s="35">
        <v>356.45834000000002</v>
      </c>
      <c r="B1713" s="35">
        <v>1479.7639160000001</v>
      </c>
      <c r="C1713" s="35">
        <v>79.988571167000003</v>
      </c>
      <c r="D1713" s="35">
        <v>1515.5285644999999</v>
      </c>
      <c r="E1713" s="35">
        <v>25000</v>
      </c>
      <c r="F1713" s="35">
        <v>8911458</v>
      </c>
      <c r="G1713">
        <v>1479.82101396238</v>
      </c>
      <c r="H1713" s="35">
        <v>0.75176582725659702</v>
      </c>
    </row>
    <row r="1714" spans="1:8" x14ac:dyDescent="0.35">
      <c r="A1714" s="35">
        <v>356.66665999999998</v>
      </c>
      <c r="B1714" s="35">
        <v>1479.78125</v>
      </c>
      <c r="C1714" s="35">
        <v>79.988563537999994</v>
      </c>
      <c r="D1714" s="35">
        <v>1515.5432129000001</v>
      </c>
      <c r="E1714" s="35">
        <v>25000</v>
      </c>
      <c r="F1714" s="35">
        <v>8916666</v>
      </c>
      <c r="G1714">
        <v>1479.8384329028599</v>
      </c>
      <c r="H1714" s="35">
        <v>0.75175244388224405</v>
      </c>
    </row>
    <row r="1715" spans="1:8" x14ac:dyDescent="0.35">
      <c r="A1715" s="35">
        <v>356.875</v>
      </c>
      <c r="B1715" s="35">
        <v>1479.7987060999999</v>
      </c>
      <c r="C1715" s="35">
        <v>79.988555907999995</v>
      </c>
      <c r="D1715" s="35">
        <v>1515.5578613</v>
      </c>
      <c r="E1715" s="35">
        <v>25000</v>
      </c>
      <c r="F1715" s="35">
        <v>8921875</v>
      </c>
      <c r="G1715">
        <v>1479.8558543172001</v>
      </c>
      <c r="H1715" s="35">
        <v>0.75173906230787202</v>
      </c>
    </row>
    <row r="1716" spans="1:8" x14ac:dyDescent="0.35">
      <c r="A1716" s="35">
        <v>357.08334000000002</v>
      </c>
      <c r="B1716" s="35">
        <v>1479.8160399999999</v>
      </c>
      <c r="C1716" s="35">
        <v>79.988548279</v>
      </c>
      <c r="D1716" s="35">
        <v>1515.5725098</v>
      </c>
      <c r="E1716" s="35">
        <v>25000</v>
      </c>
      <c r="F1716" s="35">
        <v>8927083</v>
      </c>
      <c r="G1716">
        <v>1479.87327368706</v>
      </c>
      <c r="H1716" s="35">
        <v>0.75172568770185799</v>
      </c>
    </row>
    <row r="1717" spans="1:8" x14ac:dyDescent="0.35">
      <c r="A1717" s="35">
        <v>357.29165999999998</v>
      </c>
      <c r="B1717" s="35">
        <v>1479.833374</v>
      </c>
      <c r="C1717" s="35">
        <v>79.988540649000001</v>
      </c>
      <c r="D1717" s="35">
        <v>1515.5871582</v>
      </c>
      <c r="E1717" s="35">
        <v>25000</v>
      </c>
      <c r="F1717" s="35">
        <v>8932291</v>
      </c>
      <c r="G1717">
        <v>1479.8906925853701</v>
      </c>
      <c r="H1717" s="35">
        <v>0.75171231746306599</v>
      </c>
    </row>
    <row r="1718" spans="1:8" x14ac:dyDescent="0.35">
      <c r="A1718" s="35">
        <v>357.5</v>
      </c>
      <c r="B1718" s="35">
        <v>1479.8508300999999</v>
      </c>
      <c r="C1718" s="35">
        <v>79.988533020000006</v>
      </c>
      <c r="D1718" s="35">
        <v>1515.6018065999999</v>
      </c>
      <c r="E1718" s="35">
        <v>25000</v>
      </c>
      <c r="F1718" s="35">
        <v>8937500</v>
      </c>
      <c r="G1718">
        <v>1479.9081139575401</v>
      </c>
      <c r="H1718" s="35">
        <v>0.75169894901540502</v>
      </c>
    </row>
    <row r="1719" spans="1:8" x14ac:dyDescent="0.35">
      <c r="A1719" s="35">
        <v>357.70834000000002</v>
      </c>
      <c r="B1719" s="35">
        <v>1479.8681641000001</v>
      </c>
      <c r="C1719" s="35">
        <v>79.988533020000006</v>
      </c>
      <c r="D1719" s="35">
        <v>1515.6165771000001</v>
      </c>
      <c r="E1719" s="35">
        <v>25000</v>
      </c>
      <c r="F1719" s="35">
        <v>8942708</v>
      </c>
      <c r="G1719">
        <v>1479.9255332852199</v>
      </c>
      <c r="H1719" s="35">
        <v>0.75168558752225401</v>
      </c>
    </row>
    <row r="1720" spans="1:8" x14ac:dyDescent="0.35">
      <c r="A1720" s="35">
        <v>357.91665999999998</v>
      </c>
      <c r="B1720" s="35">
        <v>1479.8856201000001</v>
      </c>
      <c r="C1720" s="35">
        <v>79.988525390999996</v>
      </c>
      <c r="D1720" s="35">
        <v>1515.6311035000001</v>
      </c>
      <c r="E1720" s="35">
        <v>25000</v>
      </c>
      <c r="F1720" s="35">
        <v>8947916</v>
      </c>
      <c r="G1720">
        <v>1479.9429521413699</v>
      </c>
      <c r="H1720" s="35">
        <v>0.75167223038499298</v>
      </c>
    </row>
    <row r="1721" spans="1:8" x14ac:dyDescent="0.35">
      <c r="A1721" s="35">
        <v>358.125</v>
      </c>
      <c r="B1721" s="35">
        <v>1479.9029541</v>
      </c>
      <c r="C1721" s="35">
        <v>79.988517760999997</v>
      </c>
      <c r="D1721" s="35">
        <v>1515.6457519999999</v>
      </c>
      <c r="E1721" s="35">
        <v>25000</v>
      </c>
      <c r="F1721" s="35">
        <v>8953125</v>
      </c>
      <c r="G1721">
        <v>1479.9603734713701</v>
      </c>
      <c r="H1721" s="35">
        <v>0.75165887503005502</v>
      </c>
    </row>
    <row r="1722" spans="1:8" x14ac:dyDescent="0.35">
      <c r="A1722" s="35">
        <v>358.33334000000002</v>
      </c>
      <c r="B1722" s="35">
        <v>1479.9204102000001</v>
      </c>
      <c r="C1722" s="35">
        <v>79.988510132000002</v>
      </c>
      <c r="D1722" s="35">
        <v>1515.6604004000001</v>
      </c>
      <c r="E1722" s="35">
        <v>25000</v>
      </c>
      <c r="F1722" s="35">
        <v>8958333</v>
      </c>
      <c r="G1722">
        <v>1479.97779275688</v>
      </c>
      <c r="H1722" s="35">
        <v>0.75164552661583595</v>
      </c>
    </row>
    <row r="1723" spans="1:8" x14ac:dyDescent="0.35">
      <c r="A1723" s="35">
        <v>358.54165999999998</v>
      </c>
      <c r="B1723" s="35">
        <v>1479.9377440999999</v>
      </c>
      <c r="C1723" s="35">
        <v>79.988502502000003</v>
      </c>
      <c r="D1723" s="35">
        <v>1515.6750488</v>
      </c>
      <c r="E1723" s="35">
        <v>25000</v>
      </c>
      <c r="F1723" s="35">
        <v>8963541</v>
      </c>
      <c r="G1723">
        <v>1479.99521157087</v>
      </c>
      <c r="H1723" s="35">
        <v>0.75163218254622499</v>
      </c>
    </row>
    <row r="1724" spans="1:8" x14ac:dyDescent="0.35">
      <c r="A1724" s="35">
        <v>358.75</v>
      </c>
      <c r="B1724" s="35">
        <v>1479.9552002</v>
      </c>
      <c r="C1724" s="35">
        <v>79.988494872999993</v>
      </c>
      <c r="D1724" s="35">
        <v>1515.6896973</v>
      </c>
      <c r="E1724" s="35">
        <v>25000</v>
      </c>
      <c r="F1724" s="35">
        <v>8968750</v>
      </c>
      <c r="G1724">
        <v>1480.01263285869</v>
      </c>
      <c r="H1724" s="35">
        <v>0.751618840250172</v>
      </c>
    </row>
    <row r="1725" spans="1:8" x14ac:dyDescent="0.35">
      <c r="A1725" s="35">
        <v>358.95834000000002</v>
      </c>
      <c r="B1725" s="35">
        <v>1479.9725341999999</v>
      </c>
      <c r="C1725" s="35">
        <v>79.988487243999998</v>
      </c>
      <c r="D1725" s="35">
        <v>1515.7044678</v>
      </c>
      <c r="E1725" s="35">
        <v>25000</v>
      </c>
      <c r="F1725" s="35">
        <v>8973958</v>
      </c>
      <c r="G1725">
        <v>1480.0300521020399</v>
      </c>
      <c r="H1725" s="35">
        <v>0.75160550488110001</v>
      </c>
    </row>
    <row r="1726" spans="1:8" x14ac:dyDescent="0.35">
      <c r="A1726" s="35">
        <v>359.16665999999998</v>
      </c>
      <c r="B1726" s="35">
        <v>1479.9898682</v>
      </c>
      <c r="C1726" s="35">
        <v>79.988479613999999</v>
      </c>
      <c r="D1726" s="35">
        <v>1515.7191161999999</v>
      </c>
      <c r="E1726" s="35">
        <v>25000</v>
      </c>
      <c r="F1726" s="35">
        <v>8979166</v>
      </c>
      <c r="G1726">
        <v>1480.04747087385</v>
      </c>
      <c r="H1726" s="35">
        <v>0.751592173845404</v>
      </c>
    </row>
    <row r="1727" spans="1:8" x14ac:dyDescent="0.35">
      <c r="A1727" s="35">
        <v>359.375</v>
      </c>
      <c r="B1727" s="35">
        <v>1480.0073242000001</v>
      </c>
      <c r="C1727" s="35">
        <v>79.988479613999999</v>
      </c>
      <c r="D1727" s="35">
        <v>1515.7337646000001</v>
      </c>
      <c r="E1727" s="35">
        <v>25000</v>
      </c>
      <c r="F1727" s="35">
        <v>8984375</v>
      </c>
      <c r="G1727">
        <v>1480.06489211951</v>
      </c>
      <c r="H1727" s="35">
        <v>0.75157884457454305</v>
      </c>
    </row>
    <row r="1728" spans="1:8" x14ac:dyDescent="0.35">
      <c r="A1728" s="35">
        <v>359.58334000000002</v>
      </c>
      <c r="B1728" s="35">
        <v>1480.0246582</v>
      </c>
      <c r="C1728" s="35">
        <v>79.988471985000004</v>
      </c>
      <c r="D1728" s="35">
        <v>1515.7484131000001</v>
      </c>
      <c r="E1728" s="35">
        <v>25000</v>
      </c>
      <c r="F1728" s="35">
        <v>8989583</v>
      </c>
      <c r="G1728">
        <v>1480.08231132069</v>
      </c>
      <c r="H1728" s="35">
        <v>0.75156552221698203</v>
      </c>
    </row>
    <row r="1729" spans="1:8" x14ac:dyDescent="0.35">
      <c r="A1729" s="35">
        <v>359.79165999999998</v>
      </c>
      <c r="B1729" s="35">
        <v>1480.0419922000001</v>
      </c>
      <c r="C1729" s="35">
        <v>79.988464355000005</v>
      </c>
      <c r="D1729" s="35">
        <v>1515.7630615</v>
      </c>
      <c r="E1729" s="35">
        <v>25000</v>
      </c>
      <c r="F1729" s="35">
        <v>8994791</v>
      </c>
      <c r="G1729">
        <v>1480.09973005034</v>
      </c>
      <c r="H1729" s="35">
        <v>0.75155220418161095</v>
      </c>
    </row>
    <row r="1730" spans="1:8" x14ac:dyDescent="0.35">
      <c r="A1730" s="35">
        <v>360</v>
      </c>
      <c r="B1730" s="35">
        <v>1480.0594481999999</v>
      </c>
      <c r="C1730" s="35">
        <v>79.988456725999995</v>
      </c>
      <c r="D1730" s="35">
        <v>1515.7777100000001</v>
      </c>
      <c r="E1730" s="35">
        <v>25000</v>
      </c>
      <c r="F1730" s="35">
        <v>9000000</v>
      </c>
      <c r="G1730">
        <v>1480.1171512538201</v>
      </c>
      <c r="H1730" s="35">
        <v>0.75153888790239498</v>
      </c>
    </row>
    <row r="1731" spans="1:8" x14ac:dyDescent="0.35">
      <c r="A1731" s="35">
        <v>360.20834000000002</v>
      </c>
      <c r="B1731" s="35">
        <v>1480.0769043</v>
      </c>
      <c r="C1731" s="35">
        <v>79.988449097</v>
      </c>
      <c r="D1731" s="35">
        <v>1515.7924805</v>
      </c>
      <c r="E1731" s="35">
        <v>25000</v>
      </c>
      <c r="F1731" s="35">
        <v>9005208</v>
      </c>
      <c r="G1731">
        <v>1480.13457041284</v>
      </c>
      <c r="H1731" s="35">
        <v>0.75152557852285296</v>
      </c>
    </row>
    <row r="1732" spans="1:8" x14ac:dyDescent="0.35">
      <c r="A1732" s="35">
        <v>360.41665999999998</v>
      </c>
      <c r="B1732" s="35">
        <v>1480.0941161999999</v>
      </c>
      <c r="C1732" s="35">
        <v>79.988441467000001</v>
      </c>
      <c r="D1732" s="35">
        <v>1515.8071289</v>
      </c>
      <c r="E1732" s="35">
        <v>25000</v>
      </c>
      <c r="F1732" s="35">
        <v>9010416</v>
      </c>
      <c r="G1732">
        <v>1480.15198910032</v>
      </c>
      <c r="H1732" s="35">
        <v>0.751512273454365</v>
      </c>
    </row>
    <row r="1733" spans="1:8" x14ac:dyDescent="0.35">
      <c r="A1733" s="35">
        <v>360.625</v>
      </c>
      <c r="B1733" s="35">
        <v>1480.1116943</v>
      </c>
      <c r="C1733" s="35">
        <v>79.988433838000006</v>
      </c>
      <c r="D1733" s="35">
        <v>1515.8217772999999</v>
      </c>
      <c r="E1733" s="35">
        <v>25000</v>
      </c>
      <c r="F1733" s="35">
        <v>9015625</v>
      </c>
      <c r="G1733">
        <v>1480.16941026164</v>
      </c>
      <c r="H1733" s="35">
        <v>0.75149897013339195</v>
      </c>
    </row>
    <row r="1734" spans="1:8" x14ac:dyDescent="0.35">
      <c r="A1734" s="35">
        <v>360.83334000000002</v>
      </c>
      <c r="B1734" s="35">
        <v>1480.1290283000001</v>
      </c>
      <c r="C1734" s="35">
        <v>79.988426208000007</v>
      </c>
      <c r="D1734" s="35">
        <v>1515.8364257999999</v>
      </c>
      <c r="E1734" s="35">
        <v>25000</v>
      </c>
      <c r="F1734" s="35">
        <v>9020833</v>
      </c>
      <c r="G1734">
        <v>1480.1868293784801</v>
      </c>
      <c r="H1734" s="35">
        <v>0.75148567369852204</v>
      </c>
    </row>
    <row r="1735" spans="1:8" x14ac:dyDescent="0.35">
      <c r="A1735" s="35">
        <v>361.04165999999998</v>
      </c>
      <c r="B1735" s="35">
        <v>1480.1464844</v>
      </c>
      <c r="C1735" s="35">
        <v>79.988426208000007</v>
      </c>
      <c r="D1735" s="35">
        <v>1515.8510742000001</v>
      </c>
      <c r="E1735" s="35">
        <v>25000</v>
      </c>
      <c r="F1735" s="35">
        <v>9026041</v>
      </c>
      <c r="G1735">
        <v>1480.2042480237899</v>
      </c>
      <c r="H1735" s="35">
        <v>0.75147238156361595</v>
      </c>
    </row>
    <row r="1736" spans="1:8" x14ac:dyDescent="0.35">
      <c r="A1736" s="35">
        <v>361.25</v>
      </c>
      <c r="B1736" s="35">
        <v>1480.1638184000001</v>
      </c>
      <c r="C1736" s="35">
        <v>79.988418578999998</v>
      </c>
      <c r="D1736" s="35">
        <v>1515.8658447</v>
      </c>
      <c r="E1736" s="35">
        <v>25000</v>
      </c>
      <c r="F1736" s="35">
        <v>9031250</v>
      </c>
      <c r="G1736">
        <v>1480.2216691429401</v>
      </c>
      <c r="H1736" s="35">
        <v>0.75145909116762799</v>
      </c>
    </row>
    <row r="1737" spans="1:8" x14ac:dyDescent="0.35">
      <c r="A1737" s="35">
        <v>361.45834000000002</v>
      </c>
      <c r="B1737" s="35">
        <v>1480.1811522999999</v>
      </c>
      <c r="C1737" s="35">
        <v>79.988410950000002</v>
      </c>
      <c r="D1737" s="35">
        <v>1515.8804932</v>
      </c>
      <c r="E1737" s="35">
        <v>25000</v>
      </c>
      <c r="F1737" s="35">
        <v>9036458</v>
      </c>
      <c r="G1737">
        <v>1480.2390882176201</v>
      </c>
      <c r="H1737" s="35">
        <v>0.75144580764422497</v>
      </c>
    </row>
    <row r="1738" spans="1:8" x14ac:dyDescent="0.35">
      <c r="A1738" s="35">
        <v>361.66665999999998</v>
      </c>
      <c r="B1738" s="35">
        <v>1480.1986084</v>
      </c>
      <c r="C1738" s="35">
        <v>79.988403320000003</v>
      </c>
      <c r="D1738" s="35">
        <v>1515.8951416</v>
      </c>
      <c r="E1738" s="35">
        <v>25000</v>
      </c>
      <c r="F1738" s="35">
        <v>9041666</v>
      </c>
      <c r="G1738">
        <v>1480.25650682077</v>
      </c>
      <c r="H1738" s="35">
        <v>0.75143252840974595</v>
      </c>
    </row>
    <row r="1739" spans="1:8" x14ac:dyDescent="0.35">
      <c r="A1739" s="35">
        <v>361.875</v>
      </c>
      <c r="B1739" s="35">
        <v>1480.2159423999999</v>
      </c>
      <c r="C1739" s="35">
        <v>79.988395690999994</v>
      </c>
      <c r="D1739" s="35">
        <v>1515.9099120999999</v>
      </c>
      <c r="E1739" s="35">
        <v>25000</v>
      </c>
      <c r="F1739" s="35">
        <v>9046875</v>
      </c>
      <c r="G1739">
        <v>1480.2739278977499</v>
      </c>
      <c r="H1739" s="35">
        <v>0.751419250905629</v>
      </c>
    </row>
    <row r="1740" spans="1:8" x14ac:dyDescent="0.35">
      <c r="A1740" s="35">
        <v>362.08334000000002</v>
      </c>
      <c r="B1740" s="35">
        <v>1480.2333983999999</v>
      </c>
      <c r="C1740" s="35">
        <v>79.988388061999999</v>
      </c>
      <c r="D1740" s="35">
        <v>1515.9245605000001</v>
      </c>
      <c r="E1740" s="35">
        <v>25000</v>
      </c>
      <c r="F1740" s="35">
        <v>9052083</v>
      </c>
      <c r="G1740">
        <v>1480.29134693026</v>
      </c>
      <c r="H1740" s="35">
        <v>0.75140598026063199</v>
      </c>
    </row>
    <row r="1741" spans="1:8" x14ac:dyDescent="0.35">
      <c r="A1741" s="35">
        <v>362.29165999999998</v>
      </c>
      <c r="B1741" s="35">
        <v>1480.2507324000001</v>
      </c>
      <c r="C1741" s="35">
        <v>79.988380432</v>
      </c>
      <c r="D1741" s="35">
        <v>1515.9392089999999</v>
      </c>
      <c r="E1741" s="35">
        <v>25000</v>
      </c>
      <c r="F1741" s="35">
        <v>9057291</v>
      </c>
      <c r="G1741">
        <v>1480.3087654912399</v>
      </c>
      <c r="H1741" s="35">
        <v>0.75139271389356599</v>
      </c>
    </row>
    <row r="1742" spans="1:8" x14ac:dyDescent="0.35">
      <c r="A1742" s="35">
        <v>362.5</v>
      </c>
      <c r="B1742" s="35">
        <v>1480.2681885</v>
      </c>
      <c r="C1742" s="35">
        <v>79.988372803000004</v>
      </c>
      <c r="D1742" s="35">
        <v>1515.9541016000001</v>
      </c>
      <c r="E1742" s="35">
        <v>25000</v>
      </c>
      <c r="F1742" s="35">
        <v>9062500</v>
      </c>
      <c r="G1742">
        <v>1480.3261865260599</v>
      </c>
      <c r="H1742" s="35">
        <v>0.75137944924834699</v>
      </c>
    </row>
    <row r="1743" spans="1:8" x14ac:dyDescent="0.35">
      <c r="A1743" s="35">
        <v>362.70834000000002</v>
      </c>
      <c r="B1743" s="35">
        <v>1480.2855225000001</v>
      </c>
      <c r="C1743" s="35">
        <v>79.988372803000004</v>
      </c>
      <c r="D1743" s="35">
        <v>1515.9686279</v>
      </c>
      <c r="E1743" s="35">
        <v>25000</v>
      </c>
      <c r="F1743" s="35">
        <v>9067708</v>
      </c>
      <c r="G1743">
        <v>1480.3436055164</v>
      </c>
      <c r="H1743" s="35">
        <v>0.75136619144883798</v>
      </c>
    </row>
    <row r="1744" spans="1:8" x14ac:dyDescent="0.35">
      <c r="A1744" s="35">
        <v>362.91665999999998</v>
      </c>
      <c r="B1744" s="35">
        <v>1480.3029785000001</v>
      </c>
      <c r="C1744" s="35">
        <v>79.988365173000005</v>
      </c>
      <c r="D1744" s="35">
        <v>1515.9832764</v>
      </c>
      <c r="E1744" s="35">
        <v>25000</v>
      </c>
      <c r="F1744" s="35">
        <v>9072916</v>
      </c>
      <c r="G1744">
        <v>1480.36102403522</v>
      </c>
      <c r="H1744" s="35">
        <v>0.75135293791631197</v>
      </c>
    </row>
    <row r="1745" spans="1:8" x14ac:dyDescent="0.35">
      <c r="A1745" s="35">
        <v>363.125</v>
      </c>
      <c r="B1745" s="35">
        <v>1480.3203125</v>
      </c>
      <c r="C1745" s="35">
        <v>79.988357543999996</v>
      </c>
      <c r="D1745" s="35">
        <v>1515.9980469</v>
      </c>
      <c r="E1745" s="35">
        <v>25000</v>
      </c>
      <c r="F1745" s="35">
        <v>9078125</v>
      </c>
      <c r="G1745">
        <v>1480.3784450278599</v>
      </c>
      <c r="H1745" s="35">
        <v>0.75133968609715995</v>
      </c>
    </row>
    <row r="1746" spans="1:8" x14ac:dyDescent="0.35">
      <c r="A1746" s="35">
        <v>363.33334000000002</v>
      </c>
      <c r="B1746" s="35">
        <v>1480.3377685999999</v>
      </c>
      <c r="C1746" s="35">
        <v>79.988349915000001</v>
      </c>
      <c r="D1746" s="35">
        <v>1516.0126952999999</v>
      </c>
      <c r="E1746" s="35">
        <v>25000</v>
      </c>
      <c r="F1746" s="35">
        <v>9083333</v>
      </c>
      <c r="G1746">
        <v>1480.3958639760399</v>
      </c>
      <c r="H1746" s="35">
        <v>0.75132644111035995</v>
      </c>
    </row>
    <row r="1747" spans="1:8" x14ac:dyDescent="0.35">
      <c r="A1747" s="35">
        <v>363.54165999999998</v>
      </c>
      <c r="B1747" s="35">
        <v>1480.3551024999999</v>
      </c>
      <c r="C1747" s="35">
        <v>79.988342285000002</v>
      </c>
      <c r="D1747" s="35">
        <v>1516.0274658000001</v>
      </c>
      <c r="E1747" s="35">
        <v>25000</v>
      </c>
      <c r="F1747" s="35">
        <v>9088541</v>
      </c>
      <c r="G1747">
        <v>1480.4132824526901</v>
      </c>
      <c r="H1747" s="35">
        <v>0.751313200379644</v>
      </c>
    </row>
    <row r="1748" spans="1:8" x14ac:dyDescent="0.35">
      <c r="A1748" s="35">
        <v>363.75</v>
      </c>
      <c r="B1748" s="35">
        <v>1480.3724365</v>
      </c>
      <c r="C1748" s="35">
        <v>79.988334656000006</v>
      </c>
      <c r="D1748" s="35">
        <v>1516.0421143000001</v>
      </c>
      <c r="E1748" s="35">
        <v>25000</v>
      </c>
      <c r="F1748" s="35">
        <v>9093750</v>
      </c>
      <c r="G1748">
        <v>1480.4307034031699</v>
      </c>
      <c r="H1748" s="35">
        <v>0.75129996135386801</v>
      </c>
    </row>
    <row r="1749" spans="1:8" x14ac:dyDescent="0.35">
      <c r="A1749" s="35">
        <v>363.95834000000002</v>
      </c>
      <c r="B1749" s="35">
        <v>1480.3898925999999</v>
      </c>
      <c r="C1749" s="35">
        <v>79.988327025999993</v>
      </c>
      <c r="D1749" s="35">
        <v>1516.0567627</v>
      </c>
      <c r="E1749" s="35">
        <v>25000</v>
      </c>
      <c r="F1749" s="35">
        <v>9098958</v>
      </c>
      <c r="G1749">
        <v>1480.44812230918</v>
      </c>
      <c r="H1749" s="35">
        <v>0.75128672914714001</v>
      </c>
    </row>
    <row r="1750" spans="1:8" x14ac:dyDescent="0.35">
      <c r="A1750" s="35">
        <v>364.16665999999998</v>
      </c>
      <c r="B1750" s="35">
        <v>1480.4072266000001</v>
      </c>
      <c r="C1750" s="35">
        <v>79.988319396999998</v>
      </c>
      <c r="D1750" s="35">
        <v>1516.0714111</v>
      </c>
      <c r="E1750" s="35">
        <v>25000</v>
      </c>
      <c r="F1750" s="35">
        <v>9104166</v>
      </c>
      <c r="G1750">
        <v>1480.4655407436701</v>
      </c>
      <c r="H1750" s="35">
        <v>0.75127350118564296</v>
      </c>
    </row>
    <row r="1751" spans="1:8" x14ac:dyDescent="0.35">
      <c r="A1751" s="35">
        <v>364.375</v>
      </c>
      <c r="B1751" s="35">
        <v>1480.4245605000001</v>
      </c>
      <c r="C1751" s="35">
        <v>79.988319396999998</v>
      </c>
      <c r="D1751" s="35">
        <v>1516.0861815999999</v>
      </c>
      <c r="E1751" s="35">
        <v>25000</v>
      </c>
      <c r="F1751" s="35">
        <v>9109375</v>
      </c>
      <c r="G1751">
        <v>1480.4829616519801</v>
      </c>
      <c r="H1751" s="35">
        <v>0.75126027492069103</v>
      </c>
    </row>
    <row r="1752" spans="1:8" x14ac:dyDescent="0.35">
      <c r="A1752" s="35">
        <v>364.58334000000002</v>
      </c>
      <c r="B1752" s="35">
        <v>1480.4420166</v>
      </c>
      <c r="C1752" s="35">
        <v>79.988311768000003</v>
      </c>
      <c r="D1752" s="35">
        <v>1516.1008300999999</v>
      </c>
      <c r="E1752" s="35">
        <v>25000</v>
      </c>
      <c r="F1752" s="35">
        <v>9114583</v>
      </c>
      <c r="G1752">
        <v>1480.5003805158201</v>
      </c>
      <c r="H1752" s="35">
        <v>0.75124705546153603</v>
      </c>
    </row>
    <row r="1753" spans="1:8" x14ac:dyDescent="0.35">
      <c r="A1753" s="35">
        <v>364.79165999999998</v>
      </c>
      <c r="B1753" s="35">
        <v>1480.4594727000001</v>
      </c>
      <c r="C1753" s="35">
        <v>79.988304138000004</v>
      </c>
      <c r="D1753" s="35">
        <v>1516.1156006000001</v>
      </c>
      <c r="E1753" s="35">
        <v>25000</v>
      </c>
      <c r="F1753" s="35">
        <v>9119791</v>
      </c>
      <c r="G1753">
        <v>1480.5177989081401</v>
      </c>
      <c r="H1753" s="35">
        <v>0.75123384023680595</v>
      </c>
    </row>
    <row r="1754" spans="1:8" x14ac:dyDescent="0.35">
      <c r="A1754" s="35">
        <v>365</v>
      </c>
      <c r="B1754" s="35">
        <v>1480.4766846</v>
      </c>
      <c r="C1754" s="35">
        <v>79.988296508999994</v>
      </c>
      <c r="D1754" s="35">
        <v>1516.130249</v>
      </c>
      <c r="E1754" s="35">
        <v>25000</v>
      </c>
      <c r="F1754" s="35">
        <v>9125000</v>
      </c>
      <c r="G1754">
        <v>1480.53521977429</v>
      </c>
      <c r="H1754" s="35">
        <v>0.75122062670026701</v>
      </c>
    </row>
    <row r="1755" spans="1:8" x14ac:dyDescent="0.35">
      <c r="A1755" s="35">
        <v>365.20834000000002</v>
      </c>
      <c r="B1755" s="35">
        <v>1480.4942627</v>
      </c>
      <c r="C1755" s="35">
        <v>79.988288878999995</v>
      </c>
      <c r="D1755" s="35">
        <v>1516.1450195</v>
      </c>
      <c r="E1755" s="35">
        <v>25000</v>
      </c>
      <c r="F1755" s="35">
        <v>9130208</v>
      </c>
      <c r="G1755">
        <v>1480.5526385959599</v>
      </c>
      <c r="H1755" s="35">
        <v>0.75120741995632601</v>
      </c>
    </row>
    <row r="1756" spans="1:8" x14ac:dyDescent="0.35">
      <c r="A1756" s="35">
        <v>365.41665999999998</v>
      </c>
      <c r="B1756" s="35">
        <v>1480.5115966999999</v>
      </c>
      <c r="C1756" s="35">
        <v>79.98828125</v>
      </c>
      <c r="D1756" s="35">
        <v>1516.159668</v>
      </c>
      <c r="E1756" s="35">
        <v>25000</v>
      </c>
      <c r="F1756" s="35">
        <v>9135416</v>
      </c>
      <c r="G1756">
        <v>1480.5700569461201</v>
      </c>
      <c r="H1756" s="35">
        <v>0.75119421743604797</v>
      </c>
    </row>
    <row r="1757" spans="1:8" x14ac:dyDescent="0.35">
      <c r="A1757" s="35">
        <v>365.625</v>
      </c>
      <c r="B1757" s="35">
        <v>1480.5290527</v>
      </c>
      <c r="C1757" s="35">
        <v>79.988273621000005</v>
      </c>
      <c r="D1757" s="35">
        <v>1516.1744385</v>
      </c>
      <c r="E1757" s="35">
        <v>25000</v>
      </c>
      <c r="F1757" s="35">
        <v>9140625</v>
      </c>
      <c r="G1757">
        <v>1480.5874777700999</v>
      </c>
      <c r="H1757" s="35">
        <v>0.75118101659564795</v>
      </c>
    </row>
    <row r="1758" spans="1:8" x14ac:dyDescent="0.35">
      <c r="A1758" s="35">
        <v>365.83334000000002</v>
      </c>
      <c r="B1758" s="35">
        <v>1480.5463867000001</v>
      </c>
      <c r="C1758" s="35">
        <v>79.988265991000006</v>
      </c>
      <c r="D1758" s="35">
        <v>1516.1889647999999</v>
      </c>
      <c r="E1758" s="35">
        <v>25000</v>
      </c>
      <c r="F1758" s="35">
        <v>9145833</v>
      </c>
      <c r="G1758">
        <v>1480.60489654961</v>
      </c>
      <c r="H1758" s="35">
        <v>0.75116782253469805</v>
      </c>
    </row>
    <row r="1759" spans="1:8" x14ac:dyDescent="0.35">
      <c r="A1759" s="35">
        <v>366.04165999999998</v>
      </c>
      <c r="B1759" s="35">
        <v>1480.5637207</v>
      </c>
      <c r="C1759" s="35">
        <v>79.988265991000006</v>
      </c>
      <c r="D1759" s="35">
        <v>1516.2038574000001</v>
      </c>
      <c r="E1759" s="35">
        <v>25000</v>
      </c>
      <c r="F1759" s="35">
        <v>9151041</v>
      </c>
      <c r="G1759">
        <v>1480.62231485761</v>
      </c>
      <c r="H1759" s="35">
        <v>0.75115463268669602</v>
      </c>
    </row>
    <row r="1760" spans="1:8" x14ac:dyDescent="0.35">
      <c r="A1760" s="35">
        <v>366.25</v>
      </c>
      <c r="B1760" s="35">
        <v>1480.5811768000001</v>
      </c>
      <c r="C1760" s="35">
        <v>79.988258361999996</v>
      </c>
      <c r="D1760" s="35">
        <v>1516.2185059000001</v>
      </c>
      <c r="E1760" s="35">
        <v>25000</v>
      </c>
      <c r="F1760" s="35">
        <v>9156250</v>
      </c>
      <c r="G1760">
        <v>1480.63973563942</v>
      </c>
      <c r="H1760" s="35">
        <v>0.75114144451029896</v>
      </c>
    </row>
    <row r="1761" spans="1:8" x14ac:dyDescent="0.35">
      <c r="A1761" s="35">
        <v>366.45834000000002</v>
      </c>
      <c r="B1761" s="35">
        <v>1480.5985106999999</v>
      </c>
      <c r="C1761" s="35">
        <v>79.988250731999997</v>
      </c>
      <c r="D1761" s="35">
        <v>1516.2331543</v>
      </c>
      <c r="E1761" s="35">
        <v>25000</v>
      </c>
      <c r="F1761" s="35">
        <v>9161458</v>
      </c>
      <c r="G1761">
        <v>1480.65715437677</v>
      </c>
      <c r="H1761" s="35">
        <v>0.75112826310025405</v>
      </c>
    </row>
    <row r="1762" spans="1:8" x14ac:dyDescent="0.35">
      <c r="A1762" s="35">
        <v>366.66665999999998</v>
      </c>
      <c r="B1762" s="35">
        <v>1480.6159668</v>
      </c>
      <c r="C1762" s="35">
        <v>79.988243103000002</v>
      </c>
      <c r="D1762" s="35">
        <v>1516.2480469</v>
      </c>
      <c r="E1762" s="35">
        <v>25000</v>
      </c>
      <c r="F1762" s="35">
        <v>9166666</v>
      </c>
      <c r="G1762">
        <v>1480.6745726426</v>
      </c>
      <c r="H1762" s="35">
        <v>0.75111508589248899</v>
      </c>
    </row>
    <row r="1763" spans="1:8" x14ac:dyDescent="0.35">
      <c r="A1763" s="35">
        <v>366.875</v>
      </c>
      <c r="B1763" s="35">
        <v>1480.6333007999999</v>
      </c>
      <c r="C1763" s="35">
        <v>79.988235474000007</v>
      </c>
      <c r="D1763" s="35">
        <v>1516.2626952999999</v>
      </c>
      <c r="E1763" s="35">
        <v>25000</v>
      </c>
      <c r="F1763" s="35">
        <v>9171875</v>
      </c>
      <c r="G1763">
        <v>1480.6919933822501</v>
      </c>
      <c r="H1763" s="35">
        <v>0.75110191034809304</v>
      </c>
    </row>
    <row r="1764" spans="1:8" x14ac:dyDescent="0.35">
      <c r="A1764" s="35">
        <v>367.08334000000002</v>
      </c>
      <c r="B1764" s="35">
        <v>1480.6507568</v>
      </c>
      <c r="C1764" s="35">
        <v>79.988227843999994</v>
      </c>
      <c r="D1764" s="35">
        <v>1516.2774658000001</v>
      </c>
      <c r="E1764" s="35">
        <v>25000</v>
      </c>
      <c r="F1764" s="35">
        <v>9177083</v>
      </c>
      <c r="G1764">
        <v>1480.70941207743</v>
      </c>
      <c r="H1764" s="35">
        <v>0.751088741557006</v>
      </c>
    </row>
    <row r="1765" spans="1:8" x14ac:dyDescent="0.35">
      <c r="A1765" s="35">
        <v>367.29165999999998</v>
      </c>
      <c r="B1765" s="35">
        <v>1480.6680908000001</v>
      </c>
      <c r="C1765" s="35">
        <v>79.988220214999998</v>
      </c>
      <c r="D1765" s="35">
        <v>1516.2921143000001</v>
      </c>
      <c r="E1765" s="35">
        <v>25000</v>
      </c>
      <c r="F1765" s="35">
        <v>9182291</v>
      </c>
      <c r="G1765">
        <v>1480.7268303011001</v>
      </c>
      <c r="H1765" s="35">
        <v>0.75107557695757299</v>
      </c>
    </row>
    <row r="1766" spans="1:8" x14ac:dyDescent="0.35">
      <c r="A1766" s="35">
        <v>367.5</v>
      </c>
      <c r="B1766" s="35">
        <v>1480.6854248</v>
      </c>
      <c r="C1766" s="35">
        <v>79.988212584999999</v>
      </c>
      <c r="D1766" s="35">
        <v>1516.3068848</v>
      </c>
      <c r="E1766" s="35">
        <v>25000</v>
      </c>
      <c r="F1766" s="35">
        <v>9187500</v>
      </c>
      <c r="G1766">
        <v>1480.7442509985799</v>
      </c>
      <c r="H1766" s="35">
        <v>0.75106241401331397</v>
      </c>
    </row>
    <row r="1767" spans="1:8" x14ac:dyDescent="0.35">
      <c r="A1767" s="35">
        <v>367.70834000000002</v>
      </c>
      <c r="B1767" s="35">
        <v>1480.7028809000001</v>
      </c>
      <c r="C1767" s="35">
        <v>79.988212584999999</v>
      </c>
      <c r="D1767" s="35">
        <v>1516.3216553</v>
      </c>
      <c r="E1767" s="35">
        <v>25000</v>
      </c>
      <c r="F1767" s="35">
        <v>9192708</v>
      </c>
      <c r="G1767">
        <v>1480.7616696516</v>
      </c>
      <c r="H1767" s="35">
        <v>0.75104925780937004</v>
      </c>
    </row>
    <row r="1768" spans="1:8" x14ac:dyDescent="0.35">
      <c r="A1768" s="35">
        <v>367.91665999999998</v>
      </c>
      <c r="B1768" s="35">
        <v>1480.7202147999999</v>
      </c>
      <c r="C1768" s="35">
        <v>79.988204956000004</v>
      </c>
      <c r="D1768" s="35">
        <v>1516.3363036999999</v>
      </c>
      <c r="E1768" s="35">
        <v>25000</v>
      </c>
      <c r="F1768" s="35">
        <v>9197916</v>
      </c>
      <c r="G1768">
        <v>1480.7790878331</v>
      </c>
      <c r="H1768" s="35">
        <v>0.75103610578650104</v>
      </c>
    </row>
    <row r="1769" spans="1:8" x14ac:dyDescent="0.35">
      <c r="A1769" s="35">
        <v>368.125</v>
      </c>
      <c r="B1769" s="35">
        <v>1480.7376709</v>
      </c>
      <c r="C1769" s="35">
        <v>79.988197326999995</v>
      </c>
      <c r="D1769" s="35">
        <v>1516.3510742000001</v>
      </c>
      <c r="E1769" s="35">
        <v>25000</v>
      </c>
      <c r="F1769" s="35">
        <v>9203125</v>
      </c>
      <c r="G1769">
        <v>1480.7965084884199</v>
      </c>
      <c r="H1769" s="35">
        <v>0.75102295541064801</v>
      </c>
    </row>
    <row r="1770" spans="1:8" x14ac:dyDescent="0.35">
      <c r="A1770" s="35">
        <v>368.33334000000002</v>
      </c>
      <c r="B1770" s="35">
        <v>1480.7550048999999</v>
      </c>
      <c r="C1770" s="35">
        <v>79.988189696999996</v>
      </c>
      <c r="D1770" s="35">
        <v>1516.3658447</v>
      </c>
      <c r="E1770" s="35">
        <v>25000</v>
      </c>
      <c r="F1770" s="35">
        <v>9208333</v>
      </c>
      <c r="G1770">
        <v>1480.8139270992699</v>
      </c>
      <c r="H1770" s="35">
        <v>0.75100981176216797</v>
      </c>
    </row>
    <row r="1771" spans="1:8" x14ac:dyDescent="0.35">
      <c r="A1771" s="35">
        <v>368.54165999999998</v>
      </c>
      <c r="B1771" s="35">
        <v>1480.7724608999999</v>
      </c>
      <c r="C1771" s="35">
        <v>79.988182068</v>
      </c>
      <c r="D1771" s="35">
        <v>1516.3804932</v>
      </c>
      <c r="E1771" s="35">
        <v>25000</v>
      </c>
      <c r="F1771" s="35">
        <v>9213541</v>
      </c>
      <c r="G1771">
        <v>1480.8313452386201</v>
      </c>
      <c r="H1771" s="35">
        <v>0.75099667228422795</v>
      </c>
    </row>
    <row r="1772" spans="1:8" x14ac:dyDescent="0.35">
      <c r="A1772" s="35">
        <v>368.75</v>
      </c>
      <c r="B1772" s="35">
        <v>1480.7897949000001</v>
      </c>
      <c r="C1772" s="35">
        <v>79.988174438000001</v>
      </c>
      <c r="D1772" s="35">
        <v>1516.3952637</v>
      </c>
      <c r="E1772" s="35">
        <v>25000</v>
      </c>
      <c r="F1772" s="35">
        <v>9218750</v>
      </c>
      <c r="G1772">
        <v>1480.8487658517699</v>
      </c>
      <c r="H1772" s="35">
        <v>0.75098353444518595</v>
      </c>
    </row>
    <row r="1773" spans="1:8" x14ac:dyDescent="0.35">
      <c r="A1773" s="35">
        <v>368.95834000000002</v>
      </c>
      <c r="B1773" s="35">
        <v>1480.8073730000001</v>
      </c>
      <c r="C1773" s="35">
        <v>79.988166809000006</v>
      </c>
      <c r="D1773" s="35">
        <v>1516.4100341999999</v>
      </c>
      <c r="E1773" s="35">
        <v>25000</v>
      </c>
      <c r="F1773" s="35">
        <v>9223958</v>
      </c>
      <c r="G1773">
        <v>1480.8661844204501</v>
      </c>
      <c r="H1773" s="35">
        <v>0.75097040332062404</v>
      </c>
    </row>
    <row r="1774" spans="1:8" x14ac:dyDescent="0.35">
      <c r="A1774" s="35">
        <v>369.16665999999998</v>
      </c>
      <c r="B1774" s="35">
        <v>1480.8245850000001</v>
      </c>
      <c r="C1774" s="35">
        <v>79.988159179999997</v>
      </c>
      <c r="D1774" s="35">
        <v>1516.4246826000001</v>
      </c>
      <c r="E1774" s="35">
        <v>25000</v>
      </c>
      <c r="F1774" s="35">
        <v>9229166</v>
      </c>
      <c r="G1774">
        <v>1480.8836025176399</v>
      </c>
      <c r="H1774" s="35">
        <v>0.75095727635611198</v>
      </c>
    </row>
    <row r="1775" spans="1:8" x14ac:dyDescent="0.35">
      <c r="A1775" s="35">
        <v>369.375</v>
      </c>
      <c r="B1775" s="35">
        <v>1480.8419189000001</v>
      </c>
      <c r="C1775" s="35">
        <v>79.988159179999997</v>
      </c>
      <c r="D1775" s="35">
        <v>1516.4394531</v>
      </c>
      <c r="E1775" s="35">
        <v>25000</v>
      </c>
      <c r="F1775" s="35">
        <v>9234375</v>
      </c>
      <c r="G1775">
        <v>1480.9010230886199</v>
      </c>
      <c r="H1775" s="35">
        <v>0.75094415102241596</v>
      </c>
    </row>
    <row r="1776" spans="1:8" x14ac:dyDescent="0.35">
      <c r="A1776" s="35">
        <v>369.58334000000002</v>
      </c>
      <c r="B1776" s="35">
        <v>1480.8594971</v>
      </c>
      <c r="C1776" s="35">
        <v>79.988151549999998</v>
      </c>
      <c r="D1776" s="35">
        <v>1516.4542236</v>
      </c>
      <c r="E1776" s="35">
        <v>25000</v>
      </c>
      <c r="F1776" s="35">
        <v>9239583</v>
      </c>
      <c r="G1776">
        <v>1480.91844161515</v>
      </c>
      <c r="H1776" s="35">
        <v>0.75093103239035996</v>
      </c>
    </row>
    <row r="1777" spans="1:8" x14ac:dyDescent="0.35">
      <c r="A1777" s="35">
        <v>369.79165999999998</v>
      </c>
      <c r="B1777" s="35">
        <v>1480.8767089999999</v>
      </c>
      <c r="C1777" s="35">
        <v>79.988143921000002</v>
      </c>
      <c r="D1777" s="35">
        <v>1516.4688721</v>
      </c>
      <c r="E1777" s="35">
        <v>25000</v>
      </c>
      <c r="F1777" s="35">
        <v>9244791</v>
      </c>
      <c r="G1777">
        <v>1480.93585967017</v>
      </c>
      <c r="H1777" s="35">
        <v>0.75091791790790696</v>
      </c>
    </row>
    <row r="1778" spans="1:8" x14ac:dyDescent="0.35">
      <c r="A1778" s="35">
        <v>370</v>
      </c>
      <c r="B1778" s="35">
        <v>1480.8941649999999</v>
      </c>
      <c r="C1778" s="35">
        <v>79.988136291999993</v>
      </c>
      <c r="D1778" s="35">
        <v>1516.4836425999999</v>
      </c>
      <c r="E1778" s="35">
        <v>25000</v>
      </c>
      <c r="F1778" s="35">
        <v>9250000</v>
      </c>
      <c r="G1778">
        <v>1480.9532801989899</v>
      </c>
      <c r="H1778" s="35">
        <v>0.75090480504822799</v>
      </c>
    </row>
    <row r="1779" spans="1:8" x14ac:dyDescent="0.35">
      <c r="A1779" s="35">
        <v>370.20834000000002</v>
      </c>
      <c r="B1779" s="35">
        <v>1480.9116211</v>
      </c>
      <c r="C1779" s="35">
        <v>79.988128661999994</v>
      </c>
      <c r="D1779" s="35">
        <v>1516.4984131000001</v>
      </c>
      <c r="E1779" s="35">
        <v>25000</v>
      </c>
      <c r="F1779" s="35">
        <v>9255208</v>
      </c>
      <c r="G1779">
        <v>1480.9706986833501</v>
      </c>
      <c r="H1779" s="35">
        <v>0.75089169887739704</v>
      </c>
    </row>
    <row r="1780" spans="1:8" x14ac:dyDescent="0.35">
      <c r="A1780" s="35">
        <v>370.41665999999998</v>
      </c>
      <c r="B1780" s="35">
        <v>1480.9289550999999</v>
      </c>
      <c r="C1780" s="35">
        <v>79.988121032999999</v>
      </c>
      <c r="D1780" s="35">
        <v>1516.5131836</v>
      </c>
      <c r="E1780" s="35">
        <v>25000</v>
      </c>
      <c r="F1780" s="35">
        <v>9260416</v>
      </c>
      <c r="G1780">
        <v>1480.98811669621</v>
      </c>
      <c r="H1780" s="35">
        <v>0.75087859684576697</v>
      </c>
    </row>
    <row r="1781" spans="1:8" x14ac:dyDescent="0.35">
      <c r="A1781" s="35">
        <v>370.625</v>
      </c>
      <c r="B1781" s="35">
        <v>1480.9462891000001</v>
      </c>
      <c r="C1781" s="35">
        <v>79.988113403</v>
      </c>
      <c r="D1781" s="35">
        <v>1516.527832</v>
      </c>
      <c r="E1781" s="35">
        <v>25000</v>
      </c>
      <c r="F1781" s="35">
        <v>9265625</v>
      </c>
      <c r="G1781">
        <v>1481.0055371828701</v>
      </c>
      <c r="H1781" s="35">
        <v>0.75086549642890599</v>
      </c>
    </row>
    <row r="1782" spans="1:8" x14ac:dyDescent="0.35">
      <c r="A1782" s="35">
        <v>370.83334000000002</v>
      </c>
      <c r="B1782" s="35">
        <v>1480.9637451000001</v>
      </c>
      <c r="C1782" s="35">
        <v>79.988105774000005</v>
      </c>
      <c r="D1782" s="35">
        <v>1516.5426024999999</v>
      </c>
      <c r="E1782" s="35">
        <v>25000</v>
      </c>
      <c r="F1782" s="35">
        <v>9270833</v>
      </c>
      <c r="G1782">
        <v>1481.0229556250699</v>
      </c>
      <c r="H1782" s="35">
        <v>0.75085240268815001</v>
      </c>
    </row>
    <row r="1783" spans="1:8" x14ac:dyDescent="0.35">
      <c r="A1783" s="35">
        <v>371.04165999999998</v>
      </c>
      <c r="B1783" s="35">
        <v>1480.9810791</v>
      </c>
      <c r="C1783" s="35">
        <v>79.988105774000005</v>
      </c>
      <c r="D1783" s="35">
        <v>1516.5573730000001</v>
      </c>
      <c r="E1783" s="35">
        <v>25000</v>
      </c>
      <c r="F1783" s="35">
        <v>9276041</v>
      </c>
      <c r="G1783">
        <v>1481.04037359577</v>
      </c>
      <c r="H1783" s="35">
        <v>0.75083931307623597</v>
      </c>
    </row>
    <row r="1784" spans="1:8" x14ac:dyDescent="0.35">
      <c r="A1784" s="35">
        <v>371.25</v>
      </c>
      <c r="B1784" s="35">
        <v>1480.9984131000001</v>
      </c>
      <c r="C1784" s="35">
        <v>79.988098144999995</v>
      </c>
      <c r="D1784" s="35">
        <v>1516.5721435999999</v>
      </c>
      <c r="E1784" s="35">
        <v>25000</v>
      </c>
      <c r="F1784" s="35">
        <v>9281250</v>
      </c>
      <c r="G1784">
        <v>1481.05779404026</v>
      </c>
      <c r="H1784" s="35">
        <v>0.75082622507112495</v>
      </c>
    </row>
    <row r="1785" spans="1:8" x14ac:dyDescent="0.35">
      <c r="A1785" s="35">
        <v>371.45834000000002</v>
      </c>
      <c r="B1785" s="35">
        <v>1481.0158690999999</v>
      </c>
      <c r="C1785" s="35">
        <v>79.988090514999996</v>
      </c>
      <c r="D1785" s="35">
        <v>1516.5869141000001</v>
      </c>
      <c r="E1785" s="35">
        <v>25000</v>
      </c>
      <c r="F1785" s="35">
        <v>9286458</v>
      </c>
      <c r="G1785">
        <v>1481.07521244029</v>
      </c>
      <c r="H1785" s="35">
        <v>0.75081314372942498</v>
      </c>
    </row>
    <row r="1786" spans="1:8" x14ac:dyDescent="0.35">
      <c r="A1786" s="35">
        <v>371.66665999999998</v>
      </c>
      <c r="B1786" s="35">
        <v>1481.0332031</v>
      </c>
      <c r="C1786" s="35">
        <v>79.988082886000001</v>
      </c>
      <c r="D1786" s="35">
        <v>1516.6015625</v>
      </c>
      <c r="E1786" s="35">
        <v>25000</v>
      </c>
      <c r="F1786" s="35">
        <v>9291666</v>
      </c>
      <c r="G1786">
        <v>1481.09263036883</v>
      </c>
      <c r="H1786" s="35">
        <v>0.75080006650625297</v>
      </c>
    </row>
    <row r="1787" spans="1:8" x14ac:dyDescent="0.35">
      <c r="A1787" s="35">
        <v>371.875</v>
      </c>
      <c r="B1787" s="35">
        <v>1481.0506591999999</v>
      </c>
      <c r="C1787" s="35">
        <v>79.988075256000002</v>
      </c>
      <c r="D1787" s="35">
        <v>1516.6163329999999</v>
      </c>
      <c r="E1787" s="35">
        <v>25000</v>
      </c>
      <c r="F1787" s="35">
        <v>9296875</v>
      </c>
      <c r="G1787">
        <v>1481.1100507711601</v>
      </c>
      <c r="H1787" s="35">
        <v>0.750786990881953</v>
      </c>
    </row>
    <row r="1788" spans="1:8" x14ac:dyDescent="0.35">
      <c r="A1788" s="35">
        <v>372.08334000000002</v>
      </c>
      <c r="B1788" s="35">
        <v>1481.0679932</v>
      </c>
      <c r="C1788" s="35">
        <v>79.988067627000007</v>
      </c>
      <c r="D1788" s="35">
        <v>1516.6311035000001</v>
      </c>
      <c r="E1788" s="35">
        <v>25000</v>
      </c>
      <c r="F1788" s="35">
        <v>9302083</v>
      </c>
      <c r="G1788">
        <v>1481.12746912903</v>
      </c>
      <c r="H1788" s="35">
        <v>0.75077392190842196</v>
      </c>
    </row>
    <row r="1789" spans="1:8" x14ac:dyDescent="0.35">
      <c r="A1789" s="35">
        <v>372.29165999999998</v>
      </c>
      <c r="B1789" s="35">
        <v>1481.0854492000001</v>
      </c>
      <c r="C1789" s="35">
        <v>79.988059997999997</v>
      </c>
      <c r="D1789" s="35">
        <v>1516.6457519999999</v>
      </c>
      <c r="E1789" s="35">
        <v>25000</v>
      </c>
      <c r="F1789" s="35">
        <v>9307291</v>
      </c>
      <c r="G1789">
        <v>1481.1448870154099</v>
      </c>
      <c r="H1789" s="35">
        <v>0.75076085704314499</v>
      </c>
    </row>
    <row r="1790" spans="1:8" x14ac:dyDescent="0.35">
      <c r="A1790" s="35">
        <v>372.5</v>
      </c>
      <c r="B1790" s="35">
        <v>1481.1027832</v>
      </c>
      <c r="C1790" s="35">
        <v>79.988052367999998</v>
      </c>
      <c r="D1790" s="35">
        <v>1516.6606445</v>
      </c>
      <c r="E1790" s="35">
        <v>25000</v>
      </c>
      <c r="F1790" s="35">
        <v>9312500</v>
      </c>
      <c r="G1790">
        <v>1481.16230737558</v>
      </c>
      <c r="H1790" s="35">
        <v>0.75074779376884804</v>
      </c>
    </row>
    <row r="1791" spans="1:8" x14ac:dyDescent="0.35">
      <c r="A1791" s="35">
        <v>372.70834000000002</v>
      </c>
      <c r="B1791" s="35">
        <v>1481.1202393000001</v>
      </c>
      <c r="C1791" s="35">
        <v>79.988052367999998</v>
      </c>
      <c r="D1791" s="35">
        <v>1516.6754149999999</v>
      </c>
      <c r="E1791" s="35">
        <v>25000</v>
      </c>
      <c r="F1791" s="35">
        <v>9317707</v>
      </c>
      <c r="G1791">
        <v>1481.17972310039</v>
      </c>
      <c r="H1791" s="35">
        <v>0.75073473965150395</v>
      </c>
    </row>
    <row r="1792" spans="1:8" x14ac:dyDescent="0.35">
      <c r="A1792" s="35">
        <v>372.91665999999998</v>
      </c>
      <c r="B1792" s="35">
        <v>1481.1375731999999</v>
      </c>
      <c r="C1792" s="35">
        <v>79.988044739000003</v>
      </c>
      <c r="D1792" s="35">
        <v>1516.6901855000001</v>
      </c>
      <c r="E1792" s="35">
        <v>25000</v>
      </c>
      <c r="F1792" s="35">
        <v>9322916</v>
      </c>
      <c r="G1792">
        <v>1481.1971429517901</v>
      </c>
      <c r="H1792" s="35">
        <v>0.75072168458522204</v>
      </c>
    </row>
    <row r="1793" spans="1:8" x14ac:dyDescent="0.35">
      <c r="A1793" s="35">
        <v>373.125</v>
      </c>
      <c r="B1793" s="35">
        <v>1481.1549072</v>
      </c>
      <c r="C1793" s="35">
        <v>79.988037109000004</v>
      </c>
      <c r="D1793" s="35">
        <v>1516.7049560999999</v>
      </c>
      <c r="E1793" s="35">
        <v>25000</v>
      </c>
      <c r="F1793" s="35">
        <v>9328125</v>
      </c>
      <c r="G1793">
        <v>1481.2145637220001</v>
      </c>
      <c r="H1793" s="35">
        <v>0.75070863363753204</v>
      </c>
    </row>
    <row r="1794" spans="1:8" x14ac:dyDescent="0.35">
      <c r="A1794" s="35">
        <v>373.33334000000002</v>
      </c>
      <c r="B1794" s="35">
        <v>1481.1723632999999</v>
      </c>
      <c r="C1794" s="35">
        <v>79.988029479999994</v>
      </c>
      <c r="D1794" s="35">
        <v>1516.7197266000001</v>
      </c>
      <c r="E1794" s="35">
        <v>25000</v>
      </c>
      <c r="F1794" s="35">
        <v>9333333</v>
      </c>
      <c r="G1794">
        <v>1481.2319820974201</v>
      </c>
      <c r="H1794" s="35">
        <v>0.75069558930982605</v>
      </c>
    </row>
    <row r="1795" spans="1:8" x14ac:dyDescent="0.35">
      <c r="A1795" s="35">
        <v>373.54165999999998</v>
      </c>
      <c r="B1795" s="35">
        <v>1481.1896973</v>
      </c>
      <c r="C1795" s="35">
        <v>79.988021850999999</v>
      </c>
      <c r="D1795" s="35">
        <v>1516.7344971</v>
      </c>
      <c r="E1795" s="35">
        <v>25000</v>
      </c>
      <c r="F1795" s="35">
        <v>9338541</v>
      </c>
      <c r="G1795">
        <v>1481.24939992244</v>
      </c>
      <c r="H1795" s="35">
        <v>0.75068254906868803</v>
      </c>
    </row>
    <row r="1796" spans="1:8" x14ac:dyDescent="0.35">
      <c r="A1796" s="35">
        <v>373.75</v>
      </c>
      <c r="B1796" s="35">
        <v>1481.2071533000001</v>
      </c>
      <c r="C1796" s="35">
        <v>79.988014221</v>
      </c>
      <c r="D1796" s="35">
        <v>1516.7491454999999</v>
      </c>
      <c r="E1796" s="35">
        <v>25000</v>
      </c>
      <c r="F1796" s="35">
        <v>9343750</v>
      </c>
      <c r="G1796">
        <v>1481.2668202034499</v>
      </c>
      <c r="H1796" s="35">
        <v>0.75066951040256702</v>
      </c>
    </row>
    <row r="1797" spans="1:8" x14ac:dyDescent="0.35">
      <c r="A1797" s="35">
        <v>373.95834000000002</v>
      </c>
      <c r="B1797" s="35">
        <v>1481.2244873</v>
      </c>
      <c r="C1797" s="35">
        <v>79.988006592000005</v>
      </c>
      <c r="D1797" s="35">
        <v>1516.7639160000001</v>
      </c>
      <c r="E1797" s="35">
        <v>25000</v>
      </c>
      <c r="F1797" s="35">
        <v>9348958</v>
      </c>
      <c r="G1797">
        <v>1481.2842384359999</v>
      </c>
      <c r="H1797" s="35">
        <v>0.75065647834950999</v>
      </c>
    </row>
    <row r="1798" spans="1:8" x14ac:dyDescent="0.35">
      <c r="A1798" s="35">
        <v>374.16665999999998</v>
      </c>
      <c r="B1798" s="35">
        <v>1481.2420654</v>
      </c>
      <c r="C1798" s="35">
        <v>79.987998962000006</v>
      </c>
      <c r="D1798" s="35">
        <v>1516.7786865</v>
      </c>
      <c r="E1798" s="35">
        <v>25000</v>
      </c>
      <c r="F1798" s="35">
        <v>9354165</v>
      </c>
      <c r="G1798">
        <v>1481.3016536052701</v>
      </c>
      <c r="H1798" s="35">
        <v>0.75064345288743095</v>
      </c>
    </row>
    <row r="1799" spans="1:8" x14ac:dyDescent="0.35">
      <c r="A1799" s="35">
        <v>374.375</v>
      </c>
      <c r="B1799" s="35">
        <v>1481.2592772999999</v>
      </c>
      <c r="C1799" s="35">
        <v>79.987998962000006</v>
      </c>
      <c r="D1799" s="35">
        <v>1516.7933350000001</v>
      </c>
      <c r="E1799" s="35">
        <v>25000</v>
      </c>
      <c r="F1799" s="35">
        <v>9359375</v>
      </c>
      <c r="G1799">
        <v>1481.3190758461899</v>
      </c>
      <c r="H1799" s="35">
        <v>0.75063042395685398</v>
      </c>
    </row>
    <row r="1800" spans="1:8" x14ac:dyDescent="0.35">
      <c r="A1800" s="35">
        <v>374.58334000000002</v>
      </c>
      <c r="B1800" s="35">
        <v>1481.2767334</v>
      </c>
      <c r="C1800" s="35">
        <v>79.987991332999997</v>
      </c>
      <c r="D1800" s="35">
        <v>1516.8082274999999</v>
      </c>
      <c r="E1800" s="35">
        <v>25000</v>
      </c>
      <c r="F1800" s="35">
        <v>9364583</v>
      </c>
      <c r="G1800">
        <v>1481.33649448763</v>
      </c>
      <c r="H1800" s="35">
        <v>0.75061740415697098</v>
      </c>
    </row>
    <row r="1801" spans="1:8" x14ac:dyDescent="0.35">
      <c r="A1801" s="35">
        <v>374.79165999999998</v>
      </c>
      <c r="B1801" s="35">
        <v>1481.2941894999999</v>
      </c>
      <c r="C1801" s="35">
        <v>79.987983704000001</v>
      </c>
      <c r="D1801" s="35">
        <v>1516.8229980000001</v>
      </c>
      <c r="E1801" s="35">
        <v>25000</v>
      </c>
      <c r="F1801" s="35">
        <v>9369791</v>
      </c>
      <c r="G1801">
        <v>1481.3539123072501</v>
      </c>
      <c r="H1801" s="35">
        <v>0.75060438841902699</v>
      </c>
    </row>
    <row r="1802" spans="1:8" x14ac:dyDescent="0.35">
      <c r="A1802" s="35">
        <v>375</v>
      </c>
      <c r="B1802" s="35">
        <v>1481.3114014</v>
      </c>
      <c r="C1802" s="35">
        <v>79.987976074000002</v>
      </c>
      <c r="D1802" s="35">
        <v>1516.8377685999999</v>
      </c>
      <c r="E1802" s="35">
        <v>25000</v>
      </c>
      <c r="F1802" s="35">
        <v>9375000</v>
      </c>
      <c r="G1802">
        <v>1481.37133252172</v>
      </c>
      <c r="H1802" s="35">
        <v>0.750591374239584</v>
      </c>
    </row>
    <row r="1803" spans="1:8" x14ac:dyDescent="0.35">
      <c r="A1803" s="35">
        <v>375.20834000000002</v>
      </c>
      <c r="B1803" s="35">
        <v>1481.3288574000001</v>
      </c>
      <c r="C1803" s="35">
        <v>79.987968445000007</v>
      </c>
      <c r="D1803" s="35">
        <v>1516.8525391000001</v>
      </c>
      <c r="E1803" s="35">
        <v>25000</v>
      </c>
      <c r="F1803" s="35">
        <v>9380208</v>
      </c>
      <c r="G1803">
        <v>1481.38875067396</v>
      </c>
      <c r="H1803" s="35">
        <v>0.75057836664813005</v>
      </c>
    </row>
    <row r="1804" spans="1:8" x14ac:dyDescent="0.35">
      <c r="A1804" s="35">
        <v>375.41665999999998</v>
      </c>
      <c r="B1804" s="35">
        <v>1481.3463135</v>
      </c>
      <c r="C1804" s="35">
        <v>79.987960814999994</v>
      </c>
      <c r="D1804" s="35">
        <v>1516.8673096</v>
      </c>
      <c r="E1804" s="35">
        <v>25000</v>
      </c>
      <c r="F1804" s="35">
        <v>9385416</v>
      </c>
      <c r="G1804">
        <v>1481.40616835071</v>
      </c>
      <c r="H1804" s="35">
        <v>0.75056536311414401</v>
      </c>
    </row>
    <row r="1805" spans="1:8" x14ac:dyDescent="0.35">
      <c r="A1805" s="35">
        <v>375.625</v>
      </c>
      <c r="B1805" s="35">
        <v>1481.3636475000001</v>
      </c>
      <c r="C1805" s="35">
        <v>79.987953185999999</v>
      </c>
      <c r="D1805" s="35">
        <v>1516.8820800999999</v>
      </c>
      <c r="E1805" s="35">
        <v>25000</v>
      </c>
      <c r="F1805" s="35">
        <v>9390625</v>
      </c>
      <c r="G1805">
        <v>1481.42358850032</v>
      </c>
      <c r="H1805" s="35">
        <v>0.75055236113220603</v>
      </c>
    </row>
    <row r="1806" spans="1:8" x14ac:dyDescent="0.35">
      <c r="A1806" s="35">
        <v>375.83334000000002</v>
      </c>
      <c r="B1806" s="35">
        <v>1481.3809814000001</v>
      </c>
      <c r="C1806" s="35">
        <v>79.987945557000003</v>
      </c>
      <c r="D1806" s="35">
        <v>1516.8969727000001</v>
      </c>
      <c r="E1806" s="35">
        <v>25000</v>
      </c>
      <c r="F1806" s="35">
        <v>9395833</v>
      </c>
      <c r="G1806">
        <v>1481.4410066052901</v>
      </c>
      <c r="H1806" s="35">
        <v>0.75053936572618696</v>
      </c>
    </row>
    <row r="1807" spans="1:8" x14ac:dyDescent="0.35">
      <c r="A1807" s="35">
        <v>376.04165999999998</v>
      </c>
      <c r="B1807" s="35">
        <v>1481.3984375</v>
      </c>
      <c r="C1807" s="35">
        <v>79.987945557000003</v>
      </c>
      <c r="D1807" s="35">
        <v>1516.9118652</v>
      </c>
      <c r="E1807" s="35">
        <v>25000</v>
      </c>
      <c r="F1807" s="35">
        <v>9401041</v>
      </c>
      <c r="G1807">
        <v>1481.45842423872</v>
      </c>
      <c r="H1807" s="35">
        <v>0.75052637436767999</v>
      </c>
    </row>
    <row r="1808" spans="1:8" x14ac:dyDescent="0.35">
      <c r="A1808" s="35">
        <v>376.25</v>
      </c>
      <c r="B1808" s="35">
        <v>1481.4157714999999</v>
      </c>
      <c r="C1808" s="35">
        <v>79.987937927000004</v>
      </c>
      <c r="D1808" s="35">
        <v>1516.9265137</v>
      </c>
      <c r="E1808" s="35">
        <v>25000</v>
      </c>
      <c r="F1808" s="35">
        <v>9406250</v>
      </c>
      <c r="G1808">
        <v>1481.47584434592</v>
      </c>
      <c r="H1808" s="35">
        <v>0.75051338455356198</v>
      </c>
    </row>
    <row r="1809" spans="1:8" x14ac:dyDescent="0.35">
      <c r="A1809" s="35">
        <v>376.45834000000002</v>
      </c>
      <c r="B1809" s="35">
        <v>1481.4332274999999</v>
      </c>
      <c r="C1809" s="35">
        <v>79.987930297999995</v>
      </c>
      <c r="D1809" s="35">
        <v>1516.9412841999999</v>
      </c>
      <c r="E1809" s="35">
        <v>25000</v>
      </c>
      <c r="F1809" s="35">
        <v>9411458</v>
      </c>
      <c r="G1809">
        <v>1481.49326240867</v>
      </c>
      <c r="H1809" s="35">
        <v>0.75050040130305895</v>
      </c>
    </row>
    <row r="1810" spans="1:8" x14ac:dyDescent="0.35">
      <c r="A1810" s="35">
        <v>376.66665999999998</v>
      </c>
      <c r="B1810" s="35">
        <v>1481.4505615</v>
      </c>
      <c r="C1810" s="35">
        <v>79.987922667999996</v>
      </c>
      <c r="D1810" s="35">
        <v>1516.9560547000001</v>
      </c>
      <c r="E1810" s="35">
        <v>25000</v>
      </c>
      <c r="F1810" s="35">
        <v>9416666</v>
      </c>
      <c r="G1810">
        <v>1481.5106799999301</v>
      </c>
      <c r="H1810" s="35">
        <v>0.75048742209009101</v>
      </c>
    </row>
    <row r="1811" spans="1:8" x14ac:dyDescent="0.35">
      <c r="A1811" s="35">
        <v>376.875</v>
      </c>
      <c r="B1811" s="35">
        <v>1481.4678954999999</v>
      </c>
      <c r="C1811" s="35">
        <v>79.987915039000001</v>
      </c>
      <c r="D1811" s="35">
        <v>1516.9708252</v>
      </c>
      <c r="E1811" s="35">
        <v>25000</v>
      </c>
      <c r="F1811" s="35">
        <v>9421875</v>
      </c>
      <c r="G1811">
        <v>1481.52810006496</v>
      </c>
      <c r="H1811" s="35">
        <v>0.75047444441387201</v>
      </c>
    </row>
    <row r="1812" spans="1:8" x14ac:dyDescent="0.35">
      <c r="A1812" s="35">
        <v>377.08334000000002</v>
      </c>
      <c r="B1812" s="35">
        <v>1481.4853516000001</v>
      </c>
      <c r="C1812" s="35">
        <v>79.987907410000005</v>
      </c>
      <c r="D1812" s="35">
        <v>1516.9855957</v>
      </c>
      <c r="E1812" s="35">
        <v>25000</v>
      </c>
      <c r="F1812" s="35">
        <v>9427083</v>
      </c>
      <c r="G1812">
        <v>1481.5455180855499</v>
      </c>
      <c r="H1812" s="35">
        <v>0.75046147328900703</v>
      </c>
    </row>
    <row r="1813" spans="1:8" x14ac:dyDescent="0.35">
      <c r="A1813" s="35">
        <v>377.29165999999998</v>
      </c>
      <c r="B1813" s="35">
        <v>1481.5025635</v>
      </c>
      <c r="C1813" s="35">
        <v>79.987899780000006</v>
      </c>
      <c r="D1813" s="35">
        <v>1517.0003661999999</v>
      </c>
      <c r="E1813" s="35">
        <v>25000</v>
      </c>
      <c r="F1813" s="35">
        <v>9432291</v>
      </c>
      <c r="G1813">
        <v>1481.5629356346501</v>
      </c>
      <c r="H1813" s="35">
        <v>0.75044850619173997</v>
      </c>
    </row>
    <row r="1814" spans="1:8" x14ac:dyDescent="0.35">
      <c r="A1814" s="35">
        <v>377.5</v>
      </c>
      <c r="B1814" s="35">
        <v>1481.5201416</v>
      </c>
      <c r="C1814" s="35">
        <v>79.987892150999997</v>
      </c>
      <c r="D1814" s="35">
        <v>1517.0152588000001</v>
      </c>
      <c r="E1814" s="35">
        <v>25000</v>
      </c>
      <c r="F1814" s="35">
        <v>9437500</v>
      </c>
      <c r="G1814">
        <v>1481.5803556575199</v>
      </c>
      <c r="H1814" s="35">
        <v>0.75043554062361995</v>
      </c>
    </row>
    <row r="1815" spans="1:8" x14ac:dyDescent="0.35">
      <c r="A1815" s="35">
        <v>377.70834000000002</v>
      </c>
      <c r="B1815" s="35">
        <v>1481.5374756000001</v>
      </c>
      <c r="C1815" s="35">
        <v>79.987892150999997</v>
      </c>
      <c r="D1815" s="35">
        <v>1517.0300293</v>
      </c>
      <c r="E1815" s="35">
        <v>25000</v>
      </c>
      <c r="F1815" s="35">
        <v>9442708</v>
      </c>
      <c r="G1815">
        <v>1481.59777363595</v>
      </c>
      <c r="H1815" s="35">
        <v>0.75042258159463904</v>
      </c>
    </row>
    <row r="1816" spans="1:8" x14ac:dyDescent="0.35">
      <c r="A1816" s="35">
        <v>377.91665999999998</v>
      </c>
      <c r="B1816" s="35">
        <v>1481.5549315999999</v>
      </c>
      <c r="C1816" s="35">
        <v>79.987884520999998</v>
      </c>
      <c r="D1816" s="35">
        <v>1517.0447998</v>
      </c>
      <c r="E1816" s="35">
        <v>25000</v>
      </c>
      <c r="F1816" s="35">
        <v>9447916</v>
      </c>
      <c r="G1816">
        <v>1481.6151911428999</v>
      </c>
      <c r="H1816" s="35">
        <v>0.75040962658336097</v>
      </c>
    </row>
    <row r="1817" spans="1:8" x14ac:dyDescent="0.35">
      <c r="A1817" s="35">
        <v>378.125</v>
      </c>
      <c r="B1817" s="35">
        <v>1481.5722656</v>
      </c>
      <c r="C1817" s="35">
        <v>79.987876892000003</v>
      </c>
      <c r="D1817" s="35">
        <v>1517.0595702999999</v>
      </c>
      <c r="E1817" s="35">
        <v>25000</v>
      </c>
      <c r="F1817" s="35">
        <v>9453125</v>
      </c>
      <c r="G1817">
        <v>1481.6326111236101</v>
      </c>
      <c r="H1817" s="35">
        <v>0.75039667309365998</v>
      </c>
    </row>
    <row r="1818" spans="1:8" x14ac:dyDescent="0.35">
      <c r="A1818" s="35">
        <v>378.33334000000002</v>
      </c>
      <c r="B1818" s="35">
        <v>1481.5897216999999</v>
      </c>
      <c r="C1818" s="35">
        <v>79.987869262999993</v>
      </c>
      <c r="D1818" s="35">
        <v>1517.0744629000001</v>
      </c>
      <c r="E1818" s="35">
        <v>25000</v>
      </c>
      <c r="F1818" s="35">
        <v>9458333</v>
      </c>
      <c r="G1818">
        <v>1481.6500290598699</v>
      </c>
      <c r="H1818" s="35">
        <v>0.75038372613093196</v>
      </c>
    </row>
    <row r="1819" spans="1:8" x14ac:dyDescent="0.35">
      <c r="A1819" s="35">
        <v>378.54165999999998</v>
      </c>
      <c r="B1819" s="35">
        <v>1481.6070557</v>
      </c>
      <c r="C1819" s="35">
        <v>79.987861632999994</v>
      </c>
      <c r="D1819" s="35">
        <v>1517.0891113</v>
      </c>
      <c r="E1819" s="35">
        <v>25000</v>
      </c>
      <c r="F1819" s="35">
        <v>9463541</v>
      </c>
      <c r="G1819">
        <v>1481.6674465246599</v>
      </c>
      <c r="H1819" s="35">
        <v>0.75037078317605099</v>
      </c>
    </row>
    <row r="1820" spans="1:8" x14ac:dyDescent="0.35">
      <c r="A1820" s="35">
        <v>378.75</v>
      </c>
      <c r="B1820" s="35">
        <v>1481.6243896000001</v>
      </c>
      <c r="C1820" s="35">
        <v>79.987854003999999</v>
      </c>
      <c r="D1820" s="35">
        <v>1517.1038818</v>
      </c>
      <c r="E1820" s="35">
        <v>25000</v>
      </c>
      <c r="F1820" s="35">
        <v>9468751</v>
      </c>
      <c r="G1820">
        <v>1481.6848690540801</v>
      </c>
      <c r="H1820" s="35">
        <v>0.75035783923893995</v>
      </c>
    </row>
    <row r="1821" spans="1:8" x14ac:dyDescent="0.35">
      <c r="A1821" s="35">
        <v>378.95834000000002</v>
      </c>
      <c r="B1821" s="35">
        <v>1481.6418457</v>
      </c>
      <c r="C1821" s="35">
        <v>79.987846375000004</v>
      </c>
      <c r="D1821" s="35">
        <v>1517.1187743999999</v>
      </c>
      <c r="E1821" s="35">
        <v>25000</v>
      </c>
      <c r="F1821" s="35">
        <v>9473958</v>
      </c>
      <c r="G1821">
        <v>1481.70228494101</v>
      </c>
      <c r="H1821" s="35">
        <v>0.75034490681869803</v>
      </c>
    </row>
    <row r="1822" spans="1:8" x14ac:dyDescent="0.35">
      <c r="A1822" s="35">
        <v>379.16665999999998</v>
      </c>
      <c r="B1822" s="35">
        <v>1481.6591797000001</v>
      </c>
      <c r="C1822" s="35">
        <v>79.987838745000005</v>
      </c>
      <c r="D1822" s="35">
        <v>1517.1336670000001</v>
      </c>
      <c r="E1822" s="35">
        <v>25000</v>
      </c>
      <c r="F1822" s="35">
        <v>9479166</v>
      </c>
      <c r="G1822">
        <v>1481.7197019114601</v>
      </c>
      <c r="H1822" s="35">
        <v>0.75033197588340905</v>
      </c>
    </row>
    <row r="1823" spans="1:8" x14ac:dyDescent="0.35">
      <c r="A1823" s="35">
        <v>379.375</v>
      </c>
      <c r="B1823" s="35">
        <v>1481.6767577999999</v>
      </c>
      <c r="C1823" s="35">
        <v>79.987838745000005</v>
      </c>
      <c r="D1823" s="35">
        <v>1517.1483154</v>
      </c>
      <c r="E1823" s="35">
        <v>25000</v>
      </c>
      <c r="F1823" s="35">
        <v>9484375</v>
      </c>
      <c r="G1823">
        <v>1481.7371217059799</v>
      </c>
      <c r="H1823" s="35">
        <v>0.75031904646034597</v>
      </c>
    </row>
    <row r="1824" spans="1:8" x14ac:dyDescent="0.35">
      <c r="A1824" s="35">
        <v>379.58334000000002</v>
      </c>
      <c r="B1824" s="35">
        <v>1481.6939697</v>
      </c>
      <c r="C1824" s="35">
        <v>79.987831115999995</v>
      </c>
      <c r="D1824" s="35">
        <v>1517.1630858999999</v>
      </c>
      <c r="E1824" s="35">
        <v>25000</v>
      </c>
      <c r="F1824" s="35">
        <v>9489583</v>
      </c>
      <c r="G1824">
        <v>1481.75453953497</v>
      </c>
      <c r="H1824" s="35">
        <v>0.75030612354133996</v>
      </c>
    </row>
    <row r="1825" spans="1:8" x14ac:dyDescent="0.35">
      <c r="A1825" s="35">
        <v>379.79165999999998</v>
      </c>
      <c r="B1825" s="35">
        <v>1481.7114257999999</v>
      </c>
      <c r="C1825" s="35">
        <v>79.987823485999996</v>
      </c>
      <c r="D1825" s="35">
        <v>1517.1779785000001</v>
      </c>
      <c r="E1825" s="35">
        <v>25000</v>
      </c>
      <c r="F1825" s="35">
        <v>9494791</v>
      </c>
      <c r="G1825">
        <v>1481.7719569102801</v>
      </c>
      <c r="H1825" s="35">
        <v>0.750293204610881</v>
      </c>
    </row>
    <row r="1826" spans="1:8" x14ac:dyDescent="0.35">
      <c r="A1826" s="35">
        <v>380</v>
      </c>
      <c r="B1826" s="35">
        <v>1481.7287598</v>
      </c>
      <c r="C1826" s="35">
        <v>79.987815857000001</v>
      </c>
      <c r="D1826" s="35">
        <v>1517.1928711</v>
      </c>
      <c r="E1826" s="35">
        <v>25000</v>
      </c>
      <c r="F1826" s="35">
        <v>9500000</v>
      </c>
      <c r="G1826">
        <v>1481.78937676334</v>
      </c>
      <c r="H1826" s="35">
        <v>0.75028028717956696</v>
      </c>
    </row>
    <row r="1827" spans="1:8" x14ac:dyDescent="0.35">
      <c r="A1827" s="35">
        <v>380.20834000000002</v>
      </c>
      <c r="B1827" s="35">
        <v>1481.7462158000001</v>
      </c>
      <c r="C1827" s="35">
        <v>79.987808228000006</v>
      </c>
      <c r="D1827" s="35">
        <v>1517.2075195</v>
      </c>
      <c r="E1827" s="35">
        <v>25000</v>
      </c>
      <c r="F1827" s="35">
        <v>9505209</v>
      </c>
      <c r="G1827">
        <v>1481.8067971637199</v>
      </c>
      <c r="H1827" s="35">
        <v>0.75026737374809205</v>
      </c>
    </row>
    <row r="1828" spans="1:8" x14ac:dyDescent="0.35">
      <c r="A1828" s="35">
        <v>380.41665999999998</v>
      </c>
      <c r="B1828" s="35">
        <v>1481.7635498</v>
      </c>
      <c r="C1828" s="35">
        <v>79.987800598000007</v>
      </c>
      <c r="D1828" s="35">
        <v>1517.2222899999999</v>
      </c>
      <c r="E1828" s="35">
        <v>25000</v>
      </c>
      <c r="F1828" s="35">
        <v>9510416</v>
      </c>
      <c r="G1828">
        <v>1481.8242124948099</v>
      </c>
      <c r="H1828" s="35">
        <v>0.75025446928647299</v>
      </c>
    </row>
    <row r="1829" spans="1:8" x14ac:dyDescent="0.35">
      <c r="A1829" s="35">
        <v>380.625</v>
      </c>
      <c r="B1829" s="35">
        <v>1481.7808838000001</v>
      </c>
      <c r="C1829" s="35">
        <v>79.987792968999997</v>
      </c>
      <c r="D1829" s="35">
        <v>1517.2371826000001</v>
      </c>
      <c r="E1829" s="35">
        <v>25000</v>
      </c>
      <c r="F1829" s="35">
        <v>9515625</v>
      </c>
      <c r="G1829">
        <v>1481.8416318546899</v>
      </c>
      <c r="H1829" s="35">
        <v>0.75024156380874796</v>
      </c>
    </row>
    <row r="1830" spans="1:8" x14ac:dyDescent="0.35">
      <c r="A1830" s="35">
        <v>380.83334000000002</v>
      </c>
      <c r="B1830" s="35">
        <v>1481.7983397999999</v>
      </c>
      <c r="C1830" s="35">
        <v>79.987785338999998</v>
      </c>
      <c r="D1830" s="35">
        <v>1517.2520752</v>
      </c>
      <c r="E1830" s="35">
        <v>25000</v>
      </c>
      <c r="F1830" s="35">
        <v>9520833</v>
      </c>
      <c r="G1830">
        <v>1481.8590495204401</v>
      </c>
      <c r="H1830" s="35">
        <v>0.75022866481547801</v>
      </c>
    </row>
    <row r="1831" spans="1:8" x14ac:dyDescent="0.35">
      <c r="A1831" s="35">
        <v>381.04165999999998</v>
      </c>
      <c r="B1831" s="35">
        <v>1481.8156738</v>
      </c>
      <c r="C1831" s="35">
        <v>79.987785338999998</v>
      </c>
      <c r="D1831" s="35">
        <v>1517.2667236</v>
      </c>
      <c r="E1831" s="35">
        <v>25000</v>
      </c>
      <c r="F1831" s="35">
        <v>9526041</v>
      </c>
      <c r="G1831">
        <v>1481.87646679366</v>
      </c>
      <c r="H1831" s="35">
        <v>0.75021576979231896</v>
      </c>
    </row>
    <row r="1832" spans="1:8" x14ac:dyDescent="0.35">
      <c r="A1832" s="35">
        <v>381.25</v>
      </c>
      <c r="B1832" s="35">
        <v>1481.8330077999999</v>
      </c>
      <c r="C1832" s="35">
        <v>79.987777710000003</v>
      </c>
      <c r="D1832" s="35">
        <v>1517.2816161999999</v>
      </c>
      <c r="E1832" s="35">
        <v>25000</v>
      </c>
      <c r="F1832" s="35">
        <v>9531250</v>
      </c>
      <c r="G1832">
        <v>1481.8938865584</v>
      </c>
      <c r="H1832" s="35">
        <v>0.75020287625370297</v>
      </c>
    </row>
    <row r="1833" spans="1:8" x14ac:dyDescent="0.35">
      <c r="A1833" s="35">
        <v>381.45834000000002</v>
      </c>
      <c r="B1833" s="35">
        <v>1481.8504639</v>
      </c>
      <c r="C1833" s="35">
        <v>79.987770080999994</v>
      </c>
      <c r="D1833" s="35">
        <v>1517.2963867000001</v>
      </c>
      <c r="E1833" s="35">
        <v>25000</v>
      </c>
      <c r="F1833" s="35">
        <v>9536458</v>
      </c>
      <c r="G1833">
        <v>1481.9113042827</v>
      </c>
      <c r="H1833" s="35">
        <v>0.75018998918197299</v>
      </c>
    </row>
    <row r="1834" spans="1:8" x14ac:dyDescent="0.35">
      <c r="A1834" s="35">
        <v>381.66665999999998</v>
      </c>
      <c r="B1834" s="35">
        <v>1481.8679199000001</v>
      </c>
      <c r="C1834" s="35">
        <v>79.987762450999995</v>
      </c>
      <c r="D1834" s="35">
        <v>1517.3112793</v>
      </c>
      <c r="E1834" s="35">
        <v>25000</v>
      </c>
      <c r="F1834" s="35">
        <v>9541666</v>
      </c>
      <c r="G1834">
        <v>1481.92872153645</v>
      </c>
      <c r="H1834" s="35">
        <v>0.750177106069433</v>
      </c>
    </row>
    <row r="1835" spans="1:8" x14ac:dyDescent="0.35">
      <c r="A1835" s="35">
        <v>381.875</v>
      </c>
      <c r="B1835" s="35">
        <v>1481.8851318</v>
      </c>
      <c r="C1835" s="35">
        <v>79.987754821999999</v>
      </c>
      <c r="D1835" s="35">
        <v>1517.3260498</v>
      </c>
      <c r="E1835" s="35">
        <v>25000</v>
      </c>
      <c r="F1835" s="35">
        <v>9546875</v>
      </c>
      <c r="G1835">
        <v>1481.9461412641399</v>
      </c>
      <c r="H1835" s="35">
        <v>0.75016422443378705</v>
      </c>
    </row>
    <row r="1836" spans="1:8" x14ac:dyDescent="0.35">
      <c r="A1836" s="35">
        <v>382.08334000000002</v>
      </c>
      <c r="B1836" s="35">
        <v>1481.9025879000001</v>
      </c>
      <c r="C1836" s="35">
        <v>79.987747192</v>
      </c>
      <c r="D1836" s="35">
        <v>1517.3408202999999</v>
      </c>
      <c r="E1836" s="35">
        <v>25000</v>
      </c>
      <c r="F1836" s="35">
        <v>9552083</v>
      </c>
      <c r="G1836">
        <v>1481.9635589474501</v>
      </c>
      <c r="H1836" s="35">
        <v>0.75015134925306803</v>
      </c>
    </row>
    <row r="1837" spans="1:8" x14ac:dyDescent="0.35">
      <c r="A1837" s="35">
        <v>382.29165999999998</v>
      </c>
      <c r="B1837" s="35">
        <v>1481.9200439000001</v>
      </c>
      <c r="C1837" s="35">
        <v>79.987739563000005</v>
      </c>
      <c r="D1837" s="35">
        <v>1517.3557129000001</v>
      </c>
      <c r="E1837" s="35">
        <v>25000</v>
      </c>
      <c r="F1837" s="35">
        <v>9557291</v>
      </c>
      <c r="G1837">
        <v>1481.9809761592901</v>
      </c>
      <c r="H1837" s="35">
        <v>0.75013847802190903</v>
      </c>
    </row>
    <row r="1838" spans="1:8" x14ac:dyDescent="0.35">
      <c r="A1838" s="35">
        <v>382.5</v>
      </c>
      <c r="B1838" s="35">
        <v>1481.9372559000001</v>
      </c>
      <c r="C1838" s="35">
        <v>79.987731933999996</v>
      </c>
      <c r="D1838" s="35">
        <v>1517.3704834</v>
      </c>
      <c r="E1838" s="35">
        <v>25000</v>
      </c>
      <c r="F1838" s="35">
        <v>9562500</v>
      </c>
      <c r="G1838">
        <v>1481.99839584489</v>
      </c>
      <c r="H1838" s="35">
        <v>0.75012560826031105</v>
      </c>
    </row>
    <row r="1839" spans="1:8" x14ac:dyDescent="0.35">
      <c r="A1839" s="35">
        <v>382.70834000000002</v>
      </c>
      <c r="B1839" s="35">
        <v>1481.9548339999999</v>
      </c>
      <c r="C1839" s="35">
        <v>79.987731933999996</v>
      </c>
      <c r="D1839" s="35">
        <v>1517.3852539</v>
      </c>
      <c r="E1839" s="35">
        <v>25000</v>
      </c>
      <c r="F1839" s="35">
        <v>9567708</v>
      </c>
      <c r="G1839">
        <v>1482.0158134860501</v>
      </c>
      <c r="H1839" s="35">
        <v>0.75011274494179103</v>
      </c>
    </row>
    <row r="1840" spans="1:8" x14ac:dyDescent="0.35">
      <c r="A1840" s="35">
        <v>382.91665999999998</v>
      </c>
      <c r="B1840" s="35">
        <v>1481.972168</v>
      </c>
      <c r="C1840" s="35">
        <v>79.987724303999997</v>
      </c>
      <c r="D1840" s="35">
        <v>1517.4001464999999</v>
      </c>
      <c r="E1840" s="35">
        <v>25000</v>
      </c>
      <c r="F1840" s="35">
        <v>9572916</v>
      </c>
      <c r="G1840">
        <v>1482.03323065574</v>
      </c>
      <c r="H1840" s="35">
        <v>0.75009988556325402</v>
      </c>
    </row>
    <row r="1841" spans="1:8" x14ac:dyDescent="0.35">
      <c r="A1841" s="35">
        <v>383.125</v>
      </c>
      <c r="B1841" s="35">
        <v>1481.989624</v>
      </c>
      <c r="C1841" s="35">
        <v>79.987716675000001</v>
      </c>
      <c r="D1841" s="35">
        <v>1517.4149170000001</v>
      </c>
      <c r="E1841" s="35">
        <v>25000</v>
      </c>
      <c r="F1841" s="35">
        <v>9578124</v>
      </c>
      <c r="G1841">
        <v>1482.05064770834</v>
      </c>
      <c r="H1841" s="35">
        <v>0.75008703012728795</v>
      </c>
    </row>
    <row r="1842" spans="1:8" x14ac:dyDescent="0.35">
      <c r="A1842" s="35">
        <v>383.33334000000002</v>
      </c>
      <c r="B1842" s="35">
        <v>1482.0069579999999</v>
      </c>
      <c r="C1842" s="35">
        <v>79.987709045000003</v>
      </c>
      <c r="D1842" s="35">
        <v>1517.4298096</v>
      </c>
      <c r="E1842" s="35">
        <v>25000</v>
      </c>
      <c r="F1842" s="35">
        <v>9583333</v>
      </c>
      <c r="G1842">
        <v>1482.06806731451</v>
      </c>
      <c r="H1842" s="35">
        <v>0.75007417615246497</v>
      </c>
    </row>
    <row r="1843" spans="1:8" x14ac:dyDescent="0.35">
      <c r="A1843" s="35">
        <v>383.54165999999998</v>
      </c>
      <c r="B1843" s="35">
        <v>1482.0244141000001</v>
      </c>
      <c r="C1843" s="35">
        <v>79.987701415999993</v>
      </c>
      <c r="D1843" s="35">
        <v>1517.4447021000001</v>
      </c>
      <c r="E1843" s="35">
        <v>25000</v>
      </c>
      <c r="F1843" s="35">
        <v>9588541</v>
      </c>
      <c r="G1843">
        <v>1482.0854848942299</v>
      </c>
      <c r="H1843" s="35">
        <v>0.75006132860528196</v>
      </c>
    </row>
    <row r="1844" spans="1:8" x14ac:dyDescent="0.35">
      <c r="A1844" s="35">
        <v>383.75</v>
      </c>
      <c r="B1844" s="35">
        <v>1482.0417480000001</v>
      </c>
      <c r="C1844" s="35">
        <v>79.987693786999998</v>
      </c>
      <c r="D1844" s="35">
        <v>1517.4594727000001</v>
      </c>
      <c r="E1844" s="35">
        <v>25000</v>
      </c>
      <c r="F1844" s="35">
        <v>9593750</v>
      </c>
      <c r="G1844">
        <v>1482.1029045973701</v>
      </c>
      <c r="H1844" s="35">
        <v>0.75004848250739198</v>
      </c>
    </row>
    <row r="1845" spans="1:8" x14ac:dyDescent="0.35">
      <c r="A1845" s="35">
        <v>383.95834000000002</v>
      </c>
      <c r="B1845" s="35">
        <v>1482.059082</v>
      </c>
      <c r="C1845" s="35">
        <v>79.987686156999999</v>
      </c>
      <c r="D1845" s="35">
        <v>1517.4742432</v>
      </c>
      <c r="E1845" s="35">
        <v>25000</v>
      </c>
      <c r="F1845" s="35">
        <v>9598958</v>
      </c>
      <c r="G1845">
        <v>1482.12032217717</v>
      </c>
      <c r="H1845" s="35">
        <v>0.75003564282772694</v>
      </c>
    </row>
    <row r="1846" spans="1:8" x14ac:dyDescent="0.35">
      <c r="A1846" s="35">
        <v>384.16665999999998</v>
      </c>
      <c r="B1846" s="35">
        <v>1482.0765381000001</v>
      </c>
      <c r="C1846" s="35">
        <v>79.987678528000004</v>
      </c>
      <c r="D1846" s="35">
        <v>1517.4891356999999</v>
      </c>
      <c r="E1846" s="35">
        <v>25000</v>
      </c>
      <c r="F1846" s="35">
        <v>9604166</v>
      </c>
      <c r="G1846">
        <v>1482.13773926773</v>
      </c>
      <c r="H1846" s="35">
        <v>0.75002280706871605</v>
      </c>
    </row>
    <row r="1847" spans="1:8" x14ac:dyDescent="0.35">
      <c r="A1847" s="35">
        <v>384.375</v>
      </c>
      <c r="B1847" s="35">
        <v>1482.0938721</v>
      </c>
      <c r="C1847" s="35">
        <v>79.987678528000004</v>
      </c>
      <c r="D1847" s="35">
        <v>1517.5039062000001</v>
      </c>
      <c r="E1847" s="35">
        <v>25000</v>
      </c>
      <c r="F1847" s="35">
        <v>9609375</v>
      </c>
      <c r="G1847">
        <v>1482.1551588280199</v>
      </c>
      <c r="H1847" s="35">
        <v>0.75000997275741399</v>
      </c>
    </row>
    <row r="1848" spans="1:8" x14ac:dyDescent="0.35">
      <c r="A1848" s="35">
        <v>384.58334000000002</v>
      </c>
      <c r="B1848" s="35">
        <v>1482.1113281</v>
      </c>
      <c r="C1848" s="35">
        <v>79.987670898000005</v>
      </c>
      <c r="D1848" s="35">
        <v>1517.5189209</v>
      </c>
      <c r="E1848" s="35">
        <v>25000</v>
      </c>
      <c r="F1848" s="35">
        <v>9614582</v>
      </c>
      <c r="G1848">
        <v>1482.1725737521399</v>
      </c>
      <c r="H1848" s="35">
        <v>0.74999714732893696</v>
      </c>
    </row>
    <row r="1849" spans="1:8" x14ac:dyDescent="0.35">
      <c r="A1849" s="35">
        <v>384.79165999999998</v>
      </c>
      <c r="B1849" s="35">
        <v>1482.1286620999999</v>
      </c>
      <c r="C1849" s="35">
        <v>79.987663268999995</v>
      </c>
      <c r="D1849" s="35">
        <v>1517.5335693</v>
      </c>
      <c r="E1849" s="35">
        <v>25000</v>
      </c>
      <c r="F1849" s="35">
        <v>9619791</v>
      </c>
      <c r="G1849">
        <v>1482.1899928026</v>
      </c>
      <c r="H1849" s="35">
        <v>0.74998432085231803</v>
      </c>
    </row>
    <row r="1850" spans="1:8" x14ac:dyDescent="0.35">
      <c r="A1850" s="35">
        <v>385</v>
      </c>
      <c r="B1850" s="35">
        <v>1482.1461182</v>
      </c>
      <c r="C1850" s="35">
        <v>79.98765564</v>
      </c>
      <c r="D1850" s="35">
        <v>1517.5484618999999</v>
      </c>
      <c r="E1850" s="35">
        <v>25000</v>
      </c>
      <c r="F1850" s="35">
        <v>9625000</v>
      </c>
      <c r="G1850">
        <v>1482.2074127717401</v>
      </c>
      <c r="H1850" s="35">
        <v>0.74997149830823995</v>
      </c>
    </row>
    <row r="1851" spans="1:8" x14ac:dyDescent="0.35">
      <c r="A1851" s="35">
        <v>385.20834000000002</v>
      </c>
      <c r="B1851" s="35">
        <v>1482.1634521000001</v>
      </c>
      <c r="C1851" s="35">
        <v>79.987648010000001</v>
      </c>
      <c r="D1851" s="35">
        <v>1517.5632324000001</v>
      </c>
      <c r="E1851" s="35">
        <v>25000</v>
      </c>
      <c r="F1851" s="35">
        <v>9630208</v>
      </c>
      <c r="G1851">
        <v>1482.2248303461499</v>
      </c>
      <c r="H1851" s="35">
        <v>0.74995868215456096</v>
      </c>
    </row>
    <row r="1852" spans="1:8" x14ac:dyDescent="0.35">
      <c r="A1852" s="35">
        <v>385.41665999999998</v>
      </c>
      <c r="B1852" s="35">
        <v>1482.1807861</v>
      </c>
      <c r="C1852" s="35">
        <v>79.987640381000006</v>
      </c>
      <c r="D1852" s="35">
        <v>1517.578125</v>
      </c>
      <c r="E1852" s="35">
        <v>25000</v>
      </c>
      <c r="F1852" s="35">
        <v>9635416</v>
      </c>
      <c r="G1852">
        <v>1482.2422473701799</v>
      </c>
      <c r="H1852" s="35">
        <v>0.74994586990165402</v>
      </c>
    </row>
    <row r="1853" spans="1:8" x14ac:dyDescent="0.35">
      <c r="A1853" s="35">
        <v>385.625</v>
      </c>
      <c r="B1853" s="35">
        <v>1482.1982422000001</v>
      </c>
      <c r="C1853" s="35">
        <v>79.987632751000007</v>
      </c>
      <c r="D1853" s="35">
        <v>1517.5928954999999</v>
      </c>
      <c r="E1853" s="35">
        <v>25000</v>
      </c>
      <c r="F1853" s="35">
        <v>9640625</v>
      </c>
      <c r="G1853">
        <v>1482.2596668501601</v>
      </c>
      <c r="H1853" s="35">
        <v>0.74993305908187202</v>
      </c>
    </row>
    <row r="1854" spans="1:8" x14ac:dyDescent="0.35">
      <c r="A1854" s="35">
        <v>385.83334000000002</v>
      </c>
      <c r="B1854" s="35">
        <v>1482.2155762</v>
      </c>
      <c r="C1854" s="35">
        <v>79.987625121999997</v>
      </c>
      <c r="D1854" s="35">
        <v>1517.6077881000001</v>
      </c>
      <c r="E1854" s="35">
        <v>25000</v>
      </c>
      <c r="F1854" s="35">
        <v>9645833</v>
      </c>
      <c r="G1854">
        <v>1482.2770842816999</v>
      </c>
      <c r="H1854" s="35">
        <v>0.74992025464651502</v>
      </c>
    </row>
    <row r="1855" spans="1:8" x14ac:dyDescent="0.35">
      <c r="A1855" s="35">
        <v>386.04165999999998</v>
      </c>
      <c r="B1855" s="35">
        <v>1482.2330322</v>
      </c>
      <c r="C1855" s="35">
        <v>79.987625121999997</v>
      </c>
      <c r="D1855" s="35">
        <v>1517.6225586</v>
      </c>
      <c r="E1855" s="35">
        <v>25000</v>
      </c>
      <c r="F1855" s="35">
        <v>9651042</v>
      </c>
      <c r="G1855">
        <v>1482.29450383171</v>
      </c>
      <c r="H1855" s="35">
        <v>0.74990745163400796</v>
      </c>
    </row>
    <row r="1856" spans="1:8" x14ac:dyDescent="0.35">
      <c r="A1856" s="35">
        <v>386.25</v>
      </c>
      <c r="B1856" s="35">
        <v>1482.2503661999999</v>
      </c>
      <c r="C1856" s="35">
        <v>79.987617493000002</v>
      </c>
      <c r="D1856" s="35">
        <v>1517.6374512</v>
      </c>
      <c r="E1856" s="35">
        <v>25000</v>
      </c>
      <c r="F1856" s="35">
        <v>9656250</v>
      </c>
      <c r="G1856">
        <v>1482.3119212572601</v>
      </c>
      <c r="H1856" s="35">
        <v>0.74989465499695296</v>
      </c>
    </row>
    <row r="1857" spans="1:8" x14ac:dyDescent="0.35">
      <c r="A1857" s="35">
        <v>386.45834000000002</v>
      </c>
      <c r="B1857" s="35">
        <v>1482.2677002</v>
      </c>
      <c r="C1857" s="35">
        <v>79.987609863000003</v>
      </c>
      <c r="D1857" s="35">
        <v>1517.6523437999999</v>
      </c>
      <c r="E1857" s="35">
        <v>25000</v>
      </c>
      <c r="F1857" s="35">
        <v>9661458</v>
      </c>
      <c r="G1857">
        <v>1482.3293381933299</v>
      </c>
      <c r="H1857" s="35">
        <v>0.74988186224604403</v>
      </c>
    </row>
    <row r="1858" spans="1:8" x14ac:dyDescent="0.35">
      <c r="A1858" s="35">
        <v>386.66665999999998</v>
      </c>
      <c r="B1858" s="35">
        <v>1482.2851562000001</v>
      </c>
      <c r="C1858" s="35">
        <v>79.987602233999993</v>
      </c>
      <c r="D1858" s="35">
        <v>1517.6671143000001</v>
      </c>
      <c r="E1858" s="35">
        <v>25000</v>
      </c>
      <c r="F1858" s="35">
        <v>9666666</v>
      </c>
      <c r="G1858">
        <v>1482.3467550082401</v>
      </c>
      <c r="H1858" s="35">
        <v>0.74986907338419495</v>
      </c>
    </row>
    <row r="1859" spans="1:8" x14ac:dyDescent="0.35">
      <c r="A1859" s="35">
        <v>386.875</v>
      </c>
      <c r="B1859" s="35">
        <v>1482.3026123</v>
      </c>
      <c r="C1859" s="35">
        <v>79.987594603999995</v>
      </c>
      <c r="D1859" s="35">
        <v>1517.6820068</v>
      </c>
      <c r="E1859" s="35">
        <v>25000</v>
      </c>
      <c r="F1859" s="35">
        <v>9671875</v>
      </c>
      <c r="G1859">
        <v>1482.3641743757901</v>
      </c>
      <c r="H1859" s="35">
        <v>0.74985628594282205</v>
      </c>
    </row>
    <row r="1860" spans="1:8" x14ac:dyDescent="0.35">
      <c r="A1860" s="35">
        <v>387.08334000000002</v>
      </c>
      <c r="B1860" s="35">
        <v>1482.3198242000001</v>
      </c>
      <c r="C1860" s="35">
        <v>79.987586974999999</v>
      </c>
      <c r="D1860" s="35">
        <v>1517.6967772999999</v>
      </c>
      <c r="E1860" s="35">
        <v>25000</v>
      </c>
      <c r="F1860" s="35">
        <v>9677083</v>
      </c>
      <c r="G1860">
        <v>1482.3815917166801</v>
      </c>
      <c r="H1860" s="35">
        <v>0.74984350486310003</v>
      </c>
    </row>
    <row r="1861" spans="1:8" x14ac:dyDescent="0.35">
      <c r="A1861" s="35">
        <v>387.29165999999998</v>
      </c>
      <c r="B1861" s="35">
        <v>1482.3372803</v>
      </c>
      <c r="C1861" s="35">
        <v>79.987579346000004</v>
      </c>
      <c r="D1861" s="35">
        <v>1517.7116699000001</v>
      </c>
      <c r="E1861" s="35">
        <v>25000</v>
      </c>
      <c r="F1861" s="35">
        <v>9682291</v>
      </c>
      <c r="G1861">
        <v>1482.3990085901401</v>
      </c>
      <c r="H1861" s="35">
        <v>0.74983072765746195</v>
      </c>
    </row>
    <row r="1862" spans="1:8" x14ac:dyDescent="0.35">
      <c r="A1862" s="35">
        <v>387.5</v>
      </c>
      <c r="B1862" s="35">
        <v>1482.3547363</v>
      </c>
      <c r="C1862" s="35">
        <v>79.987571716000005</v>
      </c>
      <c r="D1862" s="35">
        <v>1517.7265625</v>
      </c>
      <c r="E1862" s="35">
        <v>25000</v>
      </c>
      <c r="F1862" s="35">
        <v>9687500</v>
      </c>
      <c r="G1862">
        <v>1482.4164279382101</v>
      </c>
      <c r="H1862" s="35">
        <v>0.74981795186395905</v>
      </c>
    </row>
    <row r="1863" spans="1:8" x14ac:dyDescent="0.35">
      <c r="A1863" s="35">
        <v>387.70834000000002</v>
      </c>
      <c r="B1863" s="35">
        <v>1482.3719481999999</v>
      </c>
      <c r="C1863" s="35">
        <v>79.987571716000005</v>
      </c>
      <c r="D1863" s="35">
        <v>1517.7413329999999</v>
      </c>
      <c r="E1863" s="35">
        <v>25000</v>
      </c>
      <c r="F1863" s="35">
        <v>9692708</v>
      </c>
      <c r="G1863">
        <v>1482.43384524207</v>
      </c>
      <c r="H1863" s="35">
        <v>0.74980518242031802</v>
      </c>
    </row>
    <row r="1864" spans="1:8" x14ac:dyDescent="0.35">
      <c r="A1864" s="35">
        <v>387.91665999999998</v>
      </c>
      <c r="B1864" s="35">
        <v>1482.3895264</v>
      </c>
      <c r="C1864" s="35">
        <v>79.987564086999996</v>
      </c>
      <c r="D1864" s="35">
        <v>1517.7562256000001</v>
      </c>
      <c r="E1864" s="35">
        <v>25000</v>
      </c>
      <c r="F1864" s="35">
        <v>9697916</v>
      </c>
      <c r="G1864">
        <v>1482.4512620745199</v>
      </c>
      <c r="H1864" s="35">
        <v>0.74979241684142495</v>
      </c>
    </row>
    <row r="1865" spans="1:8" x14ac:dyDescent="0.35">
      <c r="A1865" s="35">
        <v>388.125</v>
      </c>
      <c r="B1865" s="35">
        <v>1482.4068603999999</v>
      </c>
      <c r="C1865" s="35">
        <v>79.987556458</v>
      </c>
      <c r="D1865" s="35">
        <v>1517.7711182</v>
      </c>
      <c r="E1865" s="35">
        <v>25000</v>
      </c>
      <c r="F1865" s="35">
        <v>9703125</v>
      </c>
      <c r="G1865">
        <v>1482.4686813807</v>
      </c>
      <c r="H1865" s="35">
        <v>0.74977965266761604</v>
      </c>
    </row>
    <row r="1866" spans="1:8" x14ac:dyDescent="0.35">
      <c r="A1866" s="35">
        <v>388.33334000000002</v>
      </c>
      <c r="B1866" s="35">
        <v>1482.4243164</v>
      </c>
      <c r="C1866" s="35">
        <v>79.987548828000001</v>
      </c>
      <c r="D1866" s="35">
        <v>1517.7858887</v>
      </c>
      <c r="E1866" s="35">
        <v>25000</v>
      </c>
      <c r="F1866" s="35">
        <v>9708333</v>
      </c>
      <c r="G1866">
        <v>1482.4860986424601</v>
      </c>
      <c r="H1866" s="35">
        <v>0.74976689483220704</v>
      </c>
    </row>
    <row r="1867" spans="1:8" x14ac:dyDescent="0.35">
      <c r="A1867" s="35">
        <v>388.54165999999998</v>
      </c>
      <c r="B1867" s="35">
        <v>1482.4416504000001</v>
      </c>
      <c r="C1867" s="35">
        <v>79.987541199000006</v>
      </c>
      <c r="D1867" s="35">
        <v>1517.8007812000001</v>
      </c>
      <c r="E1867" s="35">
        <v>25000</v>
      </c>
      <c r="F1867" s="35">
        <v>9713541</v>
      </c>
      <c r="G1867">
        <v>1482.50351543277</v>
      </c>
      <c r="H1867" s="35">
        <v>0.74975414085230996</v>
      </c>
    </row>
    <row r="1868" spans="1:8" x14ac:dyDescent="0.35">
      <c r="A1868" s="35">
        <v>388.75</v>
      </c>
      <c r="B1868" s="35">
        <v>1482.4589844</v>
      </c>
      <c r="C1868" s="35">
        <v>79.987533568999993</v>
      </c>
      <c r="D1868" s="35">
        <v>1517.8157959</v>
      </c>
      <c r="E1868" s="35">
        <v>25000</v>
      </c>
      <c r="F1868" s="35">
        <v>9718750</v>
      </c>
      <c r="G1868">
        <v>1482.5209346967999</v>
      </c>
      <c r="H1868" s="35">
        <v>0.74974138827049597</v>
      </c>
    </row>
    <row r="1869" spans="1:8" x14ac:dyDescent="0.35">
      <c r="A1869" s="35">
        <v>388.95834000000002</v>
      </c>
      <c r="B1869" s="35">
        <v>1482.4764404</v>
      </c>
      <c r="C1869" s="35">
        <v>79.987525939999998</v>
      </c>
      <c r="D1869" s="35">
        <v>1517.8305664</v>
      </c>
      <c r="E1869" s="35">
        <v>25000</v>
      </c>
      <c r="F1869" s="35">
        <v>9723957</v>
      </c>
      <c r="G1869">
        <v>1482.5383493255999</v>
      </c>
      <c r="H1869" s="35">
        <v>0.74972864447509702</v>
      </c>
    </row>
    <row r="1870" spans="1:8" x14ac:dyDescent="0.35">
      <c r="A1870" s="35">
        <v>389.16665999999998</v>
      </c>
      <c r="B1870" s="35">
        <v>1482.4937743999999</v>
      </c>
      <c r="C1870" s="35">
        <v>79.987518311000002</v>
      </c>
      <c r="D1870" s="35">
        <v>1517.8453368999999</v>
      </c>
      <c r="E1870" s="35">
        <v>25000</v>
      </c>
      <c r="F1870" s="35">
        <v>9729166</v>
      </c>
      <c r="G1870">
        <v>1482.55576808092</v>
      </c>
      <c r="H1870" s="35">
        <v>0.74971589959756602</v>
      </c>
    </row>
    <row r="1871" spans="1:8" x14ac:dyDescent="0.35">
      <c r="A1871" s="35">
        <v>389.375</v>
      </c>
      <c r="B1871" s="35">
        <v>1482.5112305</v>
      </c>
      <c r="C1871" s="35">
        <v>79.987518311000002</v>
      </c>
      <c r="D1871" s="35">
        <v>1517.8602295000001</v>
      </c>
      <c r="E1871" s="35">
        <v>25000</v>
      </c>
      <c r="F1871" s="35">
        <v>9734375</v>
      </c>
      <c r="G1871">
        <v>1482.5731877549499</v>
      </c>
      <c r="H1871" s="35">
        <v>0.74970315858757997</v>
      </c>
    </row>
    <row r="1872" spans="1:8" x14ac:dyDescent="0.35">
      <c r="A1872" s="35">
        <v>389.58334000000002</v>
      </c>
      <c r="B1872" s="35">
        <v>1482.5285644999999</v>
      </c>
      <c r="C1872" s="35">
        <v>79.987510681000003</v>
      </c>
      <c r="D1872" s="35">
        <v>1517.8751221</v>
      </c>
      <c r="E1872" s="35">
        <v>25000</v>
      </c>
      <c r="F1872" s="35">
        <v>9739583</v>
      </c>
      <c r="G1872">
        <v>1482.5906050342601</v>
      </c>
      <c r="H1872" s="35">
        <v>0.74969042388745299</v>
      </c>
    </row>
    <row r="1873" spans="1:8" x14ac:dyDescent="0.35">
      <c r="A1873" s="35">
        <v>389.79165999999998</v>
      </c>
      <c r="B1873" s="35">
        <v>1482.5460204999999</v>
      </c>
      <c r="C1873" s="35">
        <v>79.987503051999994</v>
      </c>
      <c r="D1873" s="35">
        <v>1517.8900146000001</v>
      </c>
      <c r="E1873" s="35">
        <v>25000</v>
      </c>
      <c r="F1873" s="35">
        <v>9744791</v>
      </c>
      <c r="G1873">
        <v>1482.60802176322</v>
      </c>
      <c r="H1873" s="35">
        <v>0.74967769302318399</v>
      </c>
    </row>
    <row r="1874" spans="1:8" x14ac:dyDescent="0.35">
      <c r="A1874" s="35">
        <v>390</v>
      </c>
      <c r="B1874" s="35">
        <v>1482.5633545000001</v>
      </c>
      <c r="C1874" s="35">
        <v>79.987495421999995</v>
      </c>
      <c r="D1874" s="35">
        <v>1517.9047852000001</v>
      </c>
      <c r="E1874" s="35">
        <v>25000</v>
      </c>
      <c r="F1874" s="35">
        <v>9750000</v>
      </c>
      <c r="G1874">
        <v>1482.6254409481101</v>
      </c>
      <c r="H1874" s="35">
        <v>0.74966496354279299</v>
      </c>
    </row>
    <row r="1875" spans="1:8" x14ac:dyDescent="0.35">
      <c r="A1875" s="35">
        <v>390.20834000000002</v>
      </c>
      <c r="B1875" s="35">
        <v>1482.5808105000001</v>
      </c>
      <c r="C1875" s="35">
        <v>79.987487793</v>
      </c>
      <c r="D1875" s="35">
        <v>1517.9196777</v>
      </c>
      <c r="E1875" s="35">
        <v>25000</v>
      </c>
      <c r="F1875" s="35">
        <v>9755208</v>
      </c>
      <c r="G1875">
        <v>1482.64285808457</v>
      </c>
      <c r="H1875" s="35">
        <v>0.74965224036661304</v>
      </c>
    </row>
    <row r="1876" spans="1:8" x14ac:dyDescent="0.35">
      <c r="A1876" s="35">
        <v>390.41665999999998</v>
      </c>
      <c r="B1876" s="35">
        <v>1482.5981445</v>
      </c>
      <c r="C1876" s="35">
        <v>79.987480164000004</v>
      </c>
      <c r="D1876" s="35">
        <v>1517.9345702999999</v>
      </c>
      <c r="E1876" s="35">
        <v>25000</v>
      </c>
      <c r="F1876" s="35">
        <v>9760415</v>
      </c>
      <c r="G1876">
        <v>1482.6602721579</v>
      </c>
      <c r="H1876" s="35">
        <v>0.74963952347273199</v>
      </c>
    </row>
    <row r="1877" spans="1:8" x14ac:dyDescent="0.35">
      <c r="A1877" s="35">
        <v>390.625</v>
      </c>
      <c r="B1877" s="35">
        <v>1482.6154785000001</v>
      </c>
      <c r="C1877" s="35">
        <v>79.987472534000005</v>
      </c>
      <c r="D1877" s="35">
        <v>1517.9494629000001</v>
      </c>
      <c r="E1877" s="35">
        <v>25000</v>
      </c>
      <c r="F1877" s="35">
        <v>9765625</v>
      </c>
      <c r="G1877">
        <v>1482.6776933026699</v>
      </c>
      <c r="H1877" s="35">
        <v>0.74962680303794005</v>
      </c>
    </row>
    <row r="1878" spans="1:8" x14ac:dyDescent="0.35">
      <c r="A1878" s="35">
        <v>390.83334000000002</v>
      </c>
      <c r="B1878" s="35">
        <v>1482.6329346</v>
      </c>
      <c r="C1878" s="35">
        <v>79.987464904999996</v>
      </c>
      <c r="D1878" s="35">
        <v>1517.9642334</v>
      </c>
      <c r="E1878" s="35">
        <v>25000</v>
      </c>
      <c r="F1878" s="35">
        <v>9770833</v>
      </c>
      <c r="G1878">
        <v>1482.69511084799</v>
      </c>
      <c r="H1878" s="35">
        <v>0.74961409136744805</v>
      </c>
    </row>
    <row r="1879" spans="1:8" x14ac:dyDescent="0.35">
      <c r="A1879" s="35">
        <v>391.04165999999998</v>
      </c>
      <c r="B1879" s="35">
        <v>1482.6502685999999</v>
      </c>
      <c r="C1879" s="35">
        <v>79.987464904999996</v>
      </c>
      <c r="D1879" s="35">
        <v>1517.9792480000001</v>
      </c>
      <c r="E1879" s="35">
        <v>25000</v>
      </c>
      <c r="F1879" s="35">
        <v>9776041</v>
      </c>
      <c r="G1879">
        <v>1482.71252757156</v>
      </c>
      <c r="H1879" s="35">
        <v>0.74960138351013605</v>
      </c>
    </row>
    <row r="1880" spans="1:8" x14ac:dyDescent="0.35">
      <c r="A1880" s="35">
        <v>391.25</v>
      </c>
      <c r="B1880" s="35">
        <v>1482.6677245999999</v>
      </c>
      <c r="C1880" s="35">
        <v>79.987457274999997</v>
      </c>
      <c r="D1880" s="35">
        <v>1517.9940185999999</v>
      </c>
      <c r="E1880" s="35">
        <v>25000</v>
      </c>
      <c r="F1880" s="35">
        <v>9781250</v>
      </c>
      <c r="G1880">
        <v>1482.7299466899101</v>
      </c>
      <c r="H1880" s="35">
        <v>0.74958867702191101</v>
      </c>
    </row>
    <row r="1881" spans="1:8" x14ac:dyDescent="0.35">
      <c r="A1881" s="35">
        <v>391.45834000000002</v>
      </c>
      <c r="B1881" s="35">
        <v>1482.6850586</v>
      </c>
      <c r="C1881" s="35">
        <v>79.987449646000002</v>
      </c>
      <c r="D1881" s="35">
        <v>1518.0089111</v>
      </c>
      <c r="E1881" s="35">
        <v>25000</v>
      </c>
      <c r="F1881" s="35">
        <v>9786458</v>
      </c>
      <c r="G1881">
        <v>1482.7473637460701</v>
      </c>
      <c r="H1881" s="35">
        <v>0.749575976815129</v>
      </c>
    </row>
    <row r="1882" spans="1:8" x14ac:dyDescent="0.35">
      <c r="A1882" s="35">
        <v>391.66665999999998</v>
      </c>
      <c r="B1882" s="35">
        <v>1482.7026367000001</v>
      </c>
      <c r="C1882" s="35">
        <v>79.987442017000006</v>
      </c>
      <c r="D1882" s="35">
        <v>1518.0238036999999</v>
      </c>
      <c r="E1882" s="35">
        <v>25000</v>
      </c>
      <c r="F1882" s="35">
        <v>9791666</v>
      </c>
      <c r="G1882">
        <v>1482.7647803268001</v>
      </c>
      <c r="H1882" s="35">
        <v>0.749563280418167</v>
      </c>
    </row>
    <row r="1883" spans="1:8" x14ac:dyDescent="0.35">
      <c r="A1883" s="35">
        <v>391.875</v>
      </c>
      <c r="B1883" s="35">
        <v>1482.7198486</v>
      </c>
      <c r="C1883" s="35">
        <v>79.987434386999993</v>
      </c>
      <c r="D1883" s="35">
        <v>1518.0386963000001</v>
      </c>
      <c r="E1883" s="35">
        <v>25000</v>
      </c>
      <c r="F1883" s="35">
        <v>9796875</v>
      </c>
      <c r="G1883">
        <v>1482.78219938032</v>
      </c>
      <c r="H1883" s="35">
        <v>0.74955058538472696</v>
      </c>
    </row>
    <row r="1884" spans="1:8" x14ac:dyDescent="0.35">
      <c r="A1884" s="35">
        <v>392.08334000000002</v>
      </c>
      <c r="B1884" s="35">
        <v>1482.7371826000001</v>
      </c>
      <c r="C1884" s="35">
        <v>79.987426757999998</v>
      </c>
      <c r="D1884" s="35">
        <v>1518.0535889</v>
      </c>
      <c r="E1884" s="35">
        <v>25000</v>
      </c>
      <c r="F1884" s="35">
        <v>9802083</v>
      </c>
      <c r="G1884">
        <v>1482.7996163892101</v>
      </c>
      <c r="H1884" s="35">
        <v>0.74953789662181003</v>
      </c>
    </row>
    <row r="1885" spans="1:8" x14ac:dyDescent="0.35">
      <c r="A1885" s="35">
        <v>392.29165999999998</v>
      </c>
      <c r="B1885" s="35">
        <v>1482.7547606999999</v>
      </c>
      <c r="C1885" s="35">
        <v>79.987419127999999</v>
      </c>
      <c r="D1885" s="35">
        <v>1518.0684814000001</v>
      </c>
      <c r="E1885" s="35">
        <v>25000</v>
      </c>
      <c r="F1885" s="35">
        <v>9807291</v>
      </c>
      <c r="G1885">
        <v>1482.81703292663</v>
      </c>
      <c r="H1885" s="35">
        <v>0.74952521165976205</v>
      </c>
    </row>
    <row r="1886" spans="1:8" x14ac:dyDescent="0.35">
      <c r="A1886" s="35">
        <v>392.5</v>
      </c>
      <c r="B1886" s="35">
        <v>1482.7719727000001</v>
      </c>
      <c r="C1886" s="35">
        <v>79.987411499000004</v>
      </c>
      <c r="D1886" s="35">
        <v>1518.0832519999999</v>
      </c>
      <c r="E1886" s="35">
        <v>25000</v>
      </c>
      <c r="F1886" s="35">
        <v>9812500</v>
      </c>
      <c r="G1886">
        <v>1482.8344519377399</v>
      </c>
      <c r="H1886" s="35">
        <v>0.74951252805443502</v>
      </c>
    </row>
    <row r="1887" spans="1:8" x14ac:dyDescent="0.35">
      <c r="A1887" s="35">
        <v>392.70834000000002</v>
      </c>
      <c r="B1887" s="35">
        <v>1482.7894286999999</v>
      </c>
      <c r="C1887" s="35">
        <v>79.987411499000004</v>
      </c>
      <c r="D1887" s="35">
        <v>1518.0981445</v>
      </c>
      <c r="E1887" s="35">
        <v>25000</v>
      </c>
      <c r="F1887" s="35">
        <v>9817708</v>
      </c>
      <c r="G1887">
        <v>1482.8518689044299</v>
      </c>
      <c r="H1887" s="35">
        <v>0.74949985070846703</v>
      </c>
    </row>
    <row r="1888" spans="1:8" x14ac:dyDescent="0.35">
      <c r="A1888" s="35">
        <v>392.91665999999998</v>
      </c>
      <c r="B1888" s="35">
        <v>1482.8068848</v>
      </c>
      <c r="C1888" s="35">
        <v>79.987403869999994</v>
      </c>
      <c r="D1888" s="35">
        <v>1518.1130370999999</v>
      </c>
      <c r="E1888" s="35">
        <v>25000</v>
      </c>
      <c r="F1888" s="35">
        <v>9822916</v>
      </c>
      <c r="G1888">
        <v>1482.8692853996799</v>
      </c>
      <c r="H1888" s="35">
        <v>0.74948717715438595</v>
      </c>
    </row>
    <row r="1889" spans="1:8" x14ac:dyDescent="0.35">
      <c r="A1889" s="35">
        <v>393.125</v>
      </c>
      <c r="B1889" s="35">
        <v>1482.8242187999999</v>
      </c>
      <c r="C1889" s="35">
        <v>79.987396239999995</v>
      </c>
      <c r="D1889" s="35">
        <v>1518.1279297000001</v>
      </c>
      <c r="E1889" s="35">
        <v>25000</v>
      </c>
      <c r="F1889" s="35">
        <v>9828125</v>
      </c>
      <c r="G1889">
        <v>1482.88670436863</v>
      </c>
      <c r="H1889" s="35">
        <v>0.74947450495024204</v>
      </c>
    </row>
    <row r="1890" spans="1:8" x14ac:dyDescent="0.35">
      <c r="A1890" s="35">
        <v>393.33334000000002</v>
      </c>
      <c r="B1890" s="35">
        <v>1482.8415527</v>
      </c>
      <c r="C1890" s="35">
        <v>79.987388611</v>
      </c>
      <c r="D1890" s="35">
        <v>1518.1428223</v>
      </c>
      <c r="E1890" s="35">
        <v>25000</v>
      </c>
      <c r="F1890" s="35">
        <v>9833333</v>
      </c>
      <c r="G1890">
        <v>1482.90412129316</v>
      </c>
      <c r="H1890" s="35">
        <v>0.74946183899432794</v>
      </c>
    </row>
    <row r="1891" spans="1:8" x14ac:dyDescent="0.35">
      <c r="A1891" s="35">
        <v>393.54165999999998</v>
      </c>
      <c r="B1891" s="35">
        <v>1482.8590088000001</v>
      </c>
      <c r="C1891" s="35">
        <v>79.987380981000001</v>
      </c>
      <c r="D1891" s="35">
        <v>1518.1577147999999</v>
      </c>
      <c r="E1891" s="35">
        <v>25000</v>
      </c>
      <c r="F1891" s="35">
        <v>9838541</v>
      </c>
      <c r="G1891">
        <v>1482.9215377462699</v>
      </c>
      <c r="H1891" s="35">
        <v>0.74944917682135803</v>
      </c>
    </row>
    <row r="1892" spans="1:8" x14ac:dyDescent="0.35">
      <c r="A1892" s="35">
        <v>393.75</v>
      </c>
      <c r="B1892" s="35">
        <v>1482.8763428</v>
      </c>
      <c r="C1892" s="35">
        <v>79.987373352000006</v>
      </c>
      <c r="D1892" s="35">
        <v>1518.1727295000001</v>
      </c>
      <c r="E1892" s="35">
        <v>25000</v>
      </c>
      <c r="F1892" s="35">
        <v>9843750</v>
      </c>
      <c r="G1892">
        <v>1482.9389566730699</v>
      </c>
      <c r="H1892" s="35">
        <v>0.74943651599156702</v>
      </c>
    </row>
    <row r="1893" spans="1:8" x14ac:dyDescent="0.35">
      <c r="A1893" s="35">
        <v>393.95834000000002</v>
      </c>
      <c r="B1893" s="35">
        <v>1482.8936768000001</v>
      </c>
      <c r="C1893" s="35">
        <v>79.987365722999996</v>
      </c>
      <c r="D1893" s="35">
        <v>1518.1875</v>
      </c>
      <c r="E1893" s="35">
        <v>25000</v>
      </c>
      <c r="F1893" s="35">
        <v>9848958</v>
      </c>
      <c r="G1893">
        <v>1482.95637355545</v>
      </c>
      <c r="H1893" s="35">
        <v>0.74942386139892203</v>
      </c>
    </row>
    <row r="1894" spans="1:8" x14ac:dyDescent="0.35">
      <c r="A1894" s="35">
        <v>394.16665999999998</v>
      </c>
      <c r="B1894" s="35">
        <v>1482.9111327999999</v>
      </c>
      <c r="C1894" s="35">
        <v>79.987358092999997</v>
      </c>
      <c r="D1894" s="35">
        <v>1518.2023925999999</v>
      </c>
      <c r="E1894" s="35">
        <v>25000</v>
      </c>
      <c r="F1894" s="35">
        <v>9854166</v>
      </c>
      <c r="G1894">
        <v>1482.9737899664001</v>
      </c>
      <c r="H1894" s="35">
        <v>0.74941121058030802</v>
      </c>
    </row>
    <row r="1895" spans="1:8" x14ac:dyDescent="0.35">
      <c r="A1895" s="35">
        <v>394.375</v>
      </c>
      <c r="B1895" s="35">
        <v>1482.9284668</v>
      </c>
      <c r="C1895" s="35">
        <v>79.987358092999997</v>
      </c>
      <c r="D1895" s="35">
        <v>1518.2172852000001</v>
      </c>
      <c r="E1895" s="35">
        <v>25000</v>
      </c>
      <c r="F1895" s="35">
        <v>9859375</v>
      </c>
      <c r="G1895">
        <v>1482.99120885104</v>
      </c>
      <c r="H1895" s="35">
        <v>0.74939856109814995</v>
      </c>
    </row>
    <row r="1896" spans="1:8" x14ac:dyDescent="0.35">
      <c r="A1896" s="35">
        <v>394.58334000000002</v>
      </c>
      <c r="B1896" s="35">
        <v>1482.9459228999999</v>
      </c>
      <c r="C1896" s="35">
        <v>79.987350464000002</v>
      </c>
      <c r="D1896" s="35">
        <v>1518.2321777</v>
      </c>
      <c r="E1896" s="35">
        <v>25000</v>
      </c>
      <c r="F1896" s="35">
        <v>9864583</v>
      </c>
      <c r="G1896">
        <v>1483.00862569128</v>
      </c>
      <c r="H1896" s="35">
        <v>0.74938591784208997</v>
      </c>
    </row>
    <row r="1897" spans="1:8" x14ac:dyDescent="0.35">
      <c r="A1897" s="35">
        <v>394.79165999999998</v>
      </c>
      <c r="B1897" s="35">
        <v>1482.9632568</v>
      </c>
      <c r="C1897" s="35">
        <v>79.987342834000003</v>
      </c>
      <c r="D1897" s="35">
        <v>1518.2470702999999</v>
      </c>
      <c r="E1897" s="35">
        <v>25000</v>
      </c>
      <c r="F1897" s="35">
        <v>9869791</v>
      </c>
      <c r="G1897">
        <v>1483.02604206008</v>
      </c>
      <c r="H1897" s="35">
        <v>0.74937327835118706</v>
      </c>
    </row>
    <row r="1898" spans="1:8" x14ac:dyDescent="0.35">
      <c r="A1898" s="35">
        <v>395</v>
      </c>
      <c r="B1898" s="35">
        <v>1482.9807129000001</v>
      </c>
      <c r="C1898" s="35">
        <v>79.987335204999994</v>
      </c>
      <c r="D1898" s="35">
        <v>1518.2618408000001</v>
      </c>
      <c r="E1898" s="35">
        <v>25000</v>
      </c>
      <c r="F1898" s="35">
        <v>9875001</v>
      </c>
      <c r="G1898">
        <v>1483.0434634933399</v>
      </c>
      <c r="H1898" s="35">
        <v>0.749360637751745</v>
      </c>
    </row>
    <row r="1899" spans="1:8" x14ac:dyDescent="0.35">
      <c r="A1899" s="35">
        <v>395.20834000000002</v>
      </c>
      <c r="B1899" s="35">
        <v>1482.9980469</v>
      </c>
      <c r="C1899" s="35">
        <v>79.987327575999998</v>
      </c>
      <c r="D1899" s="35">
        <v>1518.2768555</v>
      </c>
      <c r="E1899" s="35">
        <v>25000</v>
      </c>
      <c r="F1899" s="35">
        <v>9880208</v>
      </c>
      <c r="G1899">
        <v>1483.0608782842701</v>
      </c>
      <c r="H1899" s="35">
        <v>0.74934800825363701</v>
      </c>
    </row>
    <row r="1900" spans="1:8" x14ac:dyDescent="0.35">
      <c r="A1900" s="35">
        <v>395.41665999999998</v>
      </c>
      <c r="B1900" s="35">
        <v>1483.0153809000001</v>
      </c>
      <c r="C1900" s="35">
        <v>79.987319946</v>
      </c>
      <c r="D1900" s="35">
        <v>1518.2917480000001</v>
      </c>
      <c r="E1900" s="35">
        <v>25000</v>
      </c>
      <c r="F1900" s="35">
        <v>9885416</v>
      </c>
      <c r="G1900">
        <v>1483.07829415879</v>
      </c>
      <c r="H1900" s="35">
        <v>0.74933538005643197</v>
      </c>
    </row>
    <row r="1901" spans="1:8" x14ac:dyDescent="0.35">
      <c r="A1901" s="35">
        <v>395.625</v>
      </c>
      <c r="B1901" s="35">
        <v>1483.0328368999999</v>
      </c>
      <c r="C1901" s="35">
        <v>79.987312317000004</v>
      </c>
      <c r="D1901" s="35">
        <v>1518.3066406</v>
      </c>
      <c r="E1901" s="35">
        <v>25000</v>
      </c>
      <c r="F1901" s="35">
        <v>9890625</v>
      </c>
      <c r="G1901">
        <v>1483.09571285727</v>
      </c>
      <c r="H1901" s="35">
        <v>0.74932275318810804</v>
      </c>
    </row>
    <row r="1902" spans="1:8" x14ac:dyDescent="0.35">
      <c r="A1902" s="35">
        <v>395.83334000000002</v>
      </c>
      <c r="B1902" s="35">
        <v>1483.0501709</v>
      </c>
      <c r="C1902" s="35">
        <v>79.987304687999995</v>
      </c>
      <c r="D1902" s="35">
        <v>1518.3215332</v>
      </c>
      <c r="E1902" s="35">
        <v>25000</v>
      </c>
      <c r="F1902" s="35">
        <v>9895833</v>
      </c>
      <c r="G1902">
        <v>1483.1131295902601</v>
      </c>
      <c r="H1902" s="35">
        <v>0.74931013252521395</v>
      </c>
    </row>
    <row r="1903" spans="1:8" x14ac:dyDescent="0.35">
      <c r="A1903" s="35">
        <v>396.04165999999998</v>
      </c>
      <c r="B1903" s="35">
        <v>1483.0676269999999</v>
      </c>
      <c r="C1903" s="35">
        <v>79.987304687999995</v>
      </c>
      <c r="D1903" s="35">
        <v>1518.3364257999999</v>
      </c>
      <c r="E1903" s="35">
        <v>25000</v>
      </c>
      <c r="F1903" s="35">
        <v>9901041</v>
      </c>
      <c r="G1903">
        <v>1483.1305458695999</v>
      </c>
      <c r="H1903" s="35">
        <v>0.74929751561012503</v>
      </c>
    </row>
    <row r="1904" spans="1:8" x14ac:dyDescent="0.35">
      <c r="A1904" s="35">
        <v>396.25</v>
      </c>
      <c r="B1904" s="35">
        <v>1483.0849608999999</v>
      </c>
      <c r="C1904" s="35">
        <v>79.987297057999996</v>
      </c>
      <c r="D1904" s="35">
        <v>1518.3513184000001</v>
      </c>
      <c r="E1904" s="35">
        <v>25000</v>
      </c>
      <c r="F1904" s="35">
        <v>9906250</v>
      </c>
      <c r="G1904">
        <v>1483.14796462662</v>
      </c>
      <c r="H1904" s="35">
        <v>0.74928490001156001</v>
      </c>
    </row>
    <row r="1905" spans="1:8" x14ac:dyDescent="0.35">
      <c r="A1905" s="35">
        <v>396.45834000000002</v>
      </c>
      <c r="B1905" s="35">
        <v>1483.1024170000001</v>
      </c>
      <c r="C1905" s="35">
        <v>79.987289429</v>
      </c>
      <c r="D1905" s="35">
        <v>1518.3660889</v>
      </c>
      <c r="E1905" s="35">
        <v>25000</v>
      </c>
      <c r="F1905" s="35">
        <v>9911459</v>
      </c>
      <c r="G1905">
        <v>1483.1653839308899</v>
      </c>
      <c r="H1905" s="35">
        <v>0.749272288172941</v>
      </c>
    </row>
    <row r="1906" spans="1:8" x14ac:dyDescent="0.35">
      <c r="A1906" s="35">
        <v>396.66665999999998</v>
      </c>
      <c r="B1906" s="35">
        <v>1483.119751</v>
      </c>
      <c r="C1906" s="35">
        <v>79.987281799000002</v>
      </c>
      <c r="D1906" s="35">
        <v>1518.3811035000001</v>
      </c>
      <c r="E1906" s="35">
        <v>25000</v>
      </c>
      <c r="F1906" s="35">
        <v>9916666</v>
      </c>
      <c r="G1906">
        <v>1483.1827981660499</v>
      </c>
      <c r="H1906" s="35">
        <v>0.74925968494926198</v>
      </c>
    </row>
    <row r="1907" spans="1:8" x14ac:dyDescent="0.35">
      <c r="A1907" s="35">
        <v>396.875</v>
      </c>
      <c r="B1907" s="35">
        <v>1483.1370850000001</v>
      </c>
      <c r="C1907" s="35">
        <v>79.987274170000006</v>
      </c>
      <c r="D1907" s="35">
        <v>1518.3959961</v>
      </c>
      <c r="E1907" s="35">
        <v>25000</v>
      </c>
      <c r="F1907" s="35">
        <v>9921875</v>
      </c>
      <c r="G1907">
        <v>1483.2002164299299</v>
      </c>
      <c r="H1907" s="35">
        <v>0.74924708058502298</v>
      </c>
    </row>
    <row r="1908" spans="1:8" x14ac:dyDescent="0.35">
      <c r="A1908" s="35">
        <v>397.08334000000002</v>
      </c>
      <c r="B1908" s="35">
        <v>1483.1545410000001</v>
      </c>
      <c r="C1908" s="35">
        <v>79.987266540999997</v>
      </c>
      <c r="D1908" s="35">
        <v>1518.4108887</v>
      </c>
      <c r="E1908" s="35">
        <v>25000</v>
      </c>
      <c r="F1908" s="35">
        <v>9927083</v>
      </c>
      <c r="G1908">
        <v>1483.2176329997001</v>
      </c>
      <c r="H1908" s="35">
        <v>0.74923448240889401</v>
      </c>
    </row>
    <row r="1909" spans="1:8" x14ac:dyDescent="0.35">
      <c r="A1909" s="35">
        <v>397.29165999999998</v>
      </c>
      <c r="B1909" s="35">
        <v>1483.171875</v>
      </c>
      <c r="C1909" s="35">
        <v>79.987258910999998</v>
      </c>
      <c r="D1909" s="35">
        <v>1518.4259033000001</v>
      </c>
      <c r="E1909" s="35">
        <v>25000</v>
      </c>
      <c r="F1909" s="35">
        <v>9932291</v>
      </c>
      <c r="G1909">
        <v>1483.2350491769701</v>
      </c>
      <c r="H1909" s="35">
        <v>0.74922188796407396</v>
      </c>
    </row>
    <row r="1910" spans="1:8" x14ac:dyDescent="0.35">
      <c r="A1910" s="35">
        <v>397.5</v>
      </c>
      <c r="B1910" s="35">
        <v>1483.1894531</v>
      </c>
      <c r="C1910" s="35">
        <v>79.987251282000003</v>
      </c>
      <c r="D1910" s="35">
        <v>1518.4407959</v>
      </c>
      <c r="E1910" s="35">
        <v>25000</v>
      </c>
      <c r="F1910" s="35">
        <v>9937500</v>
      </c>
      <c r="G1910">
        <v>1483.25246784568</v>
      </c>
      <c r="H1910" s="35">
        <v>0.74920929482282095</v>
      </c>
    </row>
    <row r="1911" spans="1:8" x14ac:dyDescent="0.35">
      <c r="A1911" s="35">
        <v>397.70834000000002</v>
      </c>
      <c r="B1911" s="35">
        <v>1483.2066649999999</v>
      </c>
      <c r="C1911" s="35">
        <v>79.987251282000003</v>
      </c>
      <c r="D1911" s="35">
        <v>1518.4556885</v>
      </c>
      <c r="E1911" s="35">
        <v>25000</v>
      </c>
      <c r="F1911" s="35">
        <v>9942708</v>
      </c>
      <c r="G1911">
        <v>1483.269884474</v>
      </c>
      <c r="H1911" s="35">
        <v>0.749196707853099</v>
      </c>
    </row>
    <row r="1912" spans="1:8" x14ac:dyDescent="0.35">
      <c r="A1912" s="35">
        <v>397.91665999999998</v>
      </c>
      <c r="B1912" s="35">
        <v>1483.2241211</v>
      </c>
      <c r="C1912" s="35">
        <v>79.987243652000004</v>
      </c>
      <c r="D1912" s="35">
        <v>1518.4705810999999</v>
      </c>
      <c r="E1912" s="35">
        <v>25000</v>
      </c>
      <c r="F1912" s="35">
        <v>9947916</v>
      </c>
      <c r="G1912">
        <v>1483.2873006318</v>
      </c>
      <c r="H1912" s="35">
        <v>0.74918412460469297</v>
      </c>
    </row>
    <row r="1913" spans="1:8" x14ac:dyDescent="0.35">
      <c r="A1913" s="35">
        <v>398.125</v>
      </c>
      <c r="B1913" s="35">
        <v>1483.2415771000001</v>
      </c>
      <c r="C1913" s="35">
        <v>79.987236022999994</v>
      </c>
      <c r="D1913" s="35">
        <v>1518.4853516000001</v>
      </c>
      <c r="E1913" s="35">
        <v>25000</v>
      </c>
      <c r="F1913" s="35">
        <v>9953125</v>
      </c>
      <c r="G1913">
        <v>1483.3047192634699</v>
      </c>
      <c r="H1913" s="35">
        <v>0.749171542653015</v>
      </c>
    </row>
    <row r="1914" spans="1:8" x14ac:dyDescent="0.35">
      <c r="A1914" s="35">
        <v>398.33334000000002</v>
      </c>
      <c r="B1914" s="35">
        <v>1483.2589111</v>
      </c>
      <c r="C1914" s="35">
        <v>79.987228393999999</v>
      </c>
      <c r="D1914" s="35">
        <v>1518.5003661999999</v>
      </c>
      <c r="E1914" s="35">
        <v>25000</v>
      </c>
      <c r="F1914" s="35">
        <v>9958333</v>
      </c>
      <c r="G1914">
        <v>1483.3221358507799</v>
      </c>
      <c r="H1914" s="35">
        <v>0.74915896686199301</v>
      </c>
    </row>
    <row r="1915" spans="1:8" x14ac:dyDescent="0.35">
      <c r="A1915" s="35">
        <v>398.54165999999998</v>
      </c>
      <c r="B1915" s="35">
        <v>1483.2762451000001</v>
      </c>
      <c r="C1915" s="35">
        <v>79.987220764</v>
      </c>
      <c r="D1915" s="35">
        <v>1518.5152588000001</v>
      </c>
      <c r="E1915" s="35">
        <v>25000</v>
      </c>
      <c r="F1915" s="35">
        <v>9963541</v>
      </c>
      <c r="G1915">
        <v>1483.3395519666999</v>
      </c>
      <c r="H1915" s="35">
        <v>0.74914639478360301</v>
      </c>
    </row>
    <row r="1916" spans="1:8" x14ac:dyDescent="0.35">
      <c r="A1916" s="35">
        <v>398.75</v>
      </c>
      <c r="B1916" s="35">
        <v>1483.2937012</v>
      </c>
      <c r="C1916" s="35">
        <v>79.987213135000005</v>
      </c>
      <c r="D1916" s="35">
        <v>1518.5302733999999</v>
      </c>
      <c r="E1916" s="35">
        <v>25000</v>
      </c>
      <c r="F1916" s="35">
        <v>9968750</v>
      </c>
      <c r="G1916">
        <v>1483.35697055628</v>
      </c>
      <c r="H1916" s="35">
        <v>0.74913382399541795</v>
      </c>
    </row>
    <row r="1917" spans="1:8" x14ac:dyDescent="0.35">
      <c r="A1917" s="35">
        <v>398.95834000000002</v>
      </c>
      <c r="B1917" s="35">
        <v>1483.3110352000001</v>
      </c>
      <c r="C1917" s="35">
        <v>79.987205505000006</v>
      </c>
      <c r="D1917" s="35">
        <v>1518.5451660000001</v>
      </c>
      <c r="E1917" s="35">
        <v>25000</v>
      </c>
      <c r="F1917" s="35">
        <v>9973958</v>
      </c>
      <c r="G1917">
        <v>1483.3743871014599</v>
      </c>
      <c r="H1917" s="35">
        <v>0.74912125935711804</v>
      </c>
    </row>
    <row r="1918" spans="1:8" x14ac:dyDescent="0.35">
      <c r="A1918" s="35">
        <v>399.16665999999998</v>
      </c>
      <c r="B1918" s="35">
        <v>1483.3283690999999</v>
      </c>
      <c r="C1918" s="35">
        <v>79.987197875999996</v>
      </c>
      <c r="D1918" s="35">
        <v>1518.5600586</v>
      </c>
      <c r="E1918" s="35">
        <v>25000</v>
      </c>
      <c r="F1918" s="35">
        <v>9979166</v>
      </c>
      <c r="G1918">
        <v>1483.3918031752301</v>
      </c>
      <c r="H1918" s="35">
        <v>0.74910869842281602</v>
      </c>
    </row>
    <row r="1919" spans="1:8" x14ac:dyDescent="0.35">
      <c r="A1919" s="35">
        <v>399.375</v>
      </c>
      <c r="B1919" s="35">
        <v>1483.3458252</v>
      </c>
      <c r="C1919" s="35">
        <v>79.987197875999996</v>
      </c>
      <c r="D1919" s="35">
        <v>1518.5749512</v>
      </c>
      <c r="E1919" s="35">
        <v>25000</v>
      </c>
      <c r="F1919" s="35">
        <v>9984374</v>
      </c>
      <c r="G1919">
        <v>1483.4092191319201</v>
      </c>
      <c r="H1919" s="35">
        <v>0.74909614119551904</v>
      </c>
    </row>
    <row r="1920" spans="1:8" x14ac:dyDescent="0.35">
      <c r="A1920" s="35">
        <v>399.58334000000002</v>
      </c>
      <c r="B1920" s="35">
        <v>1483.3631591999999</v>
      </c>
      <c r="C1920" s="35">
        <v>79.987190247000001</v>
      </c>
      <c r="D1920" s="35">
        <v>1518.5899658000001</v>
      </c>
      <c r="E1920" s="35">
        <v>25000</v>
      </c>
      <c r="F1920" s="35">
        <v>9989583</v>
      </c>
      <c r="G1920">
        <v>1483.4266376420901</v>
      </c>
      <c r="H1920" s="35">
        <v>0.74908358525110297</v>
      </c>
    </row>
    <row r="1921" spans="1:8" x14ac:dyDescent="0.35">
      <c r="A1921" s="35">
        <v>399.79165999999998</v>
      </c>
      <c r="B1921" s="35">
        <v>1483.3806152</v>
      </c>
      <c r="C1921" s="35">
        <v>79.987182617000002</v>
      </c>
      <c r="D1921" s="35">
        <v>1518.6048584</v>
      </c>
      <c r="E1921" s="35">
        <v>25000</v>
      </c>
      <c r="F1921" s="35">
        <v>9994791</v>
      </c>
      <c r="G1921">
        <v>1483.44405412584</v>
      </c>
      <c r="H1921" s="35">
        <v>0.74907103544257003</v>
      </c>
    </row>
    <row r="1922" spans="1:8" x14ac:dyDescent="0.35">
      <c r="A1922" s="35">
        <v>400</v>
      </c>
      <c r="B1922" s="35">
        <v>1483.3978271000001</v>
      </c>
      <c r="C1922" s="35">
        <v>79.987174988000007</v>
      </c>
      <c r="D1922" s="35">
        <v>1518.6196289</v>
      </c>
      <c r="E1922" s="35">
        <v>25000</v>
      </c>
      <c r="F1922" s="35">
        <v>10000000</v>
      </c>
      <c r="G1922">
        <v>1483.4614727329799</v>
      </c>
      <c r="H1922" s="35">
        <v>0.74905848690547505</v>
      </c>
    </row>
    <row r="1923" spans="1:8" x14ac:dyDescent="0.35">
      <c r="A1923" s="35">
        <v>400.20834000000002</v>
      </c>
      <c r="B1923" s="35">
        <v>1483.4152832</v>
      </c>
      <c r="C1923" s="35">
        <v>79.987167357999994</v>
      </c>
      <c r="D1923" s="35">
        <v>1518.6346435999999</v>
      </c>
      <c r="E1923" s="35">
        <v>25000</v>
      </c>
      <c r="F1923" s="35">
        <v>10005208</v>
      </c>
      <c r="G1923">
        <v>1483.4788892168001</v>
      </c>
      <c r="H1923" s="35">
        <v>0.74904594449552897</v>
      </c>
    </row>
    <row r="1924" spans="1:8" x14ac:dyDescent="0.35">
      <c r="A1924" s="35">
        <v>400.41665999999998</v>
      </c>
      <c r="B1924" s="35">
        <v>1483.4327393000001</v>
      </c>
      <c r="C1924" s="35">
        <v>79.987159728999998</v>
      </c>
      <c r="D1924" s="35">
        <v>1518.6496582</v>
      </c>
      <c r="E1924" s="35">
        <v>25000</v>
      </c>
      <c r="F1924" s="35">
        <v>10010416</v>
      </c>
      <c r="G1924">
        <v>1483.4963052114499</v>
      </c>
      <c r="H1924" s="35">
        <v>0.74903340577211597</v>
      </c>
    </row>
    <row r="1925" spans="1:8" x14ac:dyDescent="0.35">
      <c r="A1925" s="35">
        <v>400.625</v>
      </c>
      <c r="B1925" s="35">
        <v>1483.4499512</v>
      </c>
      <c r="C1925" s="35">
        <v>79.987152100000003</v>
      </c>
      <c r="D1925" s="35">
        <v>1518.6645507999999</v>
      </c>
      <c r="E1925" s="35">
        <v>25000</v>
      </c>
      <c r="F1925" s="35">
        <v>10015625</v>
      </c>
      <c r="G1925">
        <v>1483.51372367575</v>
      </c>
      <c r="H1925" s="35">
        <v>0.74902086831945502</v>
      </c>
    </row>
    <row r="1926" spans="1:8" x14ac:dyDescent="0.35">
      <c r="A1926" s="35">
        <v>400.83334000000002</v>
      </c>
      <c r="B1926" s="35">
        <v>1483.4675293</v>
      </c>
      <c r="C1926" s="35">
        <v>79.987144470000004</v>
      </c>
      <c r="D1926" s="35">
        <v>1518.6794434000001</v>
      </c>
      <c r="E1926" s="35">
        <v>25000</v>
      </c>
      <c r="F1926" s="35">
        <v>10020834</v>
      </c>
      <c r="G1926">
        <v>1483.5311426854801</v>
      </c>
      <c r="H1926" s="35">
        <v>0.74900833456624105</v>
      </c>
    </row>
    <row r="1927" spans="1:8" x14ac:dyDescent="0.35">
      <c r="A1927" s="35">
        <v>401.04165999999998</v>
      </c>
      <c r="B1927" s="35">
        <v>1483.4848632999999</v>
      </c>
      <c r="C1927" s="35">
        <v>79.987144470000004</v>
      </c>
      <c r="D1927" s="35">
        <v>1518.6943358999999</v>
      </c>
      <c r="E1927" s="35">
        <v>25000</v>
      </c>
      <c r="F1927" s="35">
        <v>10026041</v>
      </c>
      <c r="G1927">
        <v>1483.54855662572</v>
      </c>
      <c r="H1927" s="35">
        <v>0.74899580933770804</v>
      </c>
    </row>
    <row r="1928" spans="1:8" x14ac:dyDescent="0.35">
      <c r="A1928" s="35">
        <v>401.25</v>
      </c>
      <c r="B1928" s="35">
        <v>1483.5023193</v>
      </c>
      <c r="C1928" s="35">
        <v>79.987136840999995</v>
      </c>
      <c r="D1928" s="35">
        <v>1518.7093506000001</v>
      </c>
      <c r="E1928" s="35">
        <v>25000</v>
      </c>
      <c r="F1928" s="35">
        <v>10031250</v>
      </c>
      <c r="G1928">
        <v>1483.5659745946</v>
      </c>
      <c r="H1928" s="35">
        <v>0.74898328293802097</v>
      </c>
    </row>
    <row r="1929" spans="1:8" x14ac:dyDescent="0.35">
      <c r="A1929" s="35">
        <v>401.45834000000002</v>
      </c>
      <c r="B1929" s="35">
        <v>1483.5196533000001</v>
      </c>
      <c r="C1929" s="35">
        <v>79.987129210999996</v>
      </c>
      <c r="D1929" s="35">
        <v>1518.7242432</v>
      </c>
      <c r="E1929" s="35">
        <v>25000</v>
      </c>
      <c r="F1929" s="35">
        <v>10036458</v>
      </c>
      <c r="G1929">
        <v>1483.5833908693401</v>
      </c>
      <c r="H1929" s="35">
        <v>0.74897076265134599</v>
      </c>
    </row>
    <row r="1930" spans="1:8" x14ac:dyDescent="0.35">
      <c r="A1930" s="35">
        <v>401.66665999999998</v>
      </c>
      <c r="B1930" s="35">
        <v>1483.5369873</v>
      </c>
      <c r="C1930" s="35">
        <v>79.987121582</v>
      </c>
      <c r="D1930" s="35">
        <v>1518.7391356999999</v>
      </c>
      <c r="E1930" s="35">
        <v>25000</v>
      </c>
      <c r="F1930" s="35">
        <v>10041666</v>
      </c>
      <c r="G1930">
        <v>1483.60080675158</v>
      </c>
      <c r="H1930" s="35">
        <v>0.74895824603577399</v>
      </c>
    </row>
    <row r="1931" spans="1:8" x14ac:dyDescent="0.35">
      <c r="A1931" s="35">
        <v>401.875</v>
      </c>
      <c r="B1931" s="35">
        <v>1483.5544434000001</v>
      </c>
      <c r="C1931" s="35">
        <v>79.987113953000005</v>
      </c>
      <c r="D1931" s="35">
        <v>1518.7541504000001</v>
      </c>
      <c r="E1931" s="35">
        <v>25000</v>
      </c>
      <c r="F1931" s="35">
        <v>10046875</v>
      </c>
      <c r="G1931">
        <v>1483.6182251252501</v>
      </c>
      <c r="H1931" s="35">
        <v>0.74894573067853398</v>
      </c>
    </row>
    <row r="1932" spans="1:8" x14ac:dyDescent="0.35">
      <c r="A1932" s="35">
        <v>402.08334000000002</v>
      </c>
      <c r="B1932" s="35">
        <v>1483.5717772999999</v>
      </c>
      <c r="C1932" s="35">
        <v>79.987106323000006</v>
      </c>
      <c r="D1932" s="35">
        <v>1518.7691649999999</v>
      </c>
      <c r="E1932" s="35">
        <v>25000</v>
      </c>
      <c r="F1932" s="35">
        <v>10052083</v>
      </c>
      <c r="G1932">
        <v>1483.63564145852</v>
      </c>
      <c r="H1932" s="35">
        <v>0.74893322141796903</v>
      </c>
    </row>
    <row r="1933" spans="1:8" x14ac:dyDescent="0.35">
      <c r="A1933" s="35">
        <v>402.29165999999998</v>
      </c>
      <c r="B1933" s="35">
        <v>1483.5892334</v>
      </c>
      <c r="C1933" s="35">
        <v>79.987098693999997</v>
      </c>
      <c r="D1933" s="35">
        <v>1518.7839355000001</v>
      </c>
      <c r="E1933" s="35">
        <v>25000</v>
      </c>
      <c r="F1933" s="35">
        <v>10057292</v>
      </c>
      <c r="G1933">
        <v>1483.6530599120199</v>
      </c>
      <c r="H1933" s="35">
        <v>0.74892071340532096</v>
      </c>
    </row>
    <row r="1934" spans="1:8" x14ac:dyDescent="0.35">
      <c r="A1934" s="35">
        <v>402.5</v>
      </c>
      <c r="B1934" s="35">
        <v>1483.6065673999999</v>
      </c>
      <c r="C1934" s="35">
        <v>79.987091063999998</v>
      </c>
      <c r="D1934" s="35">
        <v>1518.7989502</v>
      </c>
      <c r="E1934" s="35">
        <v>25000</v>
      </c>
      <c r="F1934" s="35">
        <v>10062500</v>
      </c>
      <c r="G1934">
        <v>1483.67047624151</v>
      </c>
      <c r="H1934" s="35">
        <v>0.74890821148092401</v>
      </c>
    </row>
    <row r="1935" spans="1:8" x14ac:dyDescent="0.35">
      <c r="A1935" s="35">
        <v>402.70834000000002</v>
      </c>
      <c r="B1935" s="35">
        <v>1483.6240233999999</v>
      </c>
      <c r="C1935" s="35">
        <v>79.987091063999998</v>
      </c>
      <c r="D1935" s="35">
        <v>1518.8138428</v>
      </c>
      <c r="E1935" s="35">
        <v>25000</v>
      </c>
      <c r="F1935" s="35">
        <v>10067708</v>
      </c>
      <c r="G1935">
        <v>1483.68789208166</v>
      </c>
      <c r="H1935" s="35">
        <v>0.74889571321192405</v>
      </c>
    </row>
    <row r="1936" spans="1:8" x14ac:dyDescent="0.35">
      <c r="A1936" s="35">
        <v>402.91665999999998</v>
      </c>
      <c r="B1936" s="35">
        <v>1483.6413574000001</v>
      </c>
      <c r="C1936" s="35">
        <v>79.987083435000002</v>
      </c>
      <c r="D1936" s="35">
        <v>1518.8287353999999</v>
      </c>
      <c r="E1936" s="35">
        <v>25000</v>
      </c>
      <c r="F1936" s="35">
        <v>10072916</v>
      </c>
      <c r="G1936">
        <v>1483.70530780071</v>
      </c>
      <c r="H1936" s="35">
        <v>0.74888321860164497</v>
      </c>
    </row>
    <row r="1937" spans="1:8" x14ac:dyDescent="0.35">
      <c r="A1937" s="35">
        <v>403.125</v>
      </c>
      <c r="B1937" s="35">
        <v>1483.6586914</v>
      </c>
      <c r="C1937" s="35">
        <v>79.987075806000007</v>
      </c>
      <c r="D1937" s="35">
        <v>1518.84375</v>
      </c>
      <c r="E1937" s="35">
        <v>25000</v>
      </c>
      <c r="F1937" s="35">
        <v>10078125</v>
      </c>
      <c r="G1937">
        <v>1483.7227260723</v>
      </c>
      <c r="H1937" s="35">
        <v>0.74887072523804299</v>
      </c>
    </row>
    <row r="1938" spans="1:8" x14ac:dyDescent="0.35">
      <c r="A1938" s="35">
        <v>403.33334000000002</v>
      </c>
      <c r="B1938" s="35">
        <v>1483.6761475000001</v>
      </c>
      <c r="C1938" s="35">
        <v>79.987068175999994</v>
      </c>
      <c r="D1938" s="35">
        <v>1518.8586425999999</v>
      </c>
      <c r="E1938" s="35">
        <v>25000</v>
      </c>
      <c r="F1938" s="35">
        <v>10083333</v>
      </c>
      <c r="G1938">
        <v>1483.7401423172801</v>
      </c>
      <c r="H1938" s="35">
        <v>0.74885823795030004</v>
      </c>
    </row>
    <row r="1939" spans="1:8" x14ac:dyDescent="0.35">
      <c r="A1939" s="35">
        <v>403.54165999999998</v>
      </c>
      <c r="B1939" s="35">
        <v>1483.6934814000001</v>
      </c>
      <c r="C1939" s="35">
        <v>79.987060546999999</v>
      </c>
      <c r="D1939" s="35">
        <v>1518.8736572</v>
      </c>
      <c r="E1939" s="35">
        <v>25000</v>
      </c>
      <c r="F1939" s="35">
        <v>10088541</v>
      </c>
      <c r="G1939">
        <v>1483.7575580948601</v>
      </c>
      <c r="H1939" s="35">
        <v>0.74884575430710798</v>
      </c>
    </row>
    <row r="1940" spans="1:8" x14ac:dyDescent="0.35">
      <c r="A1940" s="35">
        <v>403.75</v>
      </c>
      <c r="B1940" s="35">
        <v>1483.7109375</v>
      </c>
      <c r="C1940" s="35">
        <v>79.987052917</v>
      </c>
      <c r="D1940" s="35">
        <v>1518.8885498</v>
      </c>
      <c r="E1940" s="35">
        <v>25000</v>
      </c>
      <c r="F1940" s="35">
        <v>10093750</v>
      </c>
      <c r="G1940">
        <v>1483.7749763469899</v>
      </c>
      <c r="H1940" s="35">
        <v>0.74883327190299998</v>
      </c>
    </row>
    <row r="1941" spans="1:8" x14ac:dyDescent="0.35">
      <c r="A1941" s="35">
        <v>403.95834000000002</v>
      </c>
      <c r="B1941" s="35">
        <v>1483.7282714999999</v>
      </c>
      <c r="C1941" s="35">
        <v>79.987045288000004</v>
      </c>
      <c r="D1941" s="35">
        <v>1518.9034423999999</v>
      </c>
      <c r="E1941" s="35">
        <v>25000</v>
      </c>
      <c r="F1941" s="35">
        <v>10098958</v>
      </c>
      <c r="G1941">
        <v>1483.7923925549201</v>
      </c>
      <c r="H1941" s="35">
        <v>0.74882079556399195</v>
      </c>
    </row>
    <row r="1942" spans="1:8" x14ac:dyDescent="0.35">
      <c r="A1942" s="35">
        <v>404.16665999999998</v>
      </c>
      <c r="B1942" s="35">
        <v>1483.7457274999999</v>
      </c>
      <c r="C1942" s="35">
        <v>79.987037658999995</v>
      </c>
      <c r="D1942" s="35">
        <v>1518.9183350000001</v>
      </c>
      <c r="E1942" s="35">
        <v>25000</v>
      </c>
      <c r="F1942" s="35">
        <v>10104166</v>
      </c>
      <c r="G1942">
        <v>1483.8098082915101</v>
      </c>
      <c r="H1942" s="35">
        <v>0.748808322861096</v>
      </c>
    </row>
    <row r="1943" spans="1:8" x14ac:dyDescent="0.35">
      <c r="A1943" s="35">
        <v>404.375</v>
      </c>
      <c r="B1943" s="35">
        <v>1483.7630615</v>
      </c>
      <c r="C1943" s="35">
        <v>79.987037658999995</v>
      </c>
      <c r="D1943" s="35">
        <v>1518.9333495999999</v>
      </c>
      <c r="E1943" s="35">
        <v>25000</v>
      </c>
      <c r="F1943" s="35">
        <v>10109375</v>
      </c>
      <c r="G1943">
        <v>1483.8272265017499</v>
      </c>
      <c r="H1943" s="35">
        <v>0.74879585139100302</v>
      </c>
    </row>
    <row r="1944" spans="1:8" x14ac:dyDescent="0.35">
      <c r="A1944" s="35">
        <v>404.58334000000002</v>
      </c>
      <c r="B1944" s="35">
        <v>1483.7803954999999</v>
      </c>
      <c r="C1944" s="35">
        <v>79.987030028999996</v>
      </c>
      <c r="D1944" s="35">
        <v>1518.9483643000001</v>
      </c>
      <c r="E1944" s="35">
        <v>25000</v>
      </c>
      <c r="F1944" s="35">
        <v>10114583</v>
      </c>
      <c r="G1944">
        <v>1483.8446426676001</v>
      </c>
      <c r="H1944" s="35">
        <v>0.74878338597557603</v>
      </c>
    </row>
    <row r="1945" spans="1:8" x14ac:dyDescent="0.35">
      <c r="A1945" s="35">
        <v>404.79165999999998</v>
      </c>
      <c r="B1945" s="35">
        <v>1483.7978516000001</v>
      </c>
      <c r="C1945" s="35">
        <v>79.987022400000001</v>
      </c>
      <c r="D1945" s="35">
        <v>1518.9632568</v>
      </c>
      <c r="E1945" s="35">
        <v>25000</v>
      </c>
      <c r="F1945" s="35">
        <v>10119791</v>
      </c>
      <c r="G1945">
        <v>1483.86205836206</v>
      </c>
      <c r="H1945" s="35">
        <v>0.74877092418792301</v>
      </c>
    </row>
    <row r="1946" spans="1:8" x14ac:dyDescent="0.35">
      <c r="A1946" s="35">
        <v>405</v>
      </c>
      <c r="B1946" s="35">
        <v>1483.8151855000001</v>
      </c>
      <c r="C1946" s="35">
        <v>79.987014771000005</v>
      </c>
      <c r="D1946" s="35">
        <v>1518.9782714999999</v>
      </c>
      <c r="E1946" s="35">
        <v>25000</v>
      </c>
      <c r="F1946" s="35">
        <v>10125000</v>
      </c>
      <c r="G1946">
        <v>1483.87947653015</v>
      </c>
      <c r="H1946" s="35">
        <v>0.74875846362683196</v>
      </c>
    </row>
    <row r="1947" spans="1:8" x14ac:dyDescent="0.35">
      <c r="A1947" s="35">
        <v>405.20834000000002</v>
      </c>
      <c r="B1947" s="35">
        <v>1483.8325195</v>
      </c>
      <c r="C1947" s="35">
        <v>79.987007141000007</v>
      </c>
      <c r="D1947" s="35">
        <v>1518.9931641000001</v>
      </c>
      <c r="E1947" s="35">
        <v>25000</v>
      </c>
      <c r="F1947" s="35">
        <v>10130207</v>
      </c>
      <c r="G1947">
        <v>1483.8968900631501</v>
      </c>
      <c r="H1947" s="35">
        <v>0.74874601151367204</v>
      </c>
    </row>
    <row r="1948" spans="1:8" x14ac:dyDescent="0.35">
      <c r="A1948" s="35">
        <v>405.41665999999998</v>
      </c>
      <c r="B1948" s="35">
        <v>1483.8499756000001</v>
      </c>
      <c r="C1948" s="35">
        <v>79.986999511999997</v>
      </c>
      <c r="D1948" s="35">
        <v>1519.0081786999999</v>
      </c>
      <c r="E1948" s="35">
        <v>25000</v>
      </c>
      <c r="F1948" s="35">
        <v>10135416</v>
      </c>
      <c r="G1948">
        <v>1483.9143077225999</v>
      </c>
      <c r="H1948" s="35">
        <v>0.74873355820291199</v>
      </c>
    </row>
    <row r="1949" spans="1:8" x14ac:dyDescent="0.35">
      <c r="A1949" s="35">
        <v>405.625</v>
      </c>
      <c r="B1949" s="35">
        <v>1483.8674315999999</v>
      </c>
      <c r="C1949" s="35">
        <v>79.986991881999998</v>
      </c>
      <c r="D1949" s="35">
        <v>1519.0230713000001</v>
      </c>
      <c r="E1949" s="35">
        <v>25000</v>
      </c>
      <c r="F1949" s="35">
        <v>10140625</v>
      </c>
      <c r="G1949">
        <v>1483.9317263006601</v>
      </c>
      <c r="H1949" s="35">
        <v>0.74872110853346396</v>
      </c>
    </row>
    <row r="1950" spans="1:8" x14ac:dyDescent="0.35">
      <c r="A1950" s="35">
        <v>405.83334000000002</v>
      </c>
      <c r="B1950" s="35">
        <v>1483.8846435999999</v>
      </c>
      <c r="C1950" s="35">
        <v>79.986984253000003</v>
      </c>
      <c r="D1950" s="35">
        <v>1519.0380858999999</v>
      </c>
      <c r="E1950" s="35">
        <v>25000</v>
      </c>
      <c r="F1950" s="35">
        <v>10145833</v>
      </c>
      <c r="G1950">
        <v>1483.9491424840601</v>
      </c>
      <c r="H1950" s="35">
        <v>0.74870866489208099</v>
      </c>
    </row>
    <row r="1951" spans="1:8" x14ac:dyDescent="0.35">
      <c r="A1951" s="35">
        <v>406.04165999999998</v>
      </c>
      <c r="B1951" s="35">
        <v>1483.9020995999999</v>
      </c>
      <c r="C1951" s="35">
        <v>79.986984253000003</v>
      </c>
      <c r="D1951" s="35">
        <v>1519.0529785000001</v>
      </c>
      <c r="E1951" s="35">
        <v>25000</v>
      </c>
      <c r="F1951" s="35">
        <v>10151041</v>
      </c>
      <c r="G1951">
        <v>1483.9665581171701</v>
      </c>
      <c r="H1951" s="35">
        <v>0.74869622486057097</v>
      </c>
    </row>
    <row r="1952" spans="1:8" x14ac:dyDescent="0.35">
      <c r="A1952" s="35">
        <v>406.25</v>
      </c>
      <c r="B1952" s="35">
        <v>1483.9195557</v>
      </c>
      <c r="C1952" s="35">
        <v>79.986976623999993</v>
      </c>
      <c r="D1952" s="35">
        <v>1519.0679932</v>
      </c>
      <c r="E1952" s="35">
        <v>25000</v>
      </c>
      <c r="F1952" s="35">
        <v>10156250</v>
      </c>
      <c r="G1952">
        <v>1483.9839762061399</v>
      </c>
      <c r="H1952" s="35">
        <v>0.74868378604292796</v>
      </c>
    </row>
    <row r="1953" spans="1:8" x14ac:dyDescent="0.35">
      <c r="A1953" s="35">
        <v>406.45834000000002</v>
      </c>
      <c r="B1953" s="35">
        <v>1483.9367675999999</v>
      </c>
      <c r="C1953" s="35">
        <v>79.986968993999994</v>
      </c>
      <c r="D1953" s="35">
        <v>1519.0828856999999</v>
      </c>
      <c r="E1953" s="35">
        <v>25000</v>
      </c>
      <c r="F1953" s="35">
        <v>10161458</v>
      </c>
      <c r="G1953">
        <v>1484.0013922467199</v>
      </c>
      <c r="H1953" s="35">
        <v>0.74867135324881495</v>
      </c>
    </row>
    <row r="1954" spans="1:8" x14ac:dyDescent="0.35">
      <c r="A1954" s="35">
        <v>406.66665999999998</v>
      </c>
      <c r="B1954" s="35">
        <v>1483.9543457</v>
      </c>
      <c r="C1954" s="35">
        <v>79.986961364999999</v>
      </c>
      <c r="D1954" s="35">
        <v>1519.0979004000001</v>
      </c>
      <c r="E1954" s="35">
        <v>25000</v>
      </c>
      <c r="F1954" s="35">
        <v>10166665</v>
      </c>
      <c r="G1954">
        <v>1484.01880522431</v>
      </c>
      <c r="H1954" s="35">
        <v>0.74865892645644805</v>
      </c>
    </row>
    <row r="1955" spans="1:8" x14ac:dyDescent="0.35">
      <c r="A1955" s="35">
        <v>406.875</v>
      </c>
      <c r="B1955" s="35">
        <v>1483.9716797000001</v>
      </c>
      <c r="C1955" s="35">
        <v>79.986953735</v>
      </c>
      <c r="D1955" s="35">
        <v>1519.1126709</v>
      </c>
      <c r="E1955" s="35">
        <v>25000</v>
      </c>
      <c r="F1955" s="35">
        <v>10171875</v>
      </c>
      <c r="G1955">
        <v>1484.03622527316</v>
      </c>
      <c r="H1955" s="35">
        <v>0.74864649606469102</v>
      </c>
    </row>
    <row r="1956" spans="1:8" x14ac:dyDescent="0.35">
      <c r="A1956" s="35">
        <v>407.08334000000002</v>
      </c>
      <c r="B1956" s="35">
        <v>1483.9891356999999</v>
      </c>
      <c r="C1956" s="35">
        <v>79.986946106000005</v>
      </c>
      <c r="D1956" s="35">
        <v>1519.1276855000001</v>
      </c>
      <c r="E1956" s="35">
        <v>25000</v>
      </c>
      <c r="F1956" s="35">
        <v>10177083</v>
      </c>
      <c r="G1956">
        <v>1484.0536417225501</v>
      </c>
      <c r="H1956" s="35">
        <v>0.74863407410239002</v>
      </c>
    </row>
    <row r="1957" spans="1:8" x14ac:dyDescent="0.35">
      <c r="A1957" s="35">
        <v>407.29165999999998</v>
      </c>
      <c r="B1957" s="35">
        <v>1484.0064697</v>
      </c>
      <c r="C1957" s="35">
        <v>79.986938476999995</v>
      </c>
      <c r="D1957" s="35">
        <v>1519.1429443</v>
      </c>
      <c r="E1957" s="35">
        <v>25000</v>
      </c>
      <c r="F1957" s="35">
        <v>10182291</v>
      </c>
      <c r="G1957">
        <v>1484.0710573502699</v>
      </c>
      <c r="H1957" s="35">
        <v>0.748621655728963</v>
      </c>
    </row>
    <row r="1958" spans="1:8" x14ac:dyDescent="0.35">
      <c r="A1958" s="35">
        <v>407.5</v>
      </c>
      <c r="B1958" s="35">
        <v>1484.0238036999999</v>
      </c>
      <c r="C1958" s="35">
        <v>79.986930846999996</v>
      </c>
      <c r="D1958" s="35">
        <v>1519.1577147999999</v>
      </c>
      <c r="E1958" s="35">
        <v>25000</v>
      </c>
      <c r="F1958" s="35">
        <v>10187500</v>
      </c>
      <c r="G1958">
        <v>1484.08847537272</v>
      </c>
      <c r="H1958" s="35">
        <v>0.74860923855609096</v>
      </c>
    </row>
    <row r="1959" spans="1:8" x14ac:dyDescent="0.35">
      <c r="A1959" s="35">
        <v>407.70834000000002</v>
      </c>
      <c r="B1959" s="35">
        <v>1484.0412598</v>
      </c>
      <c r="C1959" s="35">
        <v>79.986930846999996</v>
      </c>
      <c r="D1959" s="35">
        <v>1519.1727295000001</v>
      </c>
      <c r="E1959" s="35">
        <v>25000</v>
      </c>
      <c r="F1959" s="35">
        <v>10192708</v>
      </c>
      <c r="G1959">
        <v>1484.1058913330201</v>
      </c>
      <c r="H1959" s="35">
        <v>0.74859682738598599</v>
      </c>
    </row>
    <row r="1960" spans="1:8" x14ac:dyDescent="0.35">
      <c r="A1960" s="35">
        <v>407.91665999999998</v>
      </c>
      <c r="B1960" s="35">
        <v>1484.0585937999999</v>
      </c>
      <c r="C1960" s="35">
        <v>79.986923218000001</v>
      </c>
      <c r="D1960" s="35">
        <v>1519.1876221</v>
      </c>
      <c r="E1960" s="35">
        <v>25000</v>
      </c>
      <c r="F1960" s="35">
        <v>10197916</v>
      </c>
      <c r="G1960">
        <v>1484.1233068179199</v>
      </c>
      <c r="H1960" s="35">
        <v>0.74858441980236701</v>
      </c>
    </row>
    <row r="1961" spans="1:8" x14ac:dyDescent="0.35">
      <c r="A1961" s="35">
        <v>408.125</v>
      </c>
      <c r="B1961" s="35">
        <v>1484.0760498</v>
      </c>
      <c r="C1961" s="35">
        <v>79.986915588000002</v>
      </c>
      <c r="D1961" s="35">
        <v>1519.2026367000001</v>
      </c>
      <c r="E1961" s="35">
        <v>25000</v>
      </c>
      <c r="F1961" s="35">
        <v>10203125</v>
      </c>
      <c r="G1961">
        <v>1484.1407247755501</v>
      </c>
      <c r="H1961" s="35">
        <v>0.74857201341450297</v>
      </c>
    </row>
    <row r="1962" spans="1:8" x14ac:dyDescent="0.35">
      <c r="A1962" s="35">
        <v>408.33334000000002</v>
      </c>
      <c r="B1962" s="35">
        <v>1484.0933838000001</v>
      </c>
      <c r="C1962" s="35">
        <v>79.986907959000007</v>
      </c>
      <c r="D1962" s="35">
        <v>1519.2176514</v>
      </c>
      <c r="E1962" s="35">
        <v>25000</v>
      </c>
      <c r="F1962" s="35">
        <v>10208333</v>
      </c>
      <c r="G1962">
        <v>1484.15814068858</v>
      </c>
      <c r="H1962" s="35">
        <v>0.74855961301948903</v>
      </c>
    </row>
    <row r="1963" spans="1:8" x14ac:dyDescent="0.35">
      <c r="A1963" s="35">
        <v>408.54165999999998</v>
      </c>
      <c r="B1963" s="35">
        <v>1484.1108397999999</v>
      </c>
      <c r="C1963" s="35">
        <v>79.986900329999997</v>
      </c>
      <c r="D1963" s="35">
        <v>1519.2325439000001</v>
      </c>
      <c r="E1963" s="35">
        <v>25000</v>
      </c>
      <c r="F1963" s="35">
        <v>10213541</v>
      </c>
      <c r="G1963">
        <v>1484.17555613019</v>
      </c>
      <c r="H1963" s="35">
        <v>0.74854721620287701</v>
      </c>
    </row>
    <row r="1964" spans="1:8" x14ac:dyDescent="0.35">
      <c r="A1964" s="35">
        <v>408.75</v>
      </c>
      <c r="B1964" s="35">
        <v>1484.1281738</v>
      </c>
      <c r="C1964" s="35">
        <v>79.986892699999999</v>
      </c>
      <c r="D1964" s="35">
        <v>1519.2475586</v>
      </c>
      <c r="E1964" s="35">
        <v>25000</v>
      </c>
      <c r="F1964" s="35">
        <v>10218750</v>
      </c>
      <c r="G1964">
        <v>1484.19297404542</v>
      </c>
      <c r="H1964" s="35">
        <v>0.74853482057595699</v>
      </c>
    </row>
    <row r="1965" spans="1:8" x14ac:dyDescent="0.35">
      <c r="A1965" s="35">
        <v>408.95834000000002</v>
      </c>
      <c r="B1965" s="35">
        <v>1484.1455077999999</v>
      </c>
      <c r="C1965" s="35">
        <v>79.986885071000003</v>
      </c>
      <c r="D1965" s="35">
        <v>1519.2625731999999</v>
      </c>
      <c r="E1965" s="35">
        <v>25000</v>
      </c>
      <c r="F1965" s="35">
        <v>10223958</v>
      </c>
      <c r="G1965">
        <v>1484.2103899162501</v>
      </c>
      <c r="H1965" s="35">
        <v>0.748522430931713</v>
      </c>
    </row>
    <row r="1966" spans="1:8" x14ac:dyDescent="0.35">
      <c r="A1966" s="35">
        <v>409.16665999999998</v>
      </c>
      <c r="B1966" s="35">
        <v>1484.1629639</v>
      </c>
      <c r="C1966" s="35">
        <v>79.986877441000004</v>
      </c>
      <c r="D1966" s="35">
        <v>1519.2774658000001</v>
      </c>
      <c r="E1966" s="35">
        <v>25000</v>
      </c>
      <c r="F1966" s="35">
        <v>10229166</v>
      </c>
      <c r="G1966">
        <v>1484.2278053156999</v>
      </c>
      <c r="H1966" s="35">
        <v>0.74851004485775396</v>
      </c>
    </row>
    <row r="1967" spans="1:8" x14ac:dyDescent="0.35">
      <c r="A1967" s="35">
        <v>409.375</v>
      </c>
      <c r="B1967" s="35">
        <v>1484.1802978999999</v>
      </c>
      <c r="C1967" s="35">
        <v>79.986877441000004</v>
      </c>
      <c r="D1967" s="35">
        <v>1519.2924805</v>
      </c>
      <c r="E1967" s="35">
        <v>25000</v>
      </c>
      <c r="F1967" s="35">
        <v>10234375</v>
      </c>
      <c r="G1967">
        <v>1484.2452231887801</v>
      </c>
      <c r="H1967" s="35">
        <v>0.748497659967434</v>
      </c>
    </row>
    <row r="1968" spans="1:8" x14ac:dyDescent="0.35">
      <c r="A1968" s="35">
        <v>409.58334000000002</v>
      </c>
      <c r="B1968" s="35">
        <v>1484.1977539</v>
      </c>
      <c r="C1968" s="35">
        <v>79.986869811999995</v>
      </c>
      <c r="D1968" s="35">
        <v>1519.3074951000001</v>
      </c>
      <c r="E1968" s="35">
        <v>25000</v>
      </c>
      <c r="F1968" s="35">
        <v>10239583</v>
      </c>
      <c r="G1968">
        <v>1484.2626390174701</v>
      </c>
      <c r="H1968" s="35">
        <v>0.74848528104964995</v>
      </c>
    </row>
    <row r="1969" spans="1:8" x14ac:dyDescent="0.35">
      <c r="A1969" s="35">
        <v>409.79165999999998</v>
      </c>
      <c r="B1969" s="35">
        <v>1484.2150879000001</v>
      </c>
      <c r="C1969" s="35">
        <v>79.986862183</v>
      </c>
      <c r="D1969" s="35">
        <v>1519.3223877</v>
      </c>
      <c r="E1969" s="35">
        <v>25000</v>
      </c>
      <c r="F1969" s="35">
        <v>10244791</v>
      </c>
      <c r="G1969">
        <v>1484.2800543747801</v>
      </c>
      <c r="H1969" s="35">
        <v>0.748472905694062</v>
      </c>
    </row>
    <row r="1970" spans="1:8" x14ac:dyDescent="0.35">
      <c r="A1970" s="35">
        <v>410</v>
      </c>
      <c r="B1970" s="35">
        <v>1484.2325439000001</v>
      </c>
      <c r="C1970" s="35">
        <v>79.986854553000001</v>
      </c>
      <c r="D1970" s="35">
        <v>1519.3374022999999</v>
      </c>
      <c r="E1970" s="35">
        <v>25000</v>
      </c>
      <c r="F1970" s="35">
        <v>10250000</v>
      </c>
      <c r="G1970">
        <v>1484.2974722057099</v>
      </c>
      <c r="H1970" s="35">
        <v>0.74846053151608705</v>
      </c>
    </row>
    <row r="1971" spans="1:8" x14ac:dyDescent="0.35">
      <c r="A1971" s="35">
        <v>410.20834000000002</v>
      </c>
      <c r="B1971" s="35">
        <v>1484.2498779</v>
      </c>
      <c r="C1971" s="35">
        <v>79.986846924000005</v>
      </c>
      <c r="D1971" s="35">
        <v>1519.3524170000001</v>
      </c>
      <c r="E1971" s="35">
        <v>25000</v>
      </c>
      <c r="F1971" s="35">
        <v>10255208</v>
      </c>
      <c r="G1971">
        <v>1484.3148879922501</v>
      </c>
      <c r="H1971" s="35">
        <v>0.74844816330054198</v>
      </c>
    </row>
    <row r="1972" spans="1:8" x14ac:dyDescent="0.35">
      <c r="A1972" s="35">
        <v>410.41665999999998</v>
      </c>
      <c r="B1972" s="35">
        <v>1484.2672118999999</v>
      </c>
      <c r="C1972" s="35">
        <v>79.986839294000006</v>
      </c>
      <c r="D1972" s="35">
        <v>1519.3671875</v>
      </c>
      <c r="E1972" s="35">
        <v>25000</v>
      </c>
      <c r="F1972" s="35">
        <v>10260416</v>
      </c>
      <c r="G1972">
        <v>1484.33230330742</v>
      </c>
      <c r="H1972" s="35">
        <v>0.74843579863913601</v>
      </c>
    </row>
    <row r="1973" spans="1:8" x14ac:dyDescent="0.35">
      <c r="A1973" s="35">
        <v>410.625</v>
      </c>
      <c r="B1973" s="35">
        <v>1484.284668</v>
      </c>
      <c r="C1973" s="35">
        <v>79.986831664999997</v>
      </c>
      <c r="D1973" s="35">
        <v>1519.3822021000001</v>
      </c>
      <c r="E1973" s="35">
        <v>25000</v>
      </c>
      <c r="F1973" s="35">
        <v>10265625</v>
      </c>
      <c r="G1973">
        <v>1484.34972109621</v>
      </c>
      <c r="H1973" s="35">
        <v>0.74842343514934195</v>
      </c>
    </row>
    <row r="1974" spans="1:8" x14ac:dyDescent="0.35">
      <c r="A1974" s="35">
        <v>410.83334000000002</v>
      </c>
      <c r="B1974" s="35">
        <v>1484.3020019999999</v>
      </c>
      <c r="C1974" s="35">
        <v>79.986824036000002</v>
      </c>
      <c r="D1974" s="35">
        <v>1519.3972168</v>
      </c>
      <c r="E1974" s="35">
        <v>25000</v>
      </c>
      <c r="F1974" s="35">
        <v>10270833</v>
      </c>
      <c r="G1974">
        <v>1484.3671368406101</v>
      </c>
      <c r="H1974" s="35">
        <v>0.74841107761190895</v>
      </c>
    </row>
    <row r="1975" spans="1:8" x14ac:dyDescent="0.35">
      <c r="A1975" s="35">
        <v>411.04165999999998</v>
      </c>
      <c r="B1975" s="35">
        <v>1484.3195800999999</v>
      </c>
      <c r="C1975" s="35">
        <v>79.986824036000002</v>
      </c>
      <c r="D1975" s="35">
        <v>1519.4122314000001</v>
      </c>
      <c r="E1975" s="35">
        <v>25000</v>
      </c>
      <c r="F1975" s="35">
        <v>10276041</v>
      </c>
      <c r="G1975">
        <v>1484.38455211364</v>
      </c>
      <c r="H1975" s="35">
        <v>0.74839872362058701</v>
      </c>
    </row>
    <row r="1976" spans="1:8" x14ac:dyDescent="0.35">
      <c r="A1976" s="35">
        <v>411.25</v>
      </c>
      <c r="B1976" s="35">
        <v>1484.3367920000001</v>
      </c>
      <c r="C1976" s="35">
        <v>79.986816406000003</v>
      </c>
      <c r="D1976" s="35">
        <v>1519.4272461</v>
      </c>
      <c r="E1976" s="35">
        <v>25000</v>
      </c>
      <c r="F1976" s="35">
        <v>10281251</v>
      </c>
      <c r="G1976">
        <v>1484.4019724509501</v>
      </c>
      <c r="H1976" s="35">
        <v>0.74838636841114403</v>
      </c>
    </row>
    <row r="1977" spans="1:8" x14ac:dyDescent="0.35">
      <c r="A1977" s="35">
        <v>411.45834000000002</v>
      </c>
      <c r="B1977" s="35">
        <v>1484.3542480000001</v>
      </c>
      <c r="C1977" s="35">
        <v>79.986808776999993</v>
      </c>
      <c r="D1977" s="35">
        <v>1519.4422606999999</v>
      </c>
      <c r="E1977" s="35">
        <v>25000</v>
      </c>
      <c r="F1977" s="35">
        <v>10286458</v>
      </c>
      <c r="G1977">
        <v>1484.4193861460799</v>
      </c>
      <c r="H1977" s="35">
        <v>0.74837402392135599</v>
      </c>
    </row>
    <row r="1978" spans="1:8" x14ac:dyDescent="0.35">
      <c r="A1978" s="35">
        <v>411.66665999999998</v>
      </c>
      <c r="B1978" s="35">
        <v>1484.3717041</v>
      </c>
      <c r="C1978" s="35">
        <v>79.986801146999994</v>
      </c>
      <c r="D1978" s="35">
        <v>1519.4572754000001</v>
      </c>
      <c r="E1978" s="35">
        <v>25000</v>
      </c>
      <c r="F1978" s="35">
        <v>10291666</v>
      </c>
      <c r="G1978">
        <v>1484.4368009248701</v>
      </c>
      <c r="H1978" s="35">
        <v>0.74836168056851105</v>
      </c>
    </row>
    <row r="1979" spans="1:8" x14ac:dyDescent="0.35">
      <c r="A1979" s="35">
        <v>411.875</v>
      </c>
      <c r="B1979" s="35">
        <v>1484.3889160000001</v>
      </c>
      <c r="C1979" s="35">
        <v>79.986793517999999</v>
      </c>
      <c r="D1979" s="35">
        <v>1519.4722899999999</v>
      </c>
      <c r="E1979" s="35">
        <v>25000</v>
      </c>
      <c r="F1979" s="35">
        <v>10296875</v>
      </c>
      <c r="G1979">
        <v>1484.45421852753</v>
      </c>
      <c r="H1979" s="35">
        <v>0.74834933838124296</v>
      </c>
    </row>
    <row r="1980" spans="1:8" x14ac:dyDescent="0.35">
      <c r="A1980" s="35">
        <v>412.08334000000002</v>
      </c>
      <c r="B1980" s="35">
        <v>1484.4063721</v>
      </c>
      <c r="C1980" s="35">
        <v>79.986785889000004</v>
      </c>
      <c r="D1980" s="35">
        <v>1519.4871826000001</v>
      </c>
      <c r="E1980" s="35">
        <v>25000</v>
      </c>
      <c r="F1980" s="35">
        <v>10302083</v>
      </c>
      <c r="G1980">
        <v>1484.4716341647099</v>
      </c>
      <c r="H1980" s="35">
        <v>0.74833700212762599</v>
      </c>
    </row>
    <row r="1981" spans="1:8" x14ac:dyDescent="0.35">
      <c r="A1981" s="35">
        <v>412.29165999999998</v>
      </c>
      <c r="B1981" s="35">
        <v>1484.4238281</v>
      </c>
      <c r="C1981" s="35">
        <v>79.986778259000005</v>
      </c>
      <c r="D1981" s="35">
        <v>1519.5021973</v>
      </c>
      <c r="E1981" s="35">
        <v>25000</v>
      </c>
      <c r="F1981" s="35">
        <v>10307291</v>
      </c>
      <c r="G1981">
        <v>1484.4890493482901</v>
      </c>
      <c r="H1981" s="35">
        <v>0.74832466940445697</v>
      </c>
    </row>
    <row r="1982" spans="1:8" x14ac:dyDescent="0.35">
      <c r="A1982" s="35">
        <v>412.5</v>
      </c>
      <c r="B1982" s="35">
        <v>1484.4411620999999</v>
      </c>
      <c r="C1982" s="35">
        <v>79.986770629999995</v>
      </c>
      <c r="D1982" s="35">
        <v>1519.5172118999999</v>
      </c>
      <c r="E1982" s="35">
        <v>25000</v>
      </c>
      <c r="F1982" s="35">
        <v>10312500</v>
      </c>
      <c r="G1982">
        <v>1484.50646700948</v>
      </c>
      <c r="H1982" s="35">
        <v>0.74831233783511997</v>
      </c>
    </row>
    <row r="1983" spans="1:8" x14ac:dyDescent="0.35">
      <c r="A1983" s="35">
        <v>412.70834000000002</v>
      </c>
      <c r="B1983" s="35">
        <v>1484.4584961</v>
      </c>
      <c r="C1983" s="35">
        <v>79.986770629999995</v>
      </c>
      <c r="D1983" s="35">
        <v>1519.5322266000001</v>
      </c>
      <c r="E1983" s="35">
        <v>25000</v>
      </c>
      <c r="F1983" s="35">
        <v>10317708</v>
      </c>
      <c r="G1983">
        <v>1484.52388262719</v>
      </c>
      <c r="H1983" s="35">
        <v>0.748300012188157</v>
      </c>
    </row>
    <row r="1984" spans="1:8" x14ac:dyDescent="0.35">
      <c r="A1984" s="35">
        <v>412.91665999999998</v>
      </c>
      <c r="B1984" s="35">
        <v>1484.4759521000001</v>
      </c>
      <c r="C1984" s="35">
        <v>79.986762999999996</v>
      </c>
      <c r="D1984" s="35">
        <v>1519.5472411999999</v>
      </c>
      <c r="E1984" s="35">
        <v>25000</v>
      </c>
      <c r="F1984" s="35">
        <v>10322916</v>
      </c>
      <c r="G1984">
        <v>1484.5412977737301</v>
      </c>
      <c r="H1984" s="35">
        <v>0.74828769006341</v>
      </c>
    </row>
    <row r="1985" spans="1:8" x14ac:dyDescent="0.35">
      <c r="A1985" s="35">
        <v>413.125</v>
      </c>
      <c r="B1985" s="35">
        <v>1484.4932861</v>
      </c>
      <c r="C1985" s="35">
        <v>79.986755371000001</v>
      </c>
      <c r="D1985" s="35">
        <v>1519.5621338000001</v>
      </c>
      <c r="E1985" s="35">
        <v>25000</v>
      </c>
      <c r="F1985" s="35">
        <v>10328125</v>
      </c>
      <c r="G1985">
        <v>1484.55871539393</v>
      </c>
      <c r="H1985" s="35">
        <v>0.74827536908653003</v>
      </c>
    </row>
    <row r="1986" spans="1:8" x14ac:dyDescent="0.35">
      <c r="A1986" s="35">
        <v>413.33334000000002</v>
      </c>
      <c r="B1986" s="35">
        <v>1484.5106201000001</v>
      </c>
      <c r="C1986" s="35">
        <v>79.986747742000006</v>
      </c>
      <c r="D1986" s="35">
        <v>1519.5771483999999</v>
      </c>
      <c r="E1986" s="35">
        <v>25000</v>
      </c>
      <c r="F1986" s="35">
        <v>10333333</v>
      </c>
      <c r="G1986">
        <v>1484.57613096976</v>
      </c>
      <c r="H1986" s="35">
        <v>0.74826305402207705</v>
      </c>
    </row>
    <row r="1987" spans="1:8" x14ac:dyDescent="0.35">
      <c r="A1987" s="35">
        <v>413.54165999999998</v>
      </c>
      <c r="B1987" s="35">
        <v>1484.5280762</v>
      </c>
      <c r="C1987" s="35">
        <v>79.986740112000007</v>
      </c>
      <c r="D1987" s="35">
        <v>1519.5921631000001</v>
      </c>
      <c r="E1987" s="35">
        <v>25000</v>
      </c>
      <c r="F1987" s="35">
        <v>10338541</v>
      </c>
      <c r="G1987">
        <v>1484.5935460742201</v>
      </c>
      <c r="H1987" s="35">
        <v>0.74825074247193102</v>
      </c>
    </row>
    <row r="1988" spans="1:8" x14ac:dyDescent="0.35">
      <c r="A1988" s="35">
        <v>413.75</v>
      </c>
      <c r="B1988" s="35">
        <v>1484.5454102000001</v>
      </c>
      <c r="C1988" s="35">
        <v>79.986732482999997</v>
      </c>
      <c r="D1988" s="35">
        <v>1519.6071777</v>
      </c>
      <c r="E1988" s="35">
        <v>25000</v>
      </c>
      <c r="F1988" s="35">
        <v>10343750</v>
      </c>
      <c r="G1988">
        <v>1484.6109636522899</v>
      </c>
      <c r="H1988" s="35">
        <v>0.74823843206377805</v>
      </c>
    </row>
    <row r="1989" spans="1:8" x14ac:dyDescent="0.35">
      <c r="A1989" s="35">
        <v>413.95834000000002</v>
      </c>
      <c r="B1989" s="35">
        <v>1484.5628661999999</v>
      </c>
      <c r="C1989" s="35">
        <v>79.986724854000002</v>
      </c>
      <c r="D1989" s="35">
        <v>1519.6221923999999</v>
      </c>
      <c r="E1989" s="35">
        <v>25000</v>
      </c>
      <c r="F1989" s="35">
        <v>10348958</v>
      </c>
      <c r="G1989">
        <v>1484.6283791859801</v>
      </c>
      <c r="H1989" s="35">
        <v>0.74822612755815499</v>
      </c>
    </row>
    <row r="1990" spans="1:8" x14ac:dyDescent="0.35">
      <c r="A1990" s="35">
        <v>414.16665999999998</v>
      </c>
      <c r="B1990" s="35">
        <v>1484.5802002</v>
      </c>
      <c r="C1990" s="35">
        <v>79.986717224000003</v>
      </c>
      <c r="D1990" s="35">
        <v>1519.637207</v>
      </c>
      <c r="E1990" s="35">
        <v>25000</v>
      </c>
      <c r="F1990" s="35">
        <v>10354166</v>
      </c>
      <c r="G1990">
        <v>1484.6457942483</v>
      </c>
      <c r="H1990" s="35">
        <v>0.74821382655896096</v>
      </c>
    </row>
    <row r="1991" spans="1:8" x14ac:dyDescent="0.35">
      <c r="A1991" s="35">
        <v>414.375</v>
      </c>
      <c r="B1991" s="35">
        <v>1484.5976562000001</v>
      </c>
      <c r="C1991" s="35">
        <v>79.986717224000003</v>
      </c>
      <c r="D1991" s="35">
        <v>1519.6522216999999</v>
      </c>
      <c r="E1991" s="35">
        <v>25000</v>
      </c>
      <c r="F1991" s="35">
        <v>10359375</v>
      </c>
      <c r="G1991">
        <v>1484.66321178422</v>
      </c>
      <c r="H1991" s="35">
        <v>0.748201526695913</v>
      </c>
    </row>
    <row r="1992" spans="1:8" x14ac:dyDescent="0.35">
      <c r="A1992" s="35">
        <v>414.58334000000002</v>
      </c>
      <c r="B1992" s="35">
        <v>1484.6149902</v>
      </c>
      <c r="C1992" s="35">
        <v>79.986709594999994</v>
      </c>
      <c r="D1992" s="35">
        <v>1519.6672363</v>
      </c>
      <c r="E1992" s="35">
        <v>25000</v>
      </c>
      <c r="F1992" s="35">
        <v>10364583</v>
      </c>
      <c r="G1992">
        <v>1484.6806272757699</v>
      </c>
      <c r="H1992" s="35">
        <v>0.74818923272553195</v>
      </c>
    </row>
    <row r="1993" spans="1:8" x14ac:dyDescent="0.35">
      <c r="A1993" s="35">
        <v>414.79165999999998</v>
      </c>
      <c r="B1993" s="35">
        <v>1484.6323242000001</v>
      </c>
      <c r="C1993" s="35">
        <v>79.986701964999995</v>
      </c>
      <c r="D1993" s="35">
        <v>1519.6821289</v>
      </c>
      <c r="E1993" s="35">
        <v>25000</v>
      </c>
      <c r="F1993" s="35">
        <v>10369791</v>
      </c>
      <c r="G1993">
        <v>1484.69804229596</v>
      </c>
      <c r="H1993" s="35">
        <v>0.74817694225373199</v>
      </c>
    </row>
    <row r="1994" spans="1:8" x14ac:dyDescent="0.35">
      <c r="A1994" s="35">
        <v>415</v>
      </c>
      <c r="B1994" s="35">
        <v>1484.6497803</v>
      </c>
      <c r="C1994" s="35">
        <v>79.986694335999999</v>
      </c>
      <c r="D1994" s="35">
        <v>1519.6971435999999</v>
      </c>
      <c r="E1994" s="35">
        <v>25000</v>
      </c>
      <c r="F1994" s="35">
        <v>10375000</v>
      </c>
      <c r="G1994">
        <v>1484.71545978974</v>
      </c>
      <c r="H1994" s="35">
        <v>0.74816465291225498</v>
      </c>
    </row>
    <row r="1995" spans="1:8" x14ac:dyDescent="0.35">
      <c r="A1995" s="35">
        <v>415.20834000000002</v>
      </c>
      <c r="B1995" s="35">
        <v>1484.6671143000001</v>
      </c>
      <c r="C1995" s="35">
        <v>79.986686707000004</v>
      </c>
      <c r="D1995" s="35">
        <v>1519.7121582</v>
      </c>
      <c r="E1995" s="35">
        <v>25000</v>
      </c>
      <c r="F1995" s="35">
        <v>10380208</v>
      </c>
      <c r="G1995">
        <v>1484.73287523914</v>
      </c>
      <c r="H1995" s="35">
        <v>0.74815236945361596</v>
      </c>
    </row>
    <row r="1996" spans="1:8" x14ac:dyDescent="0.35">
      <c r="A1996" s="35">
        <v>415.41665999999998</v>
      </c>
      <c r="B1996" s="35">
        <v>1484.6845702999999</v>
      </c>
      <c r="C1996" s="35">
        <v>79.986679077000005</v>
      </c>
      <c r="D1996" s="35">
        <v>1519.7271728999999</v>
      </c>
      <c r="E1996" s="35">
        <v>25000</v>
      </c>
      <c r="F1996" s="35">
        <v>10385416</v>
      </c>
      <c r="G1996">
        <v>1484.75029021719</v>
      </c>
      <c r="H1996" s="35">
        <v>0.74814008948574096</v>
      </c>
    </row>
    <row r="1997" spans="1:8" x14ac:dyDescent="0.35">
      <c r="A1997" s="35">
        <v>415.625</v>
      </c>
      <c r="B1997" s="35">
        <v>1484.7019043</v>
      </c>
      <c r="C1997" s="35">
        <v>79.986671447999996</v>
      </c>
      <c r="D1997" s="35">
        <v>1519.7421875</v>
      </c>
      <c r="E1997" s="35">
        <v>25000</v>
      </c>
      <c r="F1997" s="35">
        <v>10390624</v>
      </c>
      <c r="G1997">
        <v>1484.7677050781799</v>
      </c>
      <c r="H1997" s="35">
        <v>0.74812781301201003</v>
      </c>
    </row>
    <row r="1998" spans="1:8" x14ac:dyDescent="0.35">
      <c r="A1998" s="35">
        <v>415.83334000000002</v>
      </c>
      <c r="B1998" s="35">
        <v>1484.7193603999999</v>
      </c>
      <c r="C1998" s="35">
        <v>79.986663817999997</v>
      </c>
      <c r="D1998" s="35">
        <v>1519.7572021000001</v>
      </c>
      <c r="E1998" s="35">
        <v>25000</v>
      </c>
      <c r="F1998" s="35">
        <v>10395833</v>
      </c>
      <c r="G1998">
        <v>1484.7851224925701</v>
      </c>
      <c r="H1998" s="35">
        <v>0.74811553766222405</v>
      </c>
    </row>
    <row r="1999" spans="1:8" x14ac:dyDescent="0.35">
      <c r="A1999" s="35">
        <v>416.04165999999998</v>
      </c>
      <c r="B1999" s="35">
        <v>1484.7366943</v>
      </c>
      <c r="C1999" s="35">
        <v>79.986663817999997</v>
      </c>
      <c r="D1999" s="35">
        <v>1519.7722168</v>
      </c>
      <c r="E1999" s="35">
        <v>25000</v>
      </c>
      <c r="F1999" s="35">
        <v>10401041</v>
      </c>
      <c r="G1999">
        <v>1484.8025378805601</v>
      </c>
      <c r="H1999" s="35">
        <v>0.74810326818252704</v>
      </c>
    </row>
    <row r="2000" spans="1:8" x14ac:dyDescent="0.35">
      <c r="A2000" s="35">
        <v>416.25</v>
      </c>
      <c r="B2000" s="35">
        <v>1484.7540283000001</v>
      </c>
      <c r="C2000" s="35">
        <v>79.986656189000001</v>
      </c>
      <c r="D2000" s="35">
        <v>1519.7872314000001</v>
      </c>
      <c r="E2000" s="35">
        <v>25000</v>
      </c>
      <c r="F2000" s="35">
        <v>10406250</v>
      </c>
      <c r="G2000">
        <v>1484.8199553918901</v>
      </c>
      <c r="H2000" s="35">
        <v>0.74809099981566496</v>
      </c>
    </row>
    <row r="2001" spans="1:8" x14ac:dyDescent="0.35">
      <c r="A2001" s="35">
        <v>416.45834000000002</v>
      </c>
      <c r="B2001" s="35">
        <v>1484.7714844</v>
      </c>
      <c r="C2001" s="35">
        <v>79.986648560000006</v>
      </c>
      <c r="D2001" s="35">
        <v>1519.8022461</v>
      </c>
      <c r="E2001" s="35">
        <v>25000</v>
      </c>
      <c r="F2001" s="35">
        <v>10411458</v>
      </c>
      <c r="G2001">
        <v>1484.8373707799501</v>
      </c>
      <c r="H2001" s="35">
        <v>0.74807873731075103</v>
      </c>
    </row>
    <row r="2002" spans="1:8" x14ac:dyDescent="0.35">
      <c r="A2002" s="35">
        <v>416.66665999999998</v>
      </c>
      <c r="B2002" s="35">
        <v>1484.7888184000001</v>
      </c>
      <c r="C2002" s="35">
        <v>79.986640929999993</v>
      </c>
      <c r="D2002" s="35">
        <v>1519.8172606999999</v>
      </c>
      <c r="E2002" s="35">
        <v>25000</v>
      </c>
      <c r="F2002" s="35">
        <v>10416666</v>
      </c>
      <c r="G2002">
        <v>1484.85478567889</v>
      </c>
      <c r="H2002" s="35">
        <v>0.74806647828075101</v>
      </c>
    </row>
    <row r="2003" spans="1:8" x14ac:dyDescent="0.35">
      <c r="A2003" s="35">
        <v>416.875</v>
      </c>
      <c r="B2003" s="35">
        <v>1484.8063964999999</v>
      </c>
      <c r="C2003" s="35">
        <v>79.986633300999998</v>
      </c>
      <c r="D2003" s="35">
        <v>1519.8322754000001</v>
      </c>
      <c r="E2003" s="35">
        <v>25000</v>
      </c>
      <c r="F2003" s="35">
        <v>10421875</v>
      </c>
      <c r="G2003">
        <v>1484.8722030474</v>
      </c>
      <c r="H2003" s="35">
        <v>0.74805422036368696</v>
      </c>
    </row>
    <row r="2004" spans="1:8" x14ac:dyDescent="0.35">
      <c r="A2004" s="35">
        <v>417.08334000000002</v>
      </c>
      <c r="B2004" s="35">
        <v>1484.8236084</v>
      </c>
      <c r="C2004" s="35">
        <v>79.986625670999999</v>
      </c>
      <c r="D2004" s="35">
        <v>1519.8472899999999</v>
      </c>
      <c r="E2004" s="35">
        <v>25000</v>
      </c>
      <c r="F2004" s="35">
        <v>10427084</v>
      </c>
      <c r="G2004">
        <v>1484.8896209612899</v>
      </c>
      <c r="H2004" s="35">
        <v>0.748041965935204</v>
      </c>
    </row>
    <row r="2005" spans="1:8" x14ac:dyDescent="0.35">
      <c r="A2005" s="35">
        <v>417.29165999999998</v>
      </c>
      <c r="B2005" s="35">
        <v>1484.8410644999999</v>
      </c>
      <c r="C2005" s="35">
        <v>79.986618042000003</v>
      </c>
      <c r="D2005" s="35">
        <v>1519.8623047000001</v>
      </c>
      <c r="E2005" s="35">
        <v>25000</v>
      </c>
      <c r="F2005" s="35">
        <v>10432291</v>
      </c>
      <c r="G2005">
        <v>1484.90703380586</v>
      </c>
      <c r="H2005" s="35">
        <v>0.74802971971398402</v>
      </c>
    </row>
    <row r="2006" spans="1:8" x14ac:dyDescent="0.35">
      <c r="A2006" s="35">
        <v>417.5</v>
      </c>
      <c r="B2006" s="35">
        <v>1484.8585204999999</v>
      </c>
      <c r="C2006" s="35">
        <v>79.986610412999994</v>
      </c>
      <c r="D2006" s="35">
        <v>1519.8773193</v>
      </c>
      <c r="E2006" s="35">
        <v>25000</v>
      </c>
      <c r="F2006" s="35">
        <v>10437500</v>
      </c>
      <c r="G2006">
        <v>1484.9244506790101</v>
      </c>
      <c r="H2006" s="35">
        <v>0.74801747221756598</v>
      </c>
    </row>
    <row r="2007" spans="1:8" x14ac:dyDescent="0.35">
      <c r="A2007" s="35">
        <v>417.70834000000002</v>
      </c>
      <c r="B2007" s="35">
        <v>1484.8757324000001</v>
      </c>
      <c r="C2007" s="35">
        <v>79.986610412999994</v>
      </c>
      <c r="D2007" s="35">
        <v>1519.8923339999999</v>
      </c>
      <c r="E2007" s="35">
        <v>25000</v>
      </c>
      <c r="F2007" s="35">
        <v>10442708</v>
      </c>
      <c r="G2007">
        <v>1484.94186585803</v>
      </c>
      <c r="H2007" s="35">
        <v>0.74800523057093005</v>
      </c>
    </row>
    <row r="2008" spans="1:8" x14ac:dyDescent="0.35">
      <c r="A2008" s="35">
        <v>417.91665999999998</v>
      </c>
      <c r="B2008" s="35">
        <v>1484.8931885</v>
      </c>
      <c r="C2008" s="35">
        <v>79.986602782999995</v>
      </c>
      <c r="D2008" s="35">
        <v>1519.9073486</v>
      </c>
      <c r="E2008" s="35">
        <v>25000</v>
      </c>
      <c r="F2008" s="35">
        <v>10447916</v>
      </c>
      <c r="G2008">
        <v>1484.9592806445801</v>
      </c>
      <c r="H2008" s="35">
        <v>0.74799299238540995</v>
      </c>
    </row>
    <row r="2009" spans="1:8" x14ac:dyDescent="0.35">
      <c r="A2009" s="35">
        <v>418.125</v>
      </c>
      <c r="B2009" s="35">
        <v>1484.9106445</v>
      </c>
      <c r="C2009" s="35">
        <v>79.986595154</v>
      </c>
      <c r="D2009" s="35">
        <v>1519.9223632999999</v>
      </c>
      <c r="E2009" s="35">
        <v>25000</v>
      </c>
      <c r="F2009" s="35">
        <v>10453125</v>
      </c>
      <c r="G2009">
        <v>1484.9766979224901</v>
      </c>
      <c r="H2009" s="35">
        <v>0.747980755301769</v>
      </c>
    </row>
    <row r="2010" spans="1:8" x14ac:dyDescent="0.35">
      <c r="A2010" s="35">
        <v>418.33334000000002</v>
      </c>
      <c r="B2010" s="35">
        <v>1484.9279785000001</v>
      </c>
      <c r="C2010" s="35">
        <v>79.986587524000001</v>
      </c>
      <c r="D2010" s="35">
        <v>1519.9373779</v>
      </c>
      <c r="E2010" s="35">
        <v>25000</v>
      </c>
      <c r="F2010" s="35">
        <v>10458333</v>
      </c>
      <c r="G2010">
        <v>1484.9941131600301</v>
      </c>
      <c r="H2010" s="35">
        <v>0.747968524052391</v>
      </c>
    </row>
    <row r="2011" spans="1:8" x14ac:dyDescent="0.35">
      <c r="A2011" s="35">
        <v>418.54165999999998</v>
      </c>
      <c r="B2011" s="35">
        <v>1484.9453125</v>
      </c>
      <c r="C2011" s="35">
        <v>79.986579895000006</v>
      </c>
      <c r="D2011" s="35">
        <v>1519.9523925999999</v>
      </c>
      <c r="E2011" s="35">
        <v>25000</v>
      </c>
      <c r="F2011" s="35">
        <v>10463542</v>
      </c>
      <c r="G2011">
        <v>1485.0115305177501</v>
      </c>
      <c r="H2011" s="35">
        <v>0.74795629389482099</v>
      </c>
    </row>
    <row r="2012" spans="1:8" x14ac:dyDescent="0.35">
      <c r="A2012" s="35">
        <v>418.75</v>
      </c>
      <c r="B2012" s="35">
        <v>1484.9627685999999</v>
      </c>
      <c r="C2012" s="35">
        <v>79.986572265999996</v>
      </c>
      <c r="D2012" s="35">
        <v>1519.9674072</v>
      </c>
      <c r="E2012" s="35">
        <v>25000</v>
      </c>
      <c r="F2012" s="35">
        <v>10468750</v>
      </c>
      <c r="G2012">
        <v>1485.02894575151</v>
      </c>
      <c r="H2012" s="35">
        <v>0.74794406956367399</v>
      </c>
    </row>
    <row r="2013" spans="1:8" x14ac:dyDescent="0.35">
      <c r="A2013" s="35">
        <v>418.95834000000002</v>
      </c>
      <c r="B2013" s="35">
        <v>1484.9801024999999</v>
      </c>
      <c r="C2013" s="35">
        <v>79.986564635999997</v>
      </c>
      <c r="D2013" s="35">
        <v>1519.9824219</v>
      </c>
      <c r="E2013" s="35">
        <v>25000</v>
      </c>
      <c r="F2013" s="35">
        <v>10473958</v>
      </c>
      <c r="G2013">
        <v>1485.04636049598</v>
      </c>
      <c r="H2013" s="35">
        <v>0.74793184867923201</v>
      </c>
    </row>
    <row r="2014" spans="1:8" x14ac:dyDescent="0.35">
      <c r="A2014" s="35">
        <v>419.16665999999998</v>
      </c>
      <c r="B2014" s="35">
        <v>1484.9974365</v>
      </c>
      <c r="C2014" s="35">
        <v>79.986557007000002</v>
      </c>
      <c r="D2014" s="35">
        <v>1519.9975586</v>
      </c>
      <c r="E2014" s="35">
        <v>25000</v>
      </c>
      <c r="F2014" s="35">
        <v>10479166</v>
      </c>
      <c r="G2014">
        <v>1485.0637751193699</v>
      </c>
      <c r="H2014" s="35">
        <v>0.74791963124518601</v>
      </c>
    </row>
    <row r="2015" spans="1:8" x14ac:dyDescent="0.35">
      <c r="A2015" s="35">
        <v>419.375</v>
      </c>
      <c r="B2015" s="35">
        <v>1485.0148925999999</v>
      </c>
      <c r="C2015" s="35">
        <v>79.986557007000002</v>
      </c>
      <c r="D2015" s="35">
        <v>1520.0125731999999</v>
      </c>
      <c r="E2015" s="35">
        <v>25000</v>
      </c>
      <c r="F2015" s="35">
        <v>10484375</v>
      </c>
      <c r="G2015">
        <v>1485.08119229522</v>
      </c>
      <c r="H2015" s="35">
        <v>0.74790741490272805</v>
      </c>
    </row>
    <row r="2016" spans="1:8" x14ac:dyDescent="0.35">
      <c r="A2016" s="35">
        <v>419.58334000000002</v>
      </c>
      <c r="B2016" s="35">
        <v>1485.0322266000001</v>
      </c>
      <c r="C2016" s="35">
        <v>79.986549377000003</v>
      </c>
      <c r="D2016" s="35">
        <v>1520.0275879000001</v>
      </c>
      <c r="E2016" s="35">
        <v>25000</v>
      </c>
      <c r="F2016" s="35">
        <v>10489583</v>
      </c>
      <c r="G2016">
        <v>1485.09860744448</v>
      </c>
      <c r="H2016" s="35">
        <v>0.74789520437554002</v>
      </c>
    </row>
    <row r="2017" spans="1:8" x14ac:dyDescent="0.35">
      <c r="A2017" s="35">
        <v>419.79165999999998</v>
      </c>
      <c r="B2017" s="35">
        <v>1485.0496826000001</v>
      </c>
      <c r="C2017" s="35">
        <v>79.986541747999993</v>
      </c>
      <c r="D2017" s="35">
        <v>1520.0426024999999</v>
      </c>
      <c r="E2017" s="35">
        <v>25000</v>
      </c>
      <c r="F2017" s="35">
        <v>10494791</v>
      </c>
      <c r="G2017">
        <v>1485.1160221263999</v>
      </c>
      <c r="H2017" s="35">
        <v>0.74788299728526697</v>
      </c>
    </row>
    <row r="2018" spans="1:8" x14ac:dyDescent="0.35">
      <c r="A2018" s="35">
        <v>420</v>
      </c>
      <c r="B2018" s="35">
        <v>1485.0668945</v>
      </c>
      <c r="C2018" s="35">
        <v>79.986534118999998</v>
      </c>
      <c r="D2018" s="35">
        <v>1520.0576172000001</v>
      </c>
      <c r="E2018" s="35">
        <v>25000</v>
      </c>
      <c r="F2018" s="35">
        <v>10499999</v>
      </c>
      <c r="G2018">
        <v>1485.1334366921701</v>
      </c>
      <c r="H2018" s="35">
        <v>0.74787079363532905</v>
      </c>
    </row>
    <row r="2019" spans="1:8" x14ac:dyDescent="0.35">
      <c r="A2019" s="35">
        <v>420.20834000000002</v>
      </c>
      <c r="B2019" s="35">
        <v>1485.0843506000001</v>
      </c>
      <c r="C2019" s="35">
        <v>79.986526488999999</v>
      </c>
      <c r="D2019" s="35">
        <v>1520.0726318</v>
      </c>
      <c r="E2019" s="35">
        <v>25000</v>
      </c>
      <c r="F2019" s="35">
        <v>10505208</v>
      </c>
      <c r="G2019">
        <v>1485.1508538115099</v>
      </c>
      <c r="H2019" s="35">
        <v>0.74785859106950103</v>
      </c>
    </row>
    <row r="2020" spans="1:8" x14ac:dyDescent="0.35">
      <c r="A2020" s="35">
        <v>420.41665999999998</v>
      </c>
      <c r="B2020" s="35">
        <v>1485.1018065999999</v>
      </c>
      <c r="C2020" s="35">
        <v>79.986518860000004</v>
      </c>
      <c r="D2020" s="35">
        <v>1520.0876464999999</v>
      </c>
      <c r="E2020" s="35">
        <v>25000</v>
      </c>
      <c r="F2020" s="35">
        <v>10510416</v>
      </c>
      <c r="G2020">
        <v>1485.1682689045099</v>
      </c>
      <c r="H2020" s="35">
        <v>0.74784639430620303</v>
      </c>
    </row>
    <row r="2021" spans="1:8" x14ac:dyDescent="0.35">
      <c r="A2021" s="35">
        <v>420.625</v>
      </c>
      <c r="B2021" s="35">
        <v>1485.1190185999999</v>
      </c>
      <c r="C2021" s="35">
        <v>79.986511230000005</v>
      </c>
      <c r="D2021" s="35">
        <v>1520.1026611</v>
      </c>
      <c r="E2021" s="35">
        <v>25000</v>
      </c>
      <c r="F2021" s="35">
        <v>10515625</v>
      </c>
      <c r="G2021">
        <v>1485.18568612084</v>
      </c>
      <c r="H2021" s="35">
        <v>0.74783419861597999</v>
      </c>
    </row>
    <row r="2022" spans="1:8" x14ac:dyDescent="0.35">
      <c r="A2022" s="35">
        <v>420.83334000000002</v>
      </c>
      <c r="B2022" s="35">
        <v>1485.1365966999999</v>
      </c>
      <c r="C2022" s="35">
        <v>79.986503600999995</v>
      </c>
      <c r="D2022" s="35">
        <v>1520.1177978999999</v>
      </c>
      <c r="E2022" s="35">
        <v>25000</v>
      </c>
      <c r="F2022" s="35">
        <v>10520833</v>
      </c>
      <c r="G2022">
        <v>1485.20310121393</v>
      </c>
      <c r="H2022" s="35">
        <v>0.74782200872029203</v>
      </c>
    </row>
    <row r="2023" spans="1:8" x14ac:dyDescent="0.35">
      <c r="A2023" s="35">
        <v>421.04165999999998</v>
      </c>
      <c r="B2023" s="35">
        <v>1485.1539307</v>
      </c>
      <c r="C2023" s="35">
        <v>79.986503600999995</v>
      </c>
      <c r="D2023" s="35">
        <v>1520.1328125</v>
      </c>
      <c r="E2023" s="35">
        <v>25000</v>
      </c>
      <c r="F2023" s="35">
        <v>10526041</v>
      </c>
      <c r="G2023">
        <v>1485.2205158178999</v>
      </c>
      <c r="H2023" s="35">
        <v>0.74780982224599901</v>
      </c>
    </row>
    <row r="2024" spans="1:8" x14ac:dyDescent="0.35">
      <c r="A2024" s="35">
        <v>421.25</v>
      </c>
      <c r="B2024" s="35">
        <v>1485.1713867000001</v>
      </c>
      <c r="C2024" s="35">
        <v>79.986495972</v>
      </c>
      <c r="D2024" s="35">
        <v>1520.1478271000001</v>
      </c>
      <c r="E2024" s="35">
        <v>25000</v>
      </c>
      <c r="F2024" s="35">
        <v>10531250</v>
      </c>
      <c r="G2024">
        <v>1485.2379328914401</v>
      </c>
      <c r="H2024" s="35">
        <v>0.74779763684507605</v>
      </c>
    </row>
    <row r="2025" spans="1:8" x14ac:dyDescent="0.35">
      <c r="A2025" s="35">
        <v>421.45834000000002</v>
      </c>
      <c r="B2025" s="35">
        <v>1485.1887207</v>
      </c>
      <c r="C2025" s="35">
        <v>79.986488342000001</v>
      </c>
      <c r="D2025" s="35">
        <v>1520.1628418</v>
      </c>
      <c r="E2025" s="35">
        <v>25000</v>
      </c>
      <c r="F2025" s="35">
        <v>10536457</v>
      </c>
      <c r="G2025">
        <v>1485.2553453291</v>
      </c>
      <c r="H2025" s="35">
        <v>0.74778545958161802</v>
      </c>
    </row>
    <row r="2026" spans="1:8" x14ac:dyDescent="0.35">
      <c r="A2026" s="35">
        <v>421.66665999999998</v>
      </c>
      <c r="B2026" s="35">
        <v>1485.2060547000001</v>
      </c>
      <c r="C2026" s="35">
        <v>79.986480713000006</v>
      </c>
      <c r="D2026" s="35">
        <v>1520.1778564000001</v>
      </c>
      <c r="E2026" s="35">
        <v>25000</v>
      </c>
      <c r="F2026" s="35">
        <v>10541666</v>
      </c>
      <c r="G2026">
        <v>1485.27276189294</v>
      </c>
      <c r="H2026" s="35">
        <v>0.74777328102019103</v>
      </c>
    </row>
    <row r="2027" spans="1:8" x14ac:dyDescent="0.35">
      <c r="A2027" s="35">
        <v>421.875</v>
      </c>
      <c r="B2027" s="35">
        <v>1485.2235106999999</v>
      </c>
      <c r="C2027" s="35">
        <v>79.986473083000007</v>
      </c>
      <c r="D2027" s="35">
        <v>1520.1929932</v>
      </c>
      <c r="E2027" s="35">
        <v>25000</v>
      </c>
      <c r="F2027" s="35">
        <v>10546875</v>
      </c>
      <c r="G2027">
        <v>1485.2901793752601</v>
      </c>
      <c r="H2027" s="35">
        <v>0.74776110589535005</v>
      </c>
    </row>
    <row r="2028" spans="1:8" x14ac:dyDescent="0.35">
      <c r="A2028" s="35">
        <v>422.08334000000002</v>
      </c>
      <c r="B2028" s="35">
        <v>1485.2408447</v>
      </c>
      <c r="C2028" s="35">
        <v>79.986465453999998</v>
      </c>
      <c r="D2028" s="35">
        <v>1520.2080077999999</v>
      </c>
      <c r="E2028" s="35">
        <v>25000</v>
      </c>
      <c r="F2028" s="35">
        <v>10552083</v>
      </c>
      <c r="G2028">
        <v>1485.30759446295</v>
      </c>
      <c r="H2028" s="35">
        <v>0.74774893654146302</v>
      </c>
    </row>
    <row r="2029" spans="1:8" x14ac:dyDescent="0.35">
      <c r="A2029" s="35">
        <v>422.29165999999998</v>
      </c>
      <c r="B2029" s="35">
        <v>1485.2583007999999</v>
      </c>
      <c r="C2029" s="35">
        <v>79.986457825000002</v>
      </c>
      <c r="D2029" s="35">
        <v>1520.2230225000001</v>
      </c>
      <c r="E2029" s="35">
        <v>25000</v>
      </c>
      <c r="F2029" s="35">
        <v>10557291</v>
      </c>
      <c r="G2029">
        <v>1485.3250090004201</v>
      </c>
      <c r="H2029" s="35">
        <v>0.74773677059289501</v>
      </c>
    </row>
    <row r="2030" spans="1:8" x14ac:dyDescent="0.35">
      <c r="A2030" s="35">
        <v>422.5</v>
      </c>
      <c r="B2030" s="35">
        <v>1485.2756348</v>
      </c>
      <c r="C2030" s="35">
        <v>79.986450195000003</v>
      </c>
      <c r="D2030" s="35">
        <v>1520.2380370999999</v>
      </c>
      <c r="E2030" s="35">
        <v>25000</v>
      </c>
      <c r="F2030" s="35">
        <v>10562500</v>
      </c>
      <c r="G2030">
        <v>1485.3424259936801</v>
      </c>
      <c r="H2030" s="35">
        <v>0.747724605706372</v>
      </c>
    </row>
    <row r="2031" spans="1:8" x14ac:dyDescent="0.35">
      <c r="A2031" s="35">
        <v>422.70834000000002</v>
      </c>
      <c r="B2031" s="35">
        <v>1485.2930908000001</v>
      </c>
      <c r="C2031" s="35">
        <v>79.986450195000003</v>
      </c>
      <c r="D2031" s="35">
        <v>1520.2530518000001</v>
      </c>
      <c r="E2031" s="35">
        <v>25000</v>
      </c>
      <c r="F2031" s="35">
        <v>10567708</v>
      </c>
      <c r="G2031">
        <v>1485.35984093859</v>
      </c>
      <c r="H2031" s="35">
        <v>0.747712446587252</v>
      </c>
    </row>
    <row r="2032" spans="1:8" x14ac:dyDescent="0.35">
      <c r="A2032" s="35">
        <v>422.91665999999998</v>
      </c>
      <c r="B2032" s="35">
        <v>1485.3104248</v>
      </c>
      <c r="C2032" s="35">
        <v>79.986442565999994</v>
      </c>
      <c r="D2032" s="35">
        <v>1520.2681885</v>
      </c>
      <c r="E2032" s="35">
        <v>25000</v>
      </c>
      <c r="F2032" s="35">
        <v>10572915</v>
      </c>
      <c r="G2032">
        <v>1485.37725282064</v>
      </c>
      <c r="H2032" s="35">
        <v>0.74770029321383602</v>
      </c>
    </row>
    <row r="2033" spans="1:8" x14ac:dyDescent="0.35">
      <c r="A2033" s="35">
        <v>423.125</v>
      </c>
      <c r="B2033" s="35">
        <v>1485.3277588000001</v>
      </c>
      <c r="C2033" s="35">
        <v>79.986434936999999</v>
      </c>
      <c r="D2033" s="35">
        <v>1520.2832031</v>
      </c>
      <c r="E2033" s="35">
        <v>25000</v>
      </c>
      <c r="F2033" s="35">
        <v>10578125</v>
      </c>
      <c r="G2033">
        <v>1485.3946717737699</v>
      </c>
      <c r="H2033" s="35">
        <v>0.74768813619424601</v>
      </c>
    </row>
    <row r="2034" spans="1:8" x14ac:dyDescent="0.35">
      <c r="A2034" s="35">
        <v>423.33334000000002</v>
      </c>
      <c r="B2034" s="35">
        <v>1485.3452147999999</v>
      </c>
      <c r="C2034" s="35">
        <v>79.986427307</v>
      </c>
      <c r="D2034" s="35">
        <v>1520.2982178</v>
      </c>
      <c r="E2034" s="35">
        <v>25000</v>
      </c>
      <c r="F2034" s="35">
        <v>10583333</v>
      </c>
      <c r="G2034">
        <v>1485.4120871274499</v>
      </c>
      <c r="H2034" s="35">
        <v>0.747675987296886</v>
      </c>
    </row>
    <row r="2035" spans="1:8" x14ac:dyDescent="0.35">
      <c r="A2035" s="35">
        <v>423.54165999999998</v>
      </c>
      <c r="B2035" s="35">
        <v>1485.3625488</v>
      </c>
      <c r="C2035" s="35">
        <v>79.986419678000004</v>
      </c>
      <c r="D2035" s="35">
        <v>1520.3133545000001</v>
      </c>
      <c r="E2035" s="35">
        <v>25000</v>
      </c>
      <c r="F2035" s="35">
        <v>10588541</v>
      </c>
      <c r="G2035">
        <v>1485.4295016595299</v>
      </c>
      <c r="H2035" s="35">
        <v>0.74766384178529799</v>
      </c>
    </row>
    <row r="2036" spans="1:8" x14ac:dyDescent="0.35">
      <c r="A2036" s="35">
        <v>423.75</v>
      </c>
      <c r="B2036" s="35">
        <v>1485.3800048999999</v>
      </c>
      <c r="C2036" s="35">
        <v>79.986412048000005</v>
      </c>
      <c r="D2036" s="35">
        <v>1520.3283690999999</v>
      </c>
      <c r="E2036" s="35">
        <v>25000</v>
      </c>
      <c r="F2036" s="35">
        <v>10593750</v>
      </c>
      <c r="G2036">
        <v>1485.4469185862899</v>
      </c>
      <c r="H2036" s="35">
        <v>0.74765169732371495</v>
      </c>
    </row>
    <row r="2037" spans="1:8" x14ac:dyDescent="0.35">
      <c r="A2037" s="35">
        <v>423.95834000000002</v>
      </c>
      <c r="B2037" s="35">
        <v>1485.3973389</v>
      </c>
      <c r="C2037" s="35">
        <v>79.986404418999996</v>
      </c>
      <c r="D2037" s="35">
        <v>1520.3433838000001</v>
      </c>
      <c r="E2037" s="35">
        <v>25000</v>
      </c>
      <c r="F2037" s="35">
        <v>10598958</v>
      </c>
      <c r="G2037">
        <v>1485.4643334509101</v>
      </c>
      <c r="H2037" s="35">
        <v>0.747639558610526</v>
      </c>
    </row>
    <row r="2038" spans="1:8" x14ac:dyDescent="0.35">
      <c r="A2038" s="35">
        <v>424.16665999999998</v>
      </c>
      <c r="B2038" s="35">
        <v>1485.4147949000001</v>
      </c>
      <c r="C2038" s="35">
        <v>79.986396790000001</v>
      </c>
      <c r="D2038" s="35">
        <v>1520.3583983999999</v>
      </c>
      <c r="E2038" s="35">
        <v>25000</v>
      </c>
      <c r="F2038" s="35">
        <v>10604166</v>
      </c>
      <c r="G2038">
        <v>1485.4817478402099</v>
      </c>
      <c r="H2038" s="35">
        <v>0.74762742328157805</v>
      </c>
    </row>
    <row r="2039" spans="1:8" x14ac:dyDescent="0.35">
      <c r="A2039" s="35">
        <v>424.375</v>
      </c>
      <c r="B2039" s="35">
        <v>1485.4321289</v>
      </c>
      <c r="C2039" s="35">
        <v>79.986396790000001</v>
      </c>
      <c r="D2039" s="35">
        <v>1520.3735352000001</v>
      </c>
      <c r="E2039" s="35">
        <v>25000</v>
      </c>
      <c r="F2039" s="35">
        <v>10609375</v>
      </c>
      <c r="G2039">
        <v>1485.49916470215</v>
      </c>
      <c r="H2039" s="35">
        <v>0.74761528899849905</v>
      </c>
    </row>
    <row r="2040" spans="1:8" x14ac:dyDescent="0.35">
      <c r="A2040" s="35">
        <v>424.58334000000002</v>
      </c>
      <c r="B2040" s="35">
        <v>1485.4494629000001</v>
      </c>
      <c r="C2040" s="35">
        <v>79.986389160000002</v>
      </c>
      <c r="D2040" s="35">
        <v>1520.3885498</v>
      </c>
      <c r="E2040" s="35">
        <v>25000</v>
      </c>
      <c r="F2040" s="35">
        <v>10614583</v>
      </c>
      <c r="G2040">
        <v>1485.5165795195301</v>
      </c>
      <c r="H2040" s="35">
        <v>0.74760316045477204</v>
      </c>
    </row>
    <row r="2041" spans="1:8" x14ac:dyDescent="0.35">
      <c r="A2041" s="35">
        <v>424.79165999999998</v>
      </c>
      <c r="B2041" s="35">
        <v>1485.4669189000001</v>
      </c>
      <c r="C2041" s="35">
        <v>79.986381531000006</v>
      </c>
      <c r="D2041" s="35">
        <v>1520.4035644999999</v>
      </c>
      <c r="E2041" s="35">
        <v>25000</v>
      </c>
      <c r="F2041" s="35">
        <v>10619791</v>
      </c>
      <c r="G2041">
        <v>1485.53399386554</v>
      </c>
      <c r="H2041" s="35">
        <v>0.74759103528795801</v>
      </c>
    </row>
    <row r="2042" spans="1:8" x14ac:dyDescent="0.35">
      <c r="A2042" s="35">
        <v>425</v>
      </c>
      <c r="B2042" s="35">
        <v>1485.4842529</v>
      </c>
      <c r="C2042" s="35">
        <v>79.986373900999993</v>
      </c>
      <c r="D2042" s="35">
        <v>1520.4188231999999</v>
      </c>
      <c r="E2042" s="35">
        <v>25000</v>
      </c>
      <c r="F2042" s="35">
        <v>10625000</v>
      </c>
      <c r="G2042">
        <v>1485.5514106850901</v>
      </c>
      <c r="H2042" s="35">
        <v>0.74757891116158703</v>
      </c>
    </row>
    <row r="2043" spans="1:8" x14ac:dyDescent="0.35">
      <c r="A2043" s="35">
        <v>425.20834000000002</v>
      </c>
      <c r="B2043" s="35">
        <v>1485.5015868999999</v>
      </c>
      <c r="C2043" s="35">
        <v>79.986366271999998</v>
      </c>
      <c r="D2043" s="35">
        <v>1520.4338379000001</v>
      </c>
      <c r="E2043" s="35">
        <v>25000</v>
      </c>
      <c r="F2043" s="35">
        <v>10630208</v>
      </c>
      <c r="G2043">
        <v>1485.5688254602801</v>
      </c>
      <c r="H2043" s="35">
        <v>0.74756679276526194</v>
      </c>
    </row>
    <row r="2044" spans="1:8" x14ac:dyDescent="0.35">
      <c r="A2044" s="35">
        <v>425.41665999999998</v>
      </c>
      <c r="B2044" s="35">
        <v>1485.519043</v>
      </c>
      <c r="C2044" s="35">
        <v>79.986358643000003</v>
      </c>
      <c r="D2044" s="35">
        <v>1520.4488524999999</v>
      </c>
      <c r="E2044" s="35">
        <v>25000</v>
      </c>
      <c r="F2044" s="35">
        <v>10635416</v>
      </c>
      <c r="G2044">
        <v>1485.5862397641399</v>
      </c>
      <c r="H2044" s="35">
        <v>0.74755467773848305</v>
      </c>
    </row>
    <row r="2045" spans="1:8" x14ac:dyDescent="0.35">
      <c r="A2045" s="35">
        <v>425.625</v>
      </c>
      <c r="B2045" s="35">
        <v>1485.5363769999999</v>
      </c>
      <c r="C2045" s="35">
        <v>79.986351013000004</v>
      </c>
      <c r="D2045" s="35">
        <v>1520.4638672000001</v>
      </c>
      <c r="E2045" s="35">
        <v>25000</v>
      </c>
      <c r="F2045" s="35">
        <v>10640625</v>
      </c>
      <c r="G2045">
        <v>1485.60365654154</v>
      </c>
      <c r="H2045" s="35">
        <v>0.74754256374672701</v>
      </c>
    </row>
    <row r="2046" spans="1:8" x14ac:dyDescent="0.35">
      <c r="A2046" s="35">
        <v>425.83334000000002</v>
      </c>
      <c r="B2046" s="35">
        <v>1485.5537108999999</v>
      </c>
      <c r="C2046" s="35">
        <v>79.986343383999994</v>
      </c>
      <c r="D2046" s="35">
        <v>1520.4788818</v>
      </c>
      <c r="E2046" s="35">
        <v>25000</v>
      </c>
      <c r="F2046" s="35">
        <v>10645833</v>
      </c>
      <c r="G2046">
        <v>1485.6210712745899</v>
      </c>
      <c r="H2046" s="35">
        <v>0.74753045547574004</v>
      </c>
    </row>
    <row r="2047" spans="1:8" x14ac:dyDescent="0.35">
      <c r="A2047" s="35">
        <v>426.04165999999998</v>
      </c>
      <c r="B2047" s="35">
        <v>1485.5711670000001</v>
      </c>
      <c r="C2047" s="35">
        <v>79.986343383999994</v>
      </c>
      <c r="D2047" s="35">
        <v>1520.4938964999999</v>
      </c>
      <c r="E2047" s="35">
        <v>25000</v>
      </c>
      <c r="F2047" s="35">
        <v>10651041</v>
      </c>
      <c r="G2047">
        <v>1485.6384855363201</v>
      </c>
      <c r="H2047" s="35">
        <v>0.74751835056695604</v>
      </c>
    </row>
    <row r="2048" spans="1:8" x14ac:dyDescent="0.35">
      <c r="A2048" s="35">
        <v>426.25</v>
      </c>
      <c r="B2048" s="35">
        <v>1485.5886230000001</v>
      </c>
      <c r="C2048" s="35">
        <v>79.986335753999995</v>
      </c>
      <c r="D2048" s="35">
        <v>1520.5090332</v>
      </c>
      <c r="E2048" s="35">
        <v>25000</v>
      </c>
      <c r="F2048" s="35">
        <v>10656250</v>
      </c>
      <c r="G2048">
        <v>1485.6559022715901</v>
      </c>
      <c r="H2048" s="35">
        <v>0.74750624668779997</v>
      </c>
    </row>
    <row r="2049" spans="1:8" x14ac:dyDescent="0.35">
      <c r="A2049" s="35">
        <v>426.45834000000002</v>
      </c>
      <c r="B2049" s="35">
        <v>1485.6058350000001</v>
      </c>
      <c r="C2049" s="35">
        <v>79.986328125</v>
      </c>
      <c r="D2049" s="35">
        <v>1520.5240478999999</v>
      </c>
      <c r="E2049" s="35">
        <v>25000</v>
      </c>
      <c r="F2049" s="35">
        <v>10661458</v>
      </c>
      <c r="G2049">
        <v>1485.6733169624999</v>
      </c>
      <c r="H2049" s="35">
        <v>0.74749414852016605</v>
      </c>
    </row>
    <row r="2050" spans="1:8" x14ac:dyDescent="0.35">
      <c r="A2050" s="35">
        <v>426.66665999999998</v>
      </c>
      <c r="B2050" s="35">
        <v>1485.6234131000001</v>
      </c>
      <c r="C2050" s="35">
        <v>79.986320496000005</v>
      </c>
      <c r="D2050" s="35">
        <v>1520.5391846</v>
      </c>
      <c r="E2050" s="35">
        <v>25000</v>
      </c>
      <c r="F2050" s="35">
        <v>10666666</v>
      </c>
      <c r="G2050">
        <v>1485.6907311820901</v>
      </c>
      <c r="H2050" s="35">
        <v>0.74748205370742105</v>
      </c>
    </row>
    <row r="2051" spans="1:8" x14ac:dyDescent="0.35">
      <c r="A2051" s="35">
        <v>426.875</v>
      </c>
      <c r="B2051" s="35">
        <v>1485.6407471</v>
      </c>
      <c r="C2051" s="35">
        <v>79.986312866000006</v>
      </c>
      <c r="D2051" s="35">
        <v>1520.5541992000001</v>
      </c>
      <c r="E2051" s="35">
        <v>25000</v>
      </c>
      <c r="F2051" s="35">
        <v>10671875</v>
      </c>
      <c r="G2051">
        <v>1485.70814787522</v>
      </c>
      <c r="H2051" s="35">
        <v>0.74746995991892895</v>
      </c>
    </row>
    <row r="2052" spans="1:8" x14ac:dyDescent="0.35">
      <c r="A2052" s="35">
        <v>427.08334000000002</v>
      </c>
      <c r="B2052" s="35">
        <v>1485.6579589999999</v>
      </c>
      <c r="C2052" s="35">
        <v>79.986305236999996</v>
      </c>
      <c r="D2052" s="35">
        <v>1520.5693358999999</v>
      </c>
      <c r="E2052" s="35">
        <v>25000</v>
      </c>
      <c r="F2052" s="35">
        <v>10677083</v>
      </c>
      <c r="G2052">
        <v>1485.725562524</v>
      </c>
      <c r="H2052" s="35">
        <v>0.74745787183274304</v>
      </c>
    </row>
    <row r="2053" spans="1:8" x14ac:dyDescent="0.35">
      <c r="A2053" s="35">
        <v>427.29165999999998</v>
      </c>
      <c r="B2053" s="35">
        <v>1485.6755370999999</v>
      </c>
      <c r="C2053" s="35">
        <v>79.986297606999997</v>
      </c>
      <c r="D2053" s="35">
        <v>1520.5843506000001</v>
      </c>
      <c r="E2053" s="35">
        <v>25000</v>
      </c>
      <c r="F2053" s="35">
        <v>10682290</v>
      </c>
      <c r="G2053">
        <v>1485.7429741108799</v>
      </c>
      <c r="H2053" s="35">
        <v>0.74744578942712703</v>
      </c>
    </row>
    <row r="2054" spans="1:8" x14ac:dyDescent="0.35">
      <c r="A2054" s="35">
        <v>427.5</v>
      </c>
      <c r="B2054" s="35">
        <v>1485.6928711</v>
      </c>
      <c r="C2054" s="35">
        <v>79.986289978000002</v>
      </c>
      <c r="D2054" s="35">
        <v>1520.5993652</v>
      </c>
      <c r="E2054" s="35">
        <v>25000</v>
      </c>
      <c r="F2054" s="35">
        <v>10687501</v>
      </c>
      <c r="G2054">
        <v>1485.7603953595601</v>
      </c>
      <c r="H2054" s="35">
        <v>0.74743370103217099</v>
      </c>
    </row>
    <row r="2055" spans="1:8" x14ac:dyDescent="0.35">
      <c r="A2055" s="35">
        <v>427.70834000000002</v>
      </c>
      <c r="B2055" s="35">
        <v>1485.7103271000001</v>
      </c>
      <c r="C2055" s="35">
        <v>79.986289978000002</v>
      </c>
      <c r="D2055" s="35">
        <v>1520.6145019999999</v>
      </c>
      <c r="E2055" s="35">
        <v>25000</v>
      </c>
      <c r="F2055" s="35">
        <v>10692708</v>
      </c>
      <c r="G2055">
        <v>1485.7778084111501</v>
      </c>
      <c r="H2055" s="35">
        <v>0.74742162535564105</v>
      </c>
    </row>
    <row r="2056" spans="1:8" x14ac:dyDescent="0.35">
      <c r="A2056" s="35">
        <v>427.91665999999998</v>
      </c>
      <c r="B2056" s="35">
        <v>1485.7276611</v>
      </c>
      <c r="C2056" s="35">
        <v>79.986282349000007</v>
      </c>
      <c r="D2056" s="35">
        <v>1520.6295166</v>
      </c>
      <c r="E2056" s="35">
        <v>25000</v>
      </c>
      <c r="F2056" s="35">
        <v>10697916</v>
      </c>
      <c r="G2056">
        <v>1485.79522219624</v>
      </c>
      <c r="H2056" s="35">
        <v>0.74740955066342796</v>
      </c>
    </row>
    <row r="2057" spans="1:8" x14ac:dyDescent="0.35">
      <c r="A2057" s="35">
        <v>428.125</v>
      </c>
      <c r="B2057" s="35">
        <v>1485.7451172000001</v>
      </c>
      <c r="C2057" s="35">
        <v>79.986274718999994</v>
      </c>
      <c r="D2057" s="35">
        <v>1520.6446533000001</v>
      </c>
      <c r="E2057" s="35">
        <v>25000</v>
      </c>
      <c r="F2057" s="35">
        <v>10703125</v>
      </c>
      <c r="G2057">
        <v>1485.81263872622</v>
      </c>
      <c r="H2057" s="35">
        <v>0.74739747698942804</v>
      </c>
    </row>
    <row r="2058" spans="1:8" x14ac:dyDescent="0.35">
      <c r="A2058" s="35">
        <v>428.33334000000002</v>
      </c>
      <c r="B2058" s="35">
        <v>1485.7624512</v>
      </c>
      <c r="C2058" s="35">
        <v>79.986267089999998</v>
      </c>
      <c r="D2058" s="35">
        <v>1520.659668</v>
      </c>
      <c r="E2058" s="35">
        <v>25000</v>
      </c>
      <c r="F2058" s="35">
        <v>10708333</v>
      </c>
      <c r="G2058">
        <v>1485.83005327296</v>
      </c>
      <c r="H2058" s="35">
        <v>0.74738540900043904</v>
      </c>
    </row>
    <row r="2059" spans="1:8" x14ac:dyDescent="0.35">
      <c r="A2059" s="35">
        <v>428.54165999999998</v>
      </c>
      <c r="B2059" s="35">
        <v>1485.7797852000001</v>
      </c>
      <c r="C2059" s="35">
        <v>79.986259459999999</v>
      </c>
      <c r="D2059" s="35">
        <v>1520.6748047000001</v>
      </c>
      <c r="E2059" s="35">
        <v>25000</v>
      </c>
      <c r="F2059" s="35">
        <v>10713541</v>
      </c>
      <c r="G2059">
        <v>1485.8474673621499</v>
      </c>
      <c r="H2059" s="35">
        <v>0.74737334434478797</v>
      </c>
    </row>
    <row r="2060" spans="1:8" x14ac:dyDescent="0.35">
      <c r="A2060" s="35">
        <v>428.75</v>
      </c>
      <c r="B2060" s="35">
        <v>1485.7972411999999</v>
      </c>
      <c r="C2060" s="35">
        <v>79.986251831000004</v>
      </c>
      <c r="D2060" s="35">
        <v>1520.6898193</v>
      </c>
      <c r="E2060" s="35">
        <v>25000</v>
      </c>
      <c r="F2060" s="35">
        <v>10718750</v>
      </c>
      <c r="G2060">
        <v>1485.8648839279699</v>
      </c>
      <c r="H2060" s="35">
        <v>0.747361280697456</v>
      </c>
    </row>
    <row r="2061" spans="1:8" x14ac:dyDescent="0.35">
      <c r="A2061" s="35">
        <v>428.95834000000002</v>
      </c>
      <c r="B2061" s="35">
        <v>1485.8145752</v>
      </c>
      <c r="C2061" s="35">
        <v>79.986244201999995</v>
      </c>
      <c r="D2061" s="35">
        <v>1520.7050781</v>
      </c>
      <c r="E2061" s="35">
        <v>25000</v>
      </c>
      <c r="F2061" s="35">
        <v>10723958</v>
      </c>
      <c r="G2061">
        <v>1485.8822984501501</v>
      </c>
      <c r="H2061" s="35">
        <v>0.74734922272497795</v>
      </c>
    </row>
    <row r="2062" spans="1:8" x14ac:dyDescent="0.35">
      <c r="A2062" s="35">
        <v>429.16665999999998</v>
      </c>
      <c r="B2062" s="35">
        <v>1485.8320312000001</v>
      </c>
      <c r="C2062" s="35">
        <v>79.986236571999996</v>
      </c>
      <c r="D2062" s="35">
        <v>1520.7200928</v>
      </c>
      <c r="E2062" s="35">
        <v>25000</v>
      </c>
      <c r="F2062" s="35">
        <v>10729166</v>
      </c>
      <c r="G2062">
        <v>1485.8997125011599</v>
      </c>
      <c r="H2062" s="35">
        <v>0.74733716807839601</v>
      </c>
    </row>
    <row r="2063" spans="1:8" x14ac:dyDescent="0.35">
      <c r="A2063" s="35">
        <v>429.375</v>
      </c>
      <c r="B2063" s="35">
        <v>1485.8493652</v>
      </c>
      <c r="C2063" s="35">
        <v>79.986236571999996</v>
      </c>
      <c r="D2063" s="35">
        <v>1520.7351074000001</v>
      </c>
      <c r="E2063" s="35">
        <v>25000</v>
      </c>
      <c r="F2063" s="35">
        <v>10734375</v>
      </c>
      <c r="G2063">
        <v>1485.91712902574</v>
      </c>
      <c r="H2063" s="35">
        <v>0.74732511443479599</v>
      </c>
    </row>
    <row r="2064" spans="1:8" x14ac:dyDescent="0.35">
      <c r="A2064" s="35">
        <v>429.58334000000002</v>
      </c>
      <c r="B2064" s="35">
        <v>1485.8666992000001</v>
      </c>
      <c r="C2064" s="35">
        <v>79.986228943</v>
      </c>
      <c r="D2064" s="35">
        <v>1520.7501221</v>
      </c>
      <c r="E2064" s="35">
        <v>25000</v>
      </c>
      <c r="F2064" s="35">
        <v>10739583</v>
      </c>
      <c r="G2064">
        <v>1485.9345435059799</v>
      </c>
      <c r="H2064" s="35">
        <v>0.74731306645694295</v>
      </c>
    </row>
    <row r="2065" spans="1:8" x14ac:dyDescent="0.35">
      <c r="A2065" s="35">
        <v>429.79165999999998</v>
      </c>
      <c r="B2065" s="35">
        <v>1485.8841553</v>
      </c>
      <c r="C2065" s="35">
        <v>79.986221313000001</v>
      </c>
      <c r="D2065" s="35">
        <v>1520.7652588000001</v>
      </c>
      <c r="E2065" s="35">
        <v>25000</v>
      </c>
      <c r="F2065" s="35">
        <v>10744791</v>
      </c>
      <c r="G2065">
        <v>1485.9519575149</v>
      </c>
      <c r="H2065" s="35">
        <v>0.747301021797801</v>
      </c>
    </row>
    <row r="2066" spans="1:8" x14ac:dyDescent="0.35">
      <c r="A2066" s="35">
        <v>430</v>
      </c>
      <c r="B2066" s="35">
        <v>1485.9014893000001</v>
      </c>
      <c r="C2066" s="35">
        <v>79.986213684000006</v>
      </c>
      <c r="D2066" s="35">
        <v>1520.7802733999999</v>
      </c>
      <c r="E2066" s="35">
        <v>25000</v>
      </c>
      <c r="F2066" s="35">
        <v>10750000</v>
      </c>
      <c r="G2066">
        <v>1485.96937399735</v>
      </c>
      <c r="H2066" s="35">
        <v>0.74728897813637696</v>
      </c>
    </row>
    <row r="2067" spans="1:8" x14ac:dyDescent="0.35">
      <c r="A2067" s="35">
        <v>430.20834000000002</v>
      </c>
      <c r="B2067" s="35">
        <v>1485.9189452999999</v>
      </c>
      <c r="C2067" s="35">
        <v>79.986206054999997</v>
      </c>
      <c r="D2067" s="35">
        <v>1520.7954102000001</v>
      </c>
      <c r="E2067" s="35">
        <v>25000</v>
      </c>
      <c r="F2067" s="35">
        <v>10755208</v>
      </c>
      <c r="G2067">
        <v>1485.9867884354601</v>
      </c>
      <c r="H2067" s="35">
        <v>0.74727694013163604</v>
      </c>
    </row>
    <row r="2068" spans="1:8" x14ac:dyDescent="0.35">
      <c r="A2068" s="35">
        <v>430.41665999999998</v>
      </c>
      <c r="B2068" s="35">
        <v>1485.9362793</v>
      </c>
      <c r="C2068" s="35">
        <v>79.986198424999998</v>
      </c>
      <c r="D2068" s="35">
        <v>1520.8104248</v>
      </c>
      <c r="E2068" s="35">
        <v>25000</v>
      </c>
      <c r="F2068" s="35">
        <v>10760416</v>
      </c>
      <c r="G2068">
        <v>1486.00420240226</v>
      </c>
      <c r="H2068" s="35">
        <v>0.74726490543844803</v>
      </c>
    </row>
    <row r="2069" spans="1:8" x14ac:dyDescent="0.35">
      <c r="A2069" s="35">
        <v>430.625</v>
      </c>
      <c r="B2069" s="35">
        <v>1485.9537353999999</v>
      </c>
      <c r="C2069" s="35">
        <v>79.986190796000002</v>
      </c>
      <c r="D2069" s="35">
        <v>1520.8255615</v>
      </c>
      <c r="E2069" s="35">
        <v>25000</v>
      </c>
      <c r="F2069" s="35">
        <v>10765625</v>
      </c>
      <c r="G2069">
        <v>1486.02161884257</v>
      </c>
      <c r="H2069" s="35">
        <v>0.74725287173773702</v>
      </c>
    </row>
    <row r="2070" spans="1:8" x14ac:dyDescent="0.35">
      <c r="A2070" s="35">
        <v>430.83334000000002</v>
      </c>
      <c r="B2070" s="35">
        <v>1485.9710693</v>
      </c>
      <c r="C2070" s="35">
        <v>79.986183166999993</v>
      </c>
      <c r="D2070" s="35">
        <v>1520.8406981999999</v>
      </c>
      <c r="E2070" s="35">
        <v>25000</v>
      </c>
      <c r="F2070" s="35">
        <v>10770833</v>
      </c>
      <c r="G2070">
        <v>1486.03903323855</v>
      </c>
      <c r="H2070" s="35">
        <v>0.74724084368467503</v>
      </c>
    </row>
    <row r="2071" spans="1:8" x14ac:dyDescent="0.35">
      <c r="A2071" s="35">
        <v>431.04165999999998</v>
      </c>
      <c r="B2071" s="35">
        <v>1485.9884033000001</v>
      </c>
      <c r="C2071" s="35">
        <v>79.986183166999993</v>
      </c>
      <c r="D2071" s="35">
        <v>1520.8557129000001</v>
      </c>
      <c r="E2071" s="35">
        <v>25000</v>
      </c>
      <c r="F2071" s="35">
        <v>10776041</v>
      </c>
      <c r="G2071">
        <v>1486.0564471632099</v>
      </c>
      <c r="H2071" s="35">
        <v>0.74722881893603399</v>
      </c>
    </row>
    <row r="2072" spans="1:8" x14ac:dyDescent="0.35">
      <c r="A2072" s="35">
        <v>431.25</v>
      </c>
      <c r="B2072" s="35">
        <v>1486.0058594</v>
      </c>
      <c r="C2072" s="35">
        <v>79.986175536999994</v>
      </c>
      <c r="D2072" s="35">
        <v>1520.8708495999999</v>
      </c>
      <c r="E2072" s="35">
        <v>25000</v>
      </c>
      <c r="F2072" s="35">
        <v>10781250</v>
      </c>
      <c r="G2072">
        <v>1486.07386356139</v>
      </c>
      <c r="H2072" s="35">
        <v>0.74721679517465101</v>
      </c>
    </row>
    <row r="2073" spans="1:8" x14ac:dyDescent="0.35">
      <c r="A2073" s="35">
        <v>431.45834000000002</v>
      </c>
      <c r="B2073" s="35">
        <v>1486.0231934000001</v>
      </c>
      <c r="C2073" s="35">
        <v>79.986167907999999</v>
      </c>
      <c r="D2073" s="35">
        <v>1520.8858643000001</v>
      </c>
      <c r="E2073" s="35">
        <v>25000</v>
      </c>
      <c r="F2073" s="35">
        <v>10786458</v>
      </c>
      <c r="G2073">
        <v>1486.09127791523</v>
      </c>
      <c r="H2073" s="35">
        <v>0.74720477705191202</v>
      </c>
    </row>
    <row r="2074" spans="1:8" x14ac:dyDescent="0.35">
      <c r="A2074" s="35">
        <v>431.66665999999998</v>
      </c>
      <c r="B2074" s="35">
        <v>1486.0407714999999</v>
      </c>
      <c r="C2074" s="35">
        <v>79.986160278</v>
      </c>
      <c r="D2074" s="35">
        <v>1520.901001</v>
      </c>
      <c r="E2074" s="35">
        <v>25000</v>
      </c>
      <c r="F2074" s="35">
        <v>10791666</v>
      </c>
      <c r="G2074">
        <v>1486.10869179777</v>
      </c>
      <c r="H2074" s="35">
        <v>0.74719276222649</v>
      </c>
    </row>
    <row r="2075" spans="1:8" x14ac:dyDescent="0.35">
      <c r="A2075" s="35">
        <v>431.875</v>
      </c>
      <c r="B2075" s="35">
        <v>1486.0579834</v>
      </c>
      <c r="C2075" s="35">
        <v>79.986152649000005</v>
      </c>
      <c r="D2075" s="35">
        <v>1520.9160156</v>
      </c>
      <c r="E2075" s="35">
        <v>25000</v>
      </c>
      <c r="F2075" s="35">
        <v>10796874</v>
      </c>
      <c r="G2075">
        <v>1486.1261055632599</v>
      </c>
      <c r="H2075" s="35">
        <v>0.74718075070210099</v>
      </c>
    </row>
    <row r="2076" spans="1:8" x14ac:dyDescent="0.35">
      <c r="A2076" s="35">
        <v>432.08334000000002</v>
      </c>
      <c r="B2076" s="35">
        <v>1486.0754394999999</v>
      </c>
      <c r="C2076" s="35">
        <v>79.986145019999995</v>
      </c>
      <c r="D2076" s="35">
        <v>1520.9312743999999</v>
      </c>
      <c r="E2076" s="35">
        <v>25000</v>
      </c>
      <c r="F2076" s="35">
        <v>10802083</v>
      </c>
      <c r="G2076">
        <v>1486.14352188207</v>
      </c>
      <c r="H2076" s="35">
        <v>0.74716874015941204</v>
      </c>
    </row>
    <row r="2077" spans="1:8" x14ac:dyDescent="0.35">
      <c r="A2077" s="35">
        <v>432.29165999999998</v>
      </c>
      <c r="B2077" s="35">
        <v>1486.0928954999999</v>
      </c>
      <c r="C2077" s="35">
        <v>79.986137389999996</v>
      </c>
      <c r="D2077" s="35">
        <v>1520.9462891000001</v>
      </c>
      <c r="E2077" s="35">
        <v>25000</v>
      </c>
      <c r="F2077" s="35">
        <v>10807291</v>
      </c>
      <c r="G2077">
        <v>1486.16093617451</v>
      </c>
      <c r="H2077" s="35">
        <v>0.74715673524371795</v>
      </c>
    </row>
    <row r="2078" spans="1:8" x14ac:dyDescent="0.35">
      <c r="A2078" s="35">
        <v>432.5</v>
      </c>
      <c r="B2078" s="35">
        <v>1486.1101074000001</v>
      </c>
      <c r="C2078" s="35">
        <v>79.986129761000001</v>
      </c>
      <c r="D2078" s="35">
        <v>1520.9613036999999</v>
      </c>
      <c r="E2078" s="35">
        <v>25000</v>
      </c>
      <c r="F2078" s="35">
        <v>10812500</v>
      </c>
      <c r="G2078">
        <v>1486.1783525902399</v>
      </c>
      <c r="H2078" s="35">
        <v>0.74714473129889103</v>
      </c>
    </row>
    <row r="2079" spans="1:8" x14ac:dyDescent="0.35">
      <c r="A2079" s="35">
        <v>432.70834000000002</v>
      </c>
      <c r="B2079" s="35">
        <v>1486.1275635</v>
      </c>
      <c r="C2079" s="35">
        <v>79.986129761000001</v>
      </c>
      <c r="D2079" s="35">
        <v>1520.9764404</v>
      </c>
      <c r="E2079" s="35">
        <v>25000</v>
      </c>
      <c r="F2079" s="35">
        <v>10817708</v>
      </c>
      <c r="G2079">
        <v>1486.1957668827399</v>
      </c>
      <c r="H2079" s="35">
        <v>0.74713273297343397</v>
      </c>
    </row>
    <row r="2080" spans="1:8" x14ac:dyDescent="0.35">
      <c r="A2080" s="35">
        <v>432.91665999999998</v>
      </c>
      <c r="B2080" s="35">
        <v>1486.1450195</v>
      </c>
      <c r="C2080" s="35">
        <v>79.986122131000002</v>
      </c>
      <c r="D2080" s="35">
        <v>1520.9915771000001</v>
      </c>
      <c r="E2080" s="35">
        <v>25000</v>
      </c>
      <c r="F2080" s="35">
        <v>10822916</v>
      </c>
      <c r="G2080">
        <v>1486.2131806861701</v>
      </c>
      <c r="H2080" s="35">
        <v>0.74712073793085299</v>
      </c>
    </row>
    <row r="2081" spans="1:8" x14ac:dyDescent="0.35">
      <c r="A2081" s="35">
        <v>433.125</v>
      </c>
      <c r="B2081" s="35">
        <v>1486.1623535000001</v>
      </c>
      <c r="C2081" s="35">
        <v>79.986114502000007</v>
      </c>
      <c r="D2081" s="35">
        <v>1521.0065918</v>
      </c>
      <c r="E2081" s="35">
        <v>25000</v>
      </c>
      <c r="F2081" s="35">
        <v>10828125</v>
      </c>
      <c r="G2081">
        <v>1486.23059695912</v>
      </c>
      <c r="H2081" s="35">
        <v>0.74710874385992998</v>
      </c>
    </row>
    <row r="2082" spans="1:8" x14ac:dyDescent="0.35">
      <c r="A2082" s="35">
        <v>433.33334000000002</v>
      </c>
      <c r="B2082" s="35">
        <v>1486.1796875</v>
      </c>
      <c r="C2082" s="35">
        <v>79.986106872999997</v>
      </c>
      <c r="D2082" s="35">
        <v>1521.0217285000001</v>
      </c>
      <c r="E2082" s="35">
        <v>25000</v>
      </c>
      <c r="F2082" s="35">
        <v>10833334</v>
      </c>
      <c r="G2082">
        <v>1486.24801377737</v>
      </c>
      <c r="H2082" s="35">
        <v>0.74709675308623402</v>
      </c>
    </row>
    <row r="2083" spans="1:8" x14ac:dyDescent="0.35">
      <c r="A2083" s="35">
        <v>433.54165999999998</v>
      </c>
      <c r="B2083" s="35">
        <v>1486.1971435999999</v>
      </c>
      <c r="C2083" s="35">
        <v>79.986099242999998</v>
      </c>
      <c r="D2083" s="35">
        <v>1521.0368652</v>
      </c>
      <c r="E2083" s="35">
        <v>25000</v>
      </c>
      <c r="F2083" s="35">
        <v>10838541</v>
      </c>
      <c r="G2083">
        <v>1486.2654255264699</v>
      </c>
      <c r="H2083" s="35">
        <v>0.74708477022785502</v>
      </c>
    </row>
    <row r="2084" spans="1:8" x14ac:dyDescent="0.35">
      <c r="A2084" s="35">
        <v>433.75</v>
      </c>
      <c r="B2084" s="35">
        <v>1486.2144774999999</v>
      </c>
      <c r="C2084" s="35">
        <v>79.986091614000003</v>
      </c>
      <c r="D2084" s="35">
        <v>1521.0518798999999</v>
      </c>
      <c r="E2084" s="35">
        <v>25000</v>
      </c>
      <c r="F2084" s="35">
        <v>10843750</v>
      </c>
      <c r="G2084">
        <v>1486.2828413041</v>
      </c>
      <c r="H2084" s="35">
        <v>0.74707278600369198</v>
      </c>
    </row>
    <row r="2085" spans="1:8" x14ac:dyDescent="0.35">
      <c r="A2085" s="35">
        <v>433.95834000000002</v>
      </c>
      <c r="B2085" s="35">
        <v>1486.2318115</v>
      </c>
      <c r="C2085" s="35">
        <v>79.986083984000004</v>
      </c>
      <c r="D2085" s="35">
        <v>1521.0670166</v>
      </c>
      <c r="E2085" s="35">
        <v>25000</v>
      </c>
      <c r="F2085" s="35">
        <v>10848958</v>
      </c>
      <c r="G2085">
        <v>1486.3002553875999</v>
      </c>
      <c r="H2085" s="35">
        <v>0.74706080738847402</v>
      </c>
    </row>
    <row r="2086" spans="1:8" x14ac:dyDescent="0.35">
      <c r="A2086" s="35">
        <v>434.16665999999998</v>
      </c>
      <c r="B2086" s="35">
        <v>1486.2492675999999</v>
      </c>
      <c r="C2086" s="35">
        <v>79.986076354999994</v>
      </c>
      <c r="D2086" s="35">
        <v>1521.0821533000001</v>
      </c>
      <c r="E2086" s="35">
        <v>25000</v>
      </c>
      <c r="F2086" s="35">
        <v>10854166</v>
      </c>
      <c r="G2086">
        <v>1486.31766907868</v>
      </c>
      <c r="H2086" s="35">
        <v>0.74704883204376005</v>
      </c>
    </row>
    <row r="2087" spans="1:8" x14ac:dyDescent="0.35">
      <c r="A2087" s="35">
        <v>434.375</v>
      </c>
      <c r="B2087" s="35">
        <v>1486.2666016000001</v>
      </c>
      <c r="C2087" s="35">
        <v>79.986076354999994</v>
      </c>
      <c r="D2087" s="35">
        <v>1521.097168</v>
      </c>
      <c r="E2087" s="35">
        <v>25000</v>
      </c>
      <c r="F2087" s="35">
        <v>10859375</v>
      </c>
      <c r="G2087">
        <v>1486.3350852610299</v>
      </c>
      <c r="H2087" s="35">
        <v>0.74703685766083106</v>
      </c>
    </row>
    <row r="2088" spans="1:8" x14ac:dyDescent="0.35">
      <c r="A2088" s="35">
        <v>434.58334000000002</v>
      </c>
      <c r="B2088" s="35">
        <v>1486.2840576000001</v>
      </c>
      <c r="C2088" s="35">
        <v>79.986068725999999</v>
      </c>
      <c r="D2088" s="35">
        <v>1521.1124268000001</v>
      </c>
      <c r="E2088" s="35">
        <v>25000</v>
      </c>
      <c r="F2088" s="35">
        <v>10864583</v>
      </c>
      <c r="G2088">
        <v>1486.3524994030499</v>
      </c>
      <c r="H2088" s="35">
        <v>0.747024888872036</v>
      </c>
    </row>
    <row r="2089" spans="1:8" x14ac:dyDescent="0.35">
      <c r="A2089" s="35">
        <v>434.79165999999998</v>
      </c>
      <c r="B2089" s="35">
        <v>1486.3013916</v>
      </c>
      <c r="C2089" s="35">
        <v>79.986061096</v>
      </c>
      <c r="D2089" s="35">
        <v>1521.1274414</v>
      </c>
      <c r="E2089" s="35">
        <v>25000</v>
      </c>
      <c r="F2089" s="35">
        <v>10869792</v>
      </c>
      <c r="G2089">
        <v>1486.3699156652001</v>
      </c>
      <c r="H2089" s="35">
        <v>0.74701292103524197</v>
      </c>
    </row>
    <row r="2090" spans="1:8" x14ac:dyDescent="0.35">
      <c r="A2090" s="35">
        <v>435</v>
      </c>
      <c r="B2090" s="35">
        <v>1486.3187256000001</v>
      </c>
      <c r="C2090" s="35">
        <v>79.986053467000005</v>
      </c>
      <c r="D2090" s="35">
        <v>1521.1425781</v>
      </c>
      <c r="E2090" s="35">
        <v>25000</v>
      </c>
      <c r="F2090" s="35">
        <v>10875000</v>
      </c>
      <c r="G2090">
        <v>1486.38732980343</v>
      </c>
      <c r="H2090" s="35">
        <v>0.74700095878525397</v>
      </c>
    </row>
    <row r="2091" spans="1:8" x14ac:dyDescent="0.35">
      <c r="A2091" s="35">
        <v>435.20834000000002</v>
      </c>
      <c r="B2091" s="35">
        <v>1486.3361815999999</v>
      </c>
      <c r="C2091" s="35">
        <v>79.986045837000006</v>
      </c>
      <c r="D2091" s="35">
        <v>1521.1575928</v>
      </c>
      <c r="E2091" s="35">
        <v>25000</v>
      </c>
      <c r="F2091" s="35">
        <v>10880208</v>
      </c>
      <c r="G2091">
        <v>1486.40474345243</v>
      </c>
      <c r="H2091" s="35">
        <v>0.74698899979248601</v>
      </c>
    </row>
    <row r="2092" spans="1:8" x14ac:dyDescent="0.35">
      <c r="A2092" s="35">
        <v>435.41665999999998</v>
      </c>
      <c r="B2092" s="35">
        <v>1486.3535156</v>
      </c>
      <c r="C2092" s="35">
        <v>79.986038207999997</v>
      </c>
      <c r="D2092" s="35">
        <v>1521.1727295000001</v>
      </c>
      <c r="E2092" s="35">
        <v>25000</v>
      </c>
      <c r="F2092" s="35">
        <v>10885416</v>
      </c>
      <c r="G2092">
        <v>1486.4221569803699</v>
      </c>
      <c r="H2092" s="35">
        <v>0.74697704406096299</v>
      </c>
    </row>
    <row r="2093" spans="1:8" x14ac:dyDescent="0.35">
      <c r="A2093" s="35">
        <v>435.625</v>
      </c>
      <c r="B2093" s="35">
        <v>1486.3709716999999</v>
      </c>
      <c r="C2093" s="35">
        <v>79.986030579000001</v>
      </c>
      <c r="D2093" s="35">
        <v>1521.1878661999999</v>
      </c>
      <c r="E2093" s="35">
        <v>25000</v>
      </c>
      <c r="F2093" s="35">
        <v>10890625</v>
      </c>
      <c r="G2093">
        <v>1486.43957306069</v>
      </c>
      <c r="H2093" s="35">
        <v>0.74696508928211502</v>
      </c>
    </row>
    <row r="2094" spans="1:8" x14ac:dyDescent="0.35">
      <c r="A2094" s="35">
        <v>435.83334000000002</v>
      </c>
      <c r="B2094" s="35">
        <v>1486.3883057</v>
      </c>
      <c r="C2094" s="35">
        <v>79.986022949000002</v>
      </c>
      <c r="D2094" s="35">
        <v>1521.2030029</v>
      </c>
      <c r="E2094" s="35">
        <v>25000</v>
      </c>
      <c r="F2094" s="35">
        <v>10895833</v>
      </c>
      <c r="G2094">
        <v>1486.4569871144399</v>
      </c>
      <c r="H2094" s="35">
        <v>0.74695314008001001</v>
      </c>
    </row>
    <row r="2095" spans="1:8" x14ac:dyDescent="0.35">
      <c r="A2095" s="35">
        <v>436.04165999999998</v>
      </c>
      <c r="B2095" s="35">
        <v>1486.4056396000001</v>
      </c>
      <c r="C2095" s="35">
        <v>79.986022949000002</v>
      </c>
      <c r="D2095" s="35">
        <v>1521.2180175999999</v>
      </c>
      <c r="E2095" s="35">
        <v>25000</v>
      </c>
      <c r="F2095" s="35">
        <v>10901041</v>
      </c>
      <c r="G2095">
        <v>1486.4744007008901</v>
      </c>
      <c r="H2095" s="35">
        <v>0.74694119412625903</v>
      </c>
    </row>
    <row r="2096" spans="1:8" x14ac:dyDescent="0.35">
      <c r="A2096" s="35">
        <v>436.25</v>
      </c>
      <c r="B2096" s="35">
        <v>1486.4230957</v>
      </c>
      <c r="C2096" s="35">
        <v>79.986015320000007</v>
      </c>
      <c r="D2096" s="35">
        <v>1521.2331543</v>
      </c>
      <c r="E2096" s="35">
        <v>25000</v>
      </c>
      <c r="F2096" s="35">
        <v>10906249</v>
      </c>
      <c r="G2096">
        <v>1486.4918141712201</v>
      </c>
      <c r="H2096" s="35">
        <v>0.74692925142460798</v>
      </c>
    </row>
    <row r="2097" spans="1:8" x14ac:dyDescent="0.35">
      <c r="A2097" s="35">
        <v>436.45834000000002</v>
      </c>
      <c r="B2097" s="35">
        <v>1486.4404297000001</v>
      </c>
      <c r="C2097" s="35">
        <v>79.986007689999994</v>
      </c>
      <c r="D2097" s="35">
        <v>1521.2482910000001</v>
      </c>
      <c r="E2097" s="35">
        <v>25000</v>
      </c>
      <c r="F2097" s="35">
        <v>10911458</v>
      </c>
      <c r="G2097">
        <v>1486.5092301950399</v>
      </c>
      <c r="H2097" s="35">
        <v>0.746917309668923</v>
      </c>
    </row>
    <row r="2098" spans="1:8" x14ac:dyDescent="0.35">
      <c r="A2098" s="35">
        <v>436.66665999999998</v>
      </c>
      <c r="B2098" s="35">
        <v>1486.4578856999999</v>
      </c>
      <c r="C2098" s="35">
        <v>79.986000060999999</v>
      </c>
      <c r="D2098" s="35">
        <v>1521.2633057</v>
      </c>
      <c r="E2098" s="35">
        <v>25000</v>
      </c>
      <c r="F2098" s="35">
        <v>10916666</v>
      </c>
      <c r="G2098">
        <v>1486.5266441925501</v>
      </c>
      <c r="H2098" s="35">
        <v>0.746905373478299</v>
      </c>
    </row>
    <row r="2099" spans="1:8" x14ac:dyDescent="0.35">
      <c r="A2099" s="35">
        <v>436.875</v>
      </c>
      <c r="B2099" s="35">
        <v>1486.4752197</v>
      </c>
      <c r="C2099" s="35">
        <v>79.985992432000003</v>
      </c>
      <c r="D2099" s="35">
        <v>1521.2785644999999</v>
      </c>
      <c r="E2099" s="35">
        <v>25000</v>
      </c>
      <c r="F2099" s="35">
        <v>10921875</v>
      </c>
      <c r="G2099">
        <v>1486.54406031333</v>
      </c>
      <c r="H2099" s="35">
        <v>0.74689343822287002</v>
      </c>
    </row>
    <row r="2100" spans="1:8" x14ac:dyDescent="0.35">
      <c r="A2100" s="35">
        <v>437.08334000000002</v>
      </c>
      <c r="B2100" s="35">
        <v>1486.4926757999999</v>
      </c>
      <c r="C2100" s="35">
        <v>79.985984802000004</v>
      </c>
      <c r="D2100" s="35">
        <v>1521.2935791</v>
      </c>
      <c r="E2100" s="35">
        <v>25000</v>
      </c>
      <c r="F2100" s="35">
        <v>10927083</v>
      </c>
      <c r="G2100">
        <v>1486.5614743109199</v>
      </c>
      <c r="H2100" s="35">
        <v>0.74688150852500401</v>
      </c>
    </row>
    <row r="2101" spans="1:8" x14ac:dyDescent="0.35">
      <c r="A2101" s="35">
        <v>437.29165999999998</v>
      </c>
      <c r="B2101" s="35">
        <v>1486.5100098</v>
      </c>
      <c r="C2101" s="35">
        <v>79.985977172999995</v>
      </c>
      <c r="D2101" s="35">
        <v>1521.3087158000001</v>
      </c>
      <c r="E2101" s="35">
        <v>25000</v>
      </c>
      <c r="F2101" s="35">
        <v>10932291</v>
      </c>
      <c r="G2101">
        <v>1486.5788878194401</v>
      </c>
      <c r="H2101" s="35">
        <v>0.74686958206133103</v>
      </c>
    </row>
    <row r="2102" spans="1:8" x14ac:dyDescent="0.35">
      <c r="A2102" s="35">
        <v>437.5</v>
      </c>
      <c r="B2102" s="35">
        <v>1486.5273437999999</v>
      </c>
      <c r="C2102" s="35">
        <v>79.985969542999996</v>
      </c>
      <c r="D2102" s="35">
        <v>1521.3238524999999</v>
      </c>
      <c r="E2102" s="35">
        <v>25000</v>
      </c>
      <c r="F2102" s="35">
        <v>10937500</v>
      </c>
      <c r="G2102">
        <v>1486.59630379746</v>
      </c>
      <c r="H2102" s="35">
        <v>0.74685765653381497</v>
      </c>
    </row>
    <row r="2103" spans="1:8" x14ac:dyDescent="0.35">
      <c r="A2103" s="35">
        <v>437.70834000000002</v>
      </c>
      <c r="B2103" s="35">
        <v>1486.5447998</v>
      </c>
      <c r="C2103" s="35">
        <v>79.985969542999996</v>
      </c>
      <c r="D2103" s="35">
        <v>1521.3389893000001</v>
      </c>
      <c r="E2103" s="35">
        <v>25000</v>
      </c>
      <c r="F2103" s="35">
        <v>10942707</v>
      </c>
      <c r="G2103">
        <v>1486.61371513974</v>
      </c>
      <c r="H2103" s="35">
        <v>0.74684573885797201</v>
      </c>
    </row>
    <row r="2104" spans="1:8" x14ac:dyDescent="0.35">
      <c r="A2104" s="35">
        <v>437.91665999999998</v>
      </c>
      <c r="B2104" s="35">
        <v>1486.5621338000001</v>
      </c>
      <c r="C2104" s="35">
        <v>79.985961914000001</v>
      </c>
      <c r="D2104" s="35">
        <v>1521.354126</v>
      </c>
      <c r="E2104" s="35">
        <v>25000</v>
      </c>
      <c r="F2104" s="35">
        <v>10947916</v>
      </c>
      <c r="G2104">
        <v>1486.63113060812</v>
      </c>
      <c r="H2104" s="35">
        <v>0.74683381979673202</v>
      </c>
    </row>
    <row r="2105" spans="1:8" x14ac:dyDescent="0.35">
      <c r="A2105" s="35">
        <v>438.125</v>
      </c>
      <c r="B2105" s="35">
        <v>1486.5797118999999</v>
      </c>
      <c r="C2105" s="35">
        <v>79.985954285000005</v>
      </c>
      <c r="D2105" s="35">
        <v>1521.3692627</v>
      </c>
      <c r="E2105" s="35">
        <v>25000</v>
      </c>
      <c r="F2105" s="35">
        <v>10953125</v>
      </c>
      <c r="G2105">
        <v>1486.64854699488</v>
      </c>
      <c r="H2105" s="35">
        <v>0.74682190398609405</v>
      </c>
    </row>
    <row r="2106" spans="1:8" x14ac:dyDescent="0.35">
      <c r="A2106" s="35">
        <v>438.33334000000002</v>
      </c>
      <c r="B2106" s="35">
        <v>1486.5969238</v>
      </c>
      <c r="C2106" s="35">
        <v>79.985946655000006</v>
      </c>
      <c r="D2106" s="35">
        <v>1521.3845214999999</v>
      </c>
      <c r="E2106" s="35">
        <v>25000</v>
      </c>
      <c r="F2106" s="35">
        <v>10958333</v>
      </c>
      <c r="G2106">
        <v>1486.6659609870801</v>
      </c>
      <c r="H2106" s="35">
        <v>0.74680999371093104</v>
      </c>
    </row>
    <row r="2107" spans="1:8" x14ac:dyDescent="0.35">
      <c r="A2107" s="35">
        <v>438.54165999999998</v>
      </c>
      <c r="B2107" s="35">
        <v>1486.6142577999999</v>
      </c>
      <c r="C2107" s="35">
        <v>79.985939025999997</v>
      </c>
      <c r="D2107" s="35">
        <v>1521.3995361</v>
      </c>
      <c r="E2107" s="35">
        <v>25000</v>
      </c>
      <c r="F2107" s="35">
        <v>10963541</v>
      </c>
      <c r="G2107">
        <v>1486.68337442911</v>
      </c>
      <c r="H2107" s="35">
        <v>0.74679808665521596</v>
      </c>
    </row>
    <row r="2108" spans="1:8" x14ac:dyDescent="0.35">
      <c r="A2108" s="35">
        <v>438.75</v>
      </c>
      <c r="B2108" s="35">
        <v>1486.6318358999999</v>
      </c>
      <c r="C2108" s="35">
        <v>79.985931395999998</v>
      </c>
      <c r="D2108" s="35">
        <v>1521.4145507999999</v>
      </c>
      <c r="E2108" s="35">
        <v>25000</v>
      </c>
      <c r="F2108" s="35">
        <v>10968750</v>
      </c>
      <c r="G2108">
        <v>1486.70079032687</v>
      </c>
      <c r="H2108" s="35">
        <v>0.74678618052546297</v>
      </c>
    </row>
    <row r="2109" spans="1:8" x14ac:dyDescent="0.35">
      <c r="A2109" s="35">
        <v>438.95834000000002</v>
      </c>
      <c r="B2109" s="35">
        <v>1486.6490478999999</v>
      </c>
      <c r="C2109" s="35">
        <v>79.985923767000003</v>
      </c>
      <c r="D2109" s="35">
        <v>1521.4296875</v>
      </c>
      <c r="E2109" s="35">
        <v>25000</v>
      </c>
      <c r="F2109" s="35">
        <v>10973958</v>
      </c>
      <c r="G2109">
        <v>1486.7182041763001</v>
      </c>
      <c r="H2109" s="35">
        <v>0.74677427992850798</v>
      </c>
    </row>
    <row r="2110" spans="1:8" x14ac:dyDescent="0.35">
      <c r="A2110" s="35">
        <v>439.16665999999998</v>
      </c>
      <c r="B2110" s="35">
        <v>1486.6665039</v>
      </c>
      <c r="C2110" s="35">
        <v>79.985916137999993</v>
      </c>
      <c r="D2110" s="35">
        <v>1521.4448242000001</v>
      </c>
      <c r="E2110" s="35">
        <v>25000</v>
      </c>
      <c r="F2110" s="35">
        <v>10979165</v>
      </c>
      <c r="G2110">
        <v>1486.73561496304</v>
      </c>
      <c r="H2110" s="35">
        <v>0.74676238484269897</v>
      </c>
    </row>
    <row r="2111" spans="1:8" x14ac:dyDescent="0.35">
      <c r="A2111" s="35">
        <v>439.375</v>
      </c>
      <c r="B2111" s="35">
        <v>1486.6838379000001</v>
      </c>
      <c r="C2111" s="35">
        <v>79.985916137999993</v>
      </c>
      <c r="D2111" s="35">
        <v>1521.4599608999999</v>
      </c>
      <c r="E2111" s="35">
        <v>25000</v>
      </c>
      <c r="F2111" s="35">
        <v>10984375</v>
      </c>
      <c r="G2111">
        <v>1486.7530328206501</v>
      </c>
      <c r="H2111" s="35">
        <v>0.74675048607379801</v>
      </c>
    </row>
    <row r="2112" spans="1:8" x14ac:dyDescent="0.35">
      <c r="A2112" s="35">
        <v>439.58334000000002</v>
      </c>
      <c r="B2112" s="35">
        <v>1486.7012939000001</v>
      </c>
      <c r="C2112" s="35">
        <v>79.985908507999994</v>
      </c>
      <c r="D2112" s="35">
        <v>1521.4750977000001</v>
      </c>
      <c r="E2112" s="35">
        <v>25000</v>
      </c>
      <c r="F2112" s="35">
        <v>10989583</v>
      </c>
      <c r="G2112">
        <v>1486.7704470788201</v>
      </c>
      <c r="H2112" s="35">
        <v>0.74673859514420204</v>
      </c>
    </row>
    <row r="2113" spans="1:8" x14ac:dyDescent="0.35">
      <c r="A2113" s="35">
        <v>439.79165999999998</v>
      </c>
      <c r="B2113" s="35">
        <v>1486.7186279</v>
      </c>
      <c r="C2113" s="35">
        <v>79.985900878999999</v>
      </c>
      <c r="D2113" s="35">
        <v>1521.4902344</v>
      </c>
      <c r="E2113" s="35">
        <v>25000</v>
      </c>
      <c r="F2113" s="35">
        <v>10994791</v>
      </c>
      <c r="G2113">
        <v>1486.7878605154699</v>
      </c>
      <c r="H2113" s="35">
        <v>0.74672670741576797</v>
      </c>
    </row>
    <row r="2114" spans="1:8" x14ac:dyDescent="0.35">
      <c r="A2114" s="35">
        <v>440</v>
      </c>
      <c r="B2114" s="35">
        <v>1486.7359618999999</v>
      </c>
      <c r="C2114" s="35">
        <v>79.985893250000004</v>
      </c>
      <c r="D2114" s="35">
        <v>1521.5053711</v>
      </c>
      <c r="E2114" s="35">
        <v>25000</v>
      </c>
      <c r="F2114" s="35">
        <v>11000000</v>
      </c>
      <c r="G2114">
        <v>1486.8052763467299</v>
      </c>
      <c r="H2114" s="35">
        <v>0.74671482060236305</v>
      </c>
    </row>
    <row r="2115" spans="1:8" x14ac:dyDescent="0.35">
      <c r="A2115" s="35">
        <v>440.20834000000002</v>
      </c>
      <c r="B2115" s="35">
        <v>1486.753418</v>
      </c>
      <c r="C2115" s="35">
        <v>79.985885620000005</v>
      </c>
      <c r="D2115" s="35">
        <v>1521.5206298999999</v>
      </c>
      <c r="E2115" s="35">
        <v>25000</v>
      </c>
      <c r="F2115" s="35">
        <v>11005208</v>
      </c>
      <c r="G2115">
        <v>1486.8226901159001</v>
      </c>
      <c r="H2115" s="35">
        <v>0.746702939304286</v>
      </c>
    </row>
    <row r="2116" spans="1:8" x14ac:dyDescent="0.35">
      <c r="A2116" s="35">
        <v>440.41665999999998</v>
      </c>
      <c r="B2116" s="35">
        <v>1486.7707519999999</v>
      </c>
      <c r="C2116" s="35">
        <v>79.985877990999995</v>
      </c>
      <c r="D2116" s="35">
        <v>1521.5356445</v>
      </c>
      <c r="E2116" s="35">
        <v>25000</v>
      </c>
      <c r="F2116" s="35">
        <v>11010416</v>
      </c>
      <c r="G2116">
        <v>1486.8401034097899</v>
      </c>
      <c r="H2116" s="35">
        <v>0.746691061206599</v>
      </c>
    </row>
    <row r="2117" spans="1:8" x14ac:dyDescent="0.35">
      <c r="A2117" s="35">
        <v>440.625</v>
      </c>
      <c r="B2117" s="35">
        <v>1486.7880858999999</v>
      </c>
      <c r="C2117" s="35">
        <v>79.985870360999996</v>
      </c>
      <c r="D2117" s="35">
        <v>1521.5507812000001</v>
      </c>
      <c r="E2117" s="35">
        <v>25000</v>
      </c>
      <c r="F2117" s="35">
        <v>11015625</v>
      </c>
      <c r="G2117">
        <v>1486.85751917626</v>
      </c>
      <c r="H2117" s="35">
        <v>0.74667918402038203</v>
      </c>
    </row>
    <row r="2118" spans="1:8" x14ac:dyDescent="0.35">
      <c r="A2118" s="35">
        <v>440.83334000000002</v>
      </c>
      <c r="B2118" s="35">
        <v>1486.8055420000001</v>
      </c>
      <c r="C2118" s="35">
        <v>79.985862732000001</v>
      </c>
      <c r="D2118" s="35">
        <v>1521.565918</v>
      </c>
      <c r="E2118" s="35">
        <v>25000</v>
      </c>
      <c r="F2118" s="35">
        <v>11020833</v>
      </c>
      <c r="G2118">
        <v>1486.8749328982001</v>
      </c>
      <c r="H2118" s="35">
        <v>0.74666731234122197</v>
      </c>
    </row>
    <row r="2119" spans="1:8" x14ac:dyDescent="0.35">
      <c r="A2119" s="35">
        <v>441.04165999999998</v>
      </c>
      <c r="B2119" s="35">
        <v>1486.822876</v>
      </c>
      <c r="C2119" s="35">
        <v>79.985862732000001</v>
      </c>
      <c r="D2119" s="35">
        <v>1521.5809326000001</v>
      </c>
      <c r="E2119" s="35">
        <v>25000</v>
      </c>
      <c r="F2119" s="35">
        <v>11026041</v>
      </c>
      <c r="G2119">
        <v>1486.89234614881</v>
      </c>
      <c r="H2119" s="35">
        <v>0.74665544385578497</v>
      </c>
    </row>
    <row r="2120" spans="1:8" x14ac:dyDescent="0.35">
      <c r="A2120" s="35">
        <v>441.25</v>
      </c>
      <c r="B2120" s="35">
        <v>1486.8402100000001</v>
      </c>
      <c r="C2120" s="35">
        <v>79.985855103000006</v>
      </c>
      <c r="D2120" s="35">
        <v>1521.5960693</v>
      </c>
      <c r="E2120" s="35">
        <v>25000</v>
      </c>
      <c r="F2120" s="35">
        <v>11031250</v>
      </c>
      <c r="G2120">
        <v>1486.9097618728799</v>
      </c>
      <c r="H2120" s="35">
        <v>0.746643576276945</v>
      </c>
    </row>
    <row r="2121" spans="1:8" x14ac:dyDescent="0.35">
      <c r="A2121" s="35">
        <v>441.45834000000002</v>
      </c>
      <c r="B2121" s="35">
        <v>1486.8576660000001</v>
      </c>
      <c r="C2121" s="35">
        <v>79.985847473000007</v>
      </c>
      <c r="D2121" s="35">
        <v>1521.6112060999999</v>
      </c>
      <c r="E2121" s="35">
        <v>25000</v>
      </c>
      <c r="F2121" s="35">
        <v>11036458</v>
      </c>
      <c r="G2121">
        <v>1486.9271755526299</v>
      </c>
      <c r="H2121" s="35">
        <v>0.746631714196619</v>
      </c>
    </row>
    <row r="2122" spans="1:8" x14ac:dyDescent="0.35">
      <c r="A2122" s="35">
        <v>441.66665999999998</v>
      </c>
      <c r="B2122" s="35">
        <v>1486.8751221</v>
      </c>
      <c r="C2122" s="35">
        <v>79.985839843999997</v>
      </c>
      <c r="D2122" s="35">
        <v>1521.6263428</v>
      </c>
      <c r="E2122" s="35">
        <v>25000</v>
      </c>
      <c r="F2122" s="35">
        <v>11041666</v>
      </c>
      <c r="G2122">
        <v>1486.9445887611</v>
      </c>
      <c r="H2122" s="35">
        <v>0.74661985530330599</v>
      </c>
    </row>
    <row r="2123" spans="1:8" x14ac:dyDescent="0.35">
      <c r="A2123" s="35">
        <v>441.875</v>
      </c>
      <c r="B2123" s="35">
        <v>1486.8923339999999</v>
      </c>
      <c r="C2123" s="35">
        <v>79.985832213999998</v>
      </c>
      <c r="D2123" s="35">
        <v>1521.6414795000001</v>
      </c>
      <c r="E2123" s="35">
        <v>25000</v>
      </c>
      <c r="F2123" s="35">
        <v>11046875</v>
      </c>
      <c r="G2123">
        <v>1486.9620044430401</v>
      </c>
      <c r="H2123" s="35">
        <v>0.74660799731172101</v>
      </c>
    </row>
    <row r="2124" spans="1:8" x14ac:dyDescent="0.35">
      <c r="A2124" s="35">
        <v>442.08334000000002</v>
      </c>
      <c r="B2124" s="35">
        <v>1486.9097899999999</v>
      </c>
      <c r="C2124" s="35">
        <v>79.985824585000003</v>
      </c>
      <c r="D2124" s="35">
        <v>1521.6564940999999</v>
      </c>
      <c r="E2124" s="35">
        <v>25000</v>
      </c>
      <c r="F2124" s="35">
        <v>11052083</v>
      </c>
      <c r="G2124">
        <v>1486.97941808067</v>
      </c>
      <c r="H2124" s="35">
        <v>0.74659614481013103</v>
      </c>
    </row>
    <row r="2125" spans="1:8" x14ac:dyDescent="0.35">
      <c r="A2125" s="35">
        <v>442.29165999999998</v>
      </c>
      <c r="B2125" s="35">
        <v>1486.9272461</v>
      </c>
      <c r="C2125" s="35">
        <v>79.985816955999994</v>
      </c>
      <c r="D2125" s="35">
        <v>1521.6717529</v>
      </c>
      <c r="E2125" s="35">
        <v>25000</v>
      </c>
      <c r="F2125" s="35">
        <v>11057291</v>
      </c>
      <c r="G2125">
        <v>1486.99683124701</v>
      </c>
      <c r="H2125" s="35">
        <v>0.74658429548886496</v>
      </c>
    </row>
    <row r="2126" spans="1:8" x14ac:dyDescent="0.35">
      <c r="A2126" s="35">
        <v>442.5</v>
      </c>
      <c r="B2126" s="35">
        <v>1486.9444579999999</v>
      </c>
      <c r="C2126" s="35">
        <v>79.985809325999995</v>
      </c>
      <c r="D2126" s="35">
        <v>1521.6870117000001</v>
      </c>
      <c r="E2126" s="35">
        <v>25000</v>
      </c>
      <c r="F2126" s="35">
        <v>11062500</v>
      </c>
      <c r="G2126">
        <v>1487.0142468868301</v>
      </c>
      <c r="H2126" s="35">
        <v>0.74657244706447901</v>
      </c>
    </row>
    <row r="2127" spans="1:8" x14ac:dyDescent="0.35">
      <c r="A2127" s="35">
        <v>442.70834000000002</v>
      </c>
      <c r="B2127" s="35">
        <v>1486.9620361</v>
      </c>
      <c r="C2127" s="35">
        <v>79.985809325999995</v>
      </c>
      <c r="D2127" s="35">
        <v>1521.7021483999999</v>
      </c>
      <c r="E2127" s="35">
        <v>25000</v>
      </c>
      <c r="F2127" s="35">
        <v>11067708</v>
      </c>
      <c r="G2127">
        <v>1487.0316604823199</v>
      </c>
      <c r="H2127" s="35">
        <v>0.74656060412159597</v>
      </c>
    </row>
    <row r="2128" spans="1:8" x14ac:dyDescent="0.35">
      <c r="A2128" s="35">
        <v>442.91665999999998</v>
      </c>
      <c r="B2128" s="35">
        <v>1486.9793701000001</v>
      </c>
      <c r="C2128" s="35">
        <v>79.985801696999999</v>
      </c>
      <c r="D2128" s="35">
        <v>1521.7172852000001</v>
      </c>
      <c r="E2128" s="35">
        <v>25000</v>
      </c>
      <c r="F2128" s="35">
        <v>11072916</v>
      </c>
      <c r="G2128">
        <v>1487.0490736065401</v>
      </c>
      <c r="H2128" s="35">
        <v>0.74654876435237305</v>
      </c>
    </row>
    <row r="2129" spans="1:8" x14ac:dyDescent="0.35">
      <c r="A2129" s="35">
        <v>443.125</v>
      </c>
      <c r="B2129" s="35">
        <v>1486.9968262</v>
      </c>
      <c r="C2129" s="35">
        <v>79.985794067</v>
      </c>
      <c r="D2129" s="35">
        <v>1521.7324219</v>
      </c>
      <c r="E2129" s="35">
        <v>25000</v>
      </c>
      <c r="F2129" s="35">
        <v>11078125</v>
      </c>
      <c r="G2129">
        <v>1487.06648920422</v>
      </c>
      <c r="H2129" s="35">
        <v>0.74653692547519901</v>
      </c>
    </row>
    <row r="2130" spans="1:8" x14ac:dyDescent="0.35">
      <c r="A2130" s="35">
        <v>443.33334000000002</v>
      </c>
      <c r="B2130" s="35">
        <v>1487.0141602000001</v>
      </c>
      <c r="C2130" s="35">
        <v>79.985786438000005</v>
      </c>
      <c r="D2130" s="35">
        <v>1521.7476807</v>
      </c>
      <c r="E2130" s="35">
        <v>25000</v>
      </c>
      <c r="F2130" s="35">
        <v>11083333</v>
      </c>
      <c r="G2130">
        <v>1487.0839027575901</v>
      </c>
      <c r="H2130" s="35">
        <v>0.74652509207106499</v>
      </c>
    </row>
    <row r="2131" spans="1:8" x14ac:dyDescent="0.35">
      <c r="A2131" s="35">
        <v>443.54165999999998</v>
      </c>
      <c r="B2131" s="35">
        <v>1487.0314940999999</v>
      </c>
      <c r="C2131" s="35">
        <v>79.985778808999996</v>
      </c>
      <c r="D2131" s="35">
        <v>1521.7626952999999</v>
      </c>
      <c r="E2131" s="35">
        <v>25000</v>
      </c>
      <c r="F2131" s="35">
        <v>11088540</v>
      </c>
      <c r="G2131">
        <v>1487.1013132492001</v>
      </c>
      <c r="H2131" s="35">
        <v>0.74651326411827401</v>
      </c>
    </row>
    <row r="2132" spans="1:8" x14ac:dyDescent="0.35">
      <c r="A2132" s="35">
        <v>443.75</v>
      </c>
      <c r="B2132" s="35">
        <v>1487.0489502</v>
      </c>
      <c r="C2132" s="35">
        <v>79.985771178999997</v>
      </c>
      <c r="D2132" s="35">
        <v>1521.777832</v>
      </c>
      <c r="E2132" s="35">
        <v>25000</v>
      </c>
      <c r="F2132" s="35">
        <v>11093751</v>
      </c>
      <c r="G2132">
        <v>1487.11873340232</v>
      </c>
      <c r="H2132" s="35">
        <v>0.74650143019021797</v>
      </c>
    </row>
    <row r="2133" spans="1:8" x14ac:dyDescent="0.35">
      <c r="A2133" s="35">
        <v>443.95834000000002</v>
      </c>
      <c r="B2133" s="35">
        <v>1487.0662841999999</v>
      </c>
      <c r="C2133" s="35">
        <v>79.985763550000001</v>
      </c>
      <c r="D2133" s="35">
        <v>1521.7929687999999</v>
      </c>
      <c r="E2133" s="35">
        <v>25000</v>
      </c>
      <c r="F2133" s="35">
        <v>11098958</v>
      </c>
      <c r="G2133">
        <v>1487.13614535848</v>
      </c>
      <c r="H2133" s="35">
        <v>0.74648960860665203</v>
      </c>
    </row>
    <row r="2134" spans="1:8" x14ac:dyDescent="0.35">
      <c r="A2134" s="35">
        <v>444.16665999999998</v>
      </c>
      <c r="B2134" s="35">
        <v>1487.0837402</v>
      </c>
      <c r="C2134" s="35">
        <v>79.985763550000001</v>
      </c>
      <c r="D2134" s="35">
        <v>1521.8081055</v>
      </c>
      <c r="E2134" s="35">
        <v>25000</v>
      </c>
      <c r="F2134" s="35">
        <v>11104166</v>
      </c>
      <c r="G2134">
        <v>1487.15355804824</v>
      </c>
      <c r="H2134" s="35">
        <v>0.74647778787569197</v>
      </c>
    </row>
    <row r="2135" spans="1:8" x14ac:dyDescent="0.35">
      <c r="A2135" s="35">
        <v>444.375</v>
      </c>
      <c r="B2135" s="35">
        <v>1487.1010742000001</v>
      </c>
      <c r="C2135" s="35">
        <v>79.985755920000003</v>
      </c>
      <c r="D2135" s="35">
        <v>1521.8232422000001</v>
      </c>
      <c r="E2135" s="35">
        <v>25000</v>
      </c>
      <c r="F2135" s="35">
        <v>11109375</v>
      </c>
      <c r="G2135">
        <v>1487.1709734828</v>
      </c>
      <c r="H2135" s="35">
        <v>0.74646596803189602</v>
      </c>
    </row>
    <row r="2136" spans="1:8" x14ac:dyDescent="0.35">
      <c r="A2136" s="35">
        <v>444.58334000000002</v>
      </c>
      <c r="B2136" s="35">
        <v>1487.1184082</v>
      </c>
      <c r="C2136" s="35">
        <v>79.985748290999993</v>
      </c>
      <c r="D2136" s="35">
        <v>1521.8383789</v>
      </c>
      <c r="E2136" s="35">
        <v>25000</v>
      </c>
      <c r="F2136" s="35">
        <v>11114583</v>
      </c>
      <c r="G2136">
        <v>1487.18838693415</v>
      </c>
      <c r="H2136" s="35">
        <v>0.74645415364535395</v>
      </c>
    </row>
    <row r="2137" spans="1:8" x14ac:dyDescent="0.35">
      <c r="A2137" s="35">
        <v>444.79165999999998</v>
      </c>
      <c r="B2137" s="35">
        <v>1487.1358643000001</v>
      </c>
      <c r="C2137" s="35">
        <v>79.985740661999998</v>
      </c>
      <c r="D2137" s="35">
        <v>1521.8535156</v>
      </c>
      <c r="E2137" s="35">
        <v>25000</v>
      </c>
      <c r="F2137" s="35">
        <v>11119791</v>
      </c>
      <c r="G2137">
        <v>1487.20579992799</v>
      </c>
      <c r="H2137" s="35">
        <v>0.74644234241285501</v>
      </c>
    </row>
    <row r="2138" spans="1:8" x14ac:dyDescent="0.35">
      <c r="A2138" s="35">
        <v>445</v>
      </c>
      <c r="B2138" s="35">
        <v>1487.1531981999999</v>
      </c>
      <c r="C2138" s="35">
        <v>79.985733031999999</v>
      </c>
      <c r="D2138" s="35">
        <v>1521.8685303</v>
      </c>
      <c r="E2138" s="35">
        <v>25000</v>
      </c>
      <c r="F2138" s="35">
        <v>11125000</v>
      </c>
      <c r="G2138">
        <v>1487.22321539839</v>
      </c>
      <c r="H2138" s="35">
        <v>0.74643053205808896</v>
      </c>
    </row>
    <row r="2139" spans="1:8" x14ac:dyDescent="0.35">
      <c r="A2139" s="35">
        <v>445.20834000000002</v>
      </c>
      <c r="B2139" s="35">
        <v>1487.1706543</v>
      </c>
      <c r="C2139" s="35">
        <v>79.985725403000004</v>
      </c>
      <c r="D2139" s="35">
        <v>1521.8839111</v>
      </c>
      <c r="E2139" s="35">
        <v>25000</v>
      </c>
      <c r="F2139" s="35">
        <v>11130208</v>
      </c>
      <c r="G2139">
        <v>1487.24062882517</v>
      </c>
      <c r="H2139" s="35">
        <v>0.74641872715114299</v>
      </c>
    </row>
    <row r="2140" spans="1:8" x14ac:dyDescent="0.35">
      <c r="A2140" s="35">
        <v>445.41665999999998</v>
      </c>
      <c r="B2140" s="35">
        <v>1487.1879882999999</v>
      </c>
      <c r="C2140" s="35">
        <v>79.985717773000005</v>
      </c>
      <c r="D2140" s="35">
        <v>1521.8990478999999</v>
      </c>
      <c r="E2140" s="35">
        <v>25000</v>
      </c>
      <c r="F2140" s="35">
        <v>11135416</v>
      </c>
      <c r="G2140">
        <v>1487.2580417808499</v>
      </c>
      <c r="H2140" s="35">
        <v>0.74640692539143105</v>
      </c>
    </row>
    <row r="2141" spans="1:8" x14ac:dyDescent="0.35">
      <c r="A2141" s="35">
        <v>445.625</v>
      </c>
      <c r="B2141" s="35">
        <v>1487.2054443</v>
      </c>
      <c r="C2141" s="35">
        <v>79.985710143999995</v>
      </c>
      <c r="D2141" s="35">
        <v>1521.9141846</v>
      </c>
      <c r="E2141" s="35">
        <v>25000</v>
      </c>
      <c r="F2141" s="35">
        <v>11140625</v>
      </c>
      <c r="G2141">
        <v>1487.27545721001</v>
      </c>
      <c r="H2141" s="35">
        <v>0.74639512450464796</v>
      </c>
    </row>
    <row r="2142" spans="1:8" x14ac:dyDescent="0.35">
      <c r="A2142" s="35">
        <v>445.83334000000002</v>
      </c>
      <c r="B2142" s="35">
        <v>1487.2227783000001</v>
      </c>
      <c r="C2142" s="35">
        <v>79.985710143999995</v>
      </c>
      <c r="D2142" s="35">
        <v>1521.9293213000001</v>
      </c>
      <c r="E2142" s="35">
        <v>25000</v>
      </c>
      <c r="F2142" s="35">
        <v>11145833</v>
      </c>
      <c r="G2142">
        <v>1487.29287059487</v>
      </c>
      <c r="H2142" s="35">
        <v>0.74638332905731597</v>
      </c>
    </row>
    <row r="2143" spans="1:8" x14ac:dyDescent="0.35">
      <c r="A2143" s="35">
        <v>446.04165999999998</v>
      </c>
      <c r="B2143" s="35">
        <v>1487.2401123</v>
      </c>
      <c r="C2143" s="35">
        <v>79.985702515</v>
      </c>
      <c r="D2143" s="35">
        <v>1521.9444579999999</v>
      </c>
      <c r="E2143" s="35">
        <v>25000</v>
      </c>
      <c r="F2143" s="35">
        <v>11151041</v>
      </c>
      <c r="G2143">
        <v>1487.3102835084601</v>
      </c>
      <c r="H2143" s="35">
        <v>0.74637153675066503</v>
      </c>
    </row>
    <row r="2144" spans="1:8" x14ac:dyDescent="0.35">
      <c r="A2144" s="35">
        <v>446.25</v>
      </c>
      <c r="B2144" s="35">
        <v>1487.2575684000001</v>
      </c>
      <c r="C2144" s="35">
        <v>79.985694885000001</v>
      </c>
      <c r="D2144" s="35">
        <v>1521.9597168</v>
      </c>
      <c r="E2144" s="35">
        <v>25000</v>
      </c>
      <c r="F2144" s="35">
        <v>11156250</v>
      </c>
      <c r="G2144">
        <v>1487.3276988955099</v>
      </c>
      <c r="H2144" s="35">
        <v>0.74635974531221005</v>
      </c>
    </row>
    <row r="2145" spans="1:8" x14ac:dyDescent="0.35">
      <c r="A2145" s="35">
        <v>446.45834000000002</v>
      </c>
      <c r="B2145" s="35">
        <v>1487.2749022999999</v>
      </c>
      <c r="C2145" s="35">
        <v>79.985687256000006</v>
      </c>
      <c r="D2145" s="35">
        <v>1521.9746094</v>
      </c>
      <c r="E2145" s="35">
        <v>25000</v>
      </c>
      <c r="F2145" s="35">
        <v>11161458</v>
      </c>
      <c r="G2145">
        <v>1487.3451122382401</v>
      </c>
      <c r="H2145" s="35">
        <v>0.74634795930487596</v>
      </c>
    </row>
    <row r="2146" spans="1:8" x14ac:dyDescent="0.35">
      <c r="A2146" s="35">
        <v>446.66665999999998</v>
      </c>
      <c r="B2146" s="35">
        <v>1487.2923584</v>
      </c>
      <c r="C2146" s="35">
        <v>79.985679626000007</v>
      </c>
      <c r="D2146" s="35">
        <v>1521.9899902</v>
      </c>
      <c r="E2146" s="35">
        <v>25000</v>
      </c>
      <c r="F2146" s="35">
        <v>11166666</v>
      </c>
      <c r="G2146">
        <v>1487.3625251097101</v>
      </c>
      <c r="H2146" s="35">
        <v>0.74633617643169703</v>
      </c>
    </row>
    <row r="2147" spans="1:8" x14ac:dyDescent="0.35">
      <c r="A2147" s="35">
        <v>446.875</v>
      </c>
      <c r="B2147" s="35">
        <v>1487.3096923999999</v>
      </c>
      <c r="C2147" s="35">
        <v>79.985671996999997</v>
      </c>
      <c r="D2147" s="35">
        <v>1522.0051269999999</v>
      </c>
      <c r="E2147" s="35">
        <v>25000</v>
      </c>
      <c r="F2147" s="35">
        <v>11171875</v>
      </c>
      <c r="G2147">
        <v>1487.3799404546301</v>
      </c>
      <c r="H2147" s="35">
        <v>0.74632439442199905</v>
      </c>
    </row>
    <row r="2148" spans="1:8" x14ac:dyDescent="0.35">
      <c r="A2148" s="35">
        <v>447.08334000000002</v>
      </c>
      <c r="B2148" s="35">
        <v>1487.3270264</v>
      </c>
      <c r="C2148" s="35">
        <v>79.985664368000002</v>
      </c>
      <c r="D2148" s="35">
        <v>1522.0202637</v>
      </c>
      <c r="E2148" s="35">
        <v>25000</v>
      </c>
      <c r="F2148" s="35">
        <v>11177083</v>
      </c>
      <c r="G2148">
        <v>1487.3973537552299</v>
      </c>
      <c r="H2148" s="35">
        <v>0.74631261783511804</v>
      </c>
    </row>
    <row r="2149" spans="1:8" x14ac:dyDescent="0.35">
      <c r="A2149" s="35">
        <v>447.29165999999998</v>
      </c>
      <c r="B2149" s="35">
        <v>1487.3444824000001</v>
      </c>
      <c r="C2149" s="35">
        <v>79.985656738000003</v>
      </c>
      <c r="D2149" s="35">
        <v>1522.0354004000001</v>
      </c>
      <c r="E2149" s="35">
        <v>25000</v>
      </c>
      <c r="F2149" s="35">
        <v>11182291</v>
      </c>
      <c r="G2149">
        <v>1487.4147665845801</v>
      </c>
      <c r="H2149" s="35">
        <v>0.74630084437588895</v>
      </c>
    </row>
    <row r="2150" spans="1:8" x14ac:dyDescent="0.35">
      <c r="A2150" s="35">
        <v>447.5</v>
      </c>
      <c r="B2150" s="35">
        <v>1487.3618164</v>
      </c>
      <c r="C2150" s="35">
        <v>79.985656738000003</v>
      </c>
      <c r="D2150" s="35">
        <v>1522.0505370999999</v>
      </c>
      <c r="E2150" s="35">
        <v>25000</v>
      </c>
      <c r="F2150" s="35">
        <v>11187500</v>
      </c>
      <c r="G2150">
        <v>1487.43218188737</v>
      </c>
      <c r="H2150" s="35">
        <v>0.74628907177544601</v>
      </c>
    </row>
    <row r="2151" spans="1:8" x14ac:dyDescent="0.35">
      <c r="A2151" s="35">
        <v>447.70834000000002</v>
      </c>
      <c r="B2151" s="35">
        <v>1487.3791504000001</v>
      </c>
      <c r="C2151" s="35">
        <v>79.985649108999993</v>
      </c>
      <c r="D2151" s="35">
        <v>1522.0657959</v>
      </c>
      <c r="E2151" s="35">
        <v>25000</v>
      </c>
      <c r="F2151" s="35">
        <v>11192708</v>
      </c>
      <c r="G2151">
        <v>1487.44959514586</v>
      </c>
      <c r="H2151" s="35">
        <v>0.746277304589543</v>
      </c>
    </row>
    <row r="2152" spans="1:8" x14ac:dyDescent="0.35">
      <c r="A2152" s="35">
        <v>447.91665999999998</v>
      </c>
      <c r="B2152" s="35">
        <v>1487.3966064000001</v>
      </c>
      <c r="C2152" s="35">
        <v>79.985641478999995</v>
      </c>
      <c r="D2152" s="35">
        <v>1522.0809326000001</v>
      </c>
      <c r="E2152" s="35">
        <v>25000</v>
      </c>
      <c r="F2152" s="35">
        <v>11197916</v>
      </c>
      <c r="G2152">
        <v>1487.4670079330799</v>
      </c>
      <c r="H2152" s="35">
        <v>0.74626554052480898</v>
      </c>
    </row>
    <row r="2153" spans="1:8" x14ac:dyDescent="0.35">
      <c r="A2153" s="35">
        <v>448.125</v>
      </c>
      <c r="B2153" s="35">
        <v>1487.4139404</v>
      </c>
      <c r="C2153" s="35">
        <v>79.985633849999999</v>
      </c>
      <c r="D2153" s="35">
        <v>1522.0960693</v>
      </c>
      <c r="E2153" s="35">
        <v>25000</v>
      </c>
      <c r="F2153" s="35">
        <v>11203126</v>
      </c>
      <c r="G2153">
        <v>1487.4844257842001</v>
      </c>
      <c r="H2153" s="35">
        <v>0.74625377504310597</v>
      </c>
    </row>
    <row r="2154" spans="1:8" x14ac:dyDescent="0.35">
      <c r="A2154" s="35">
        <v>448.33334000000002</v>
      </c>
      <c r="B2154" s="35">
        <v>1487.4315185999999</v>
      </c>
      <c r="C2154" s="35">
        <v>79.985626221000004</v>
      </c>
      <c r="D2154" s="35">
        <v>1522.1112060999999</v>
      </c>
      <c r="E2154" s="35">
        <v>25000</v>
      </c>
      <c r="F2154" s="35">
        <v>11208333</v>
      </c>
      <c r="G2154">
        <v>1487.5018369934801</v>
      </c>
      <c r="H2154" s="35">
        <v>0.746242019520031</v>
      </c>
    </row>
    <row r="2155" spans="1:8" x14ac:dyDescent="0.35">
      <c r="A2155" s="35">
        <v>448.54165999999998</v>
      </c>
      <c r="B2155" s="35">
        <v>1487.4487305</v>
      </c>
      <c r="C2155" s="35">
        <v>79.985618591000005</v>
      </c>
      <c r="D2155" s="35">
        <v>1522.1264647999999</v>
      </c>
      <c r="E2155" s="35">
        <v>25000</v>
      </c>
      <c r="F2155" s="35">
        <v>11213541</v>
      </c>
      <c r="G2155">
        <v>1487.5192492865899</v>
      </c>
      <c r="H2155" s="35">
        <v>0.74623026482252197</v>
      </c>
    </row>
    <row r="2156" spans="1:8" x14ac:dyDescent="0.35">
      <c r="A2156" s="35">
        <v>448.75</v>
      </c>
      <c r="B2156" s="35">
        <v>1487.4661865</v>
      </c>
      <c r="C2156" s="35">
        <v>79.985610961999996</v>
      </c>
      <c r="D2156" s="35">
        <v>1522.1416016000001</v>
      </c>
      <c r="E2156" s="35">
        <v>25000</v>
      </c>
      <c r="F2156" s="35">
        <v>11218750</v>
      </c>
      <c r="G2156">
        <v>1487.53666440333</v>
      </c>
      <c r="H2156" s="35">
        <v>0.74621851098057501</v>
      </c>
    </row>
    <row r="2157" spans="1:8" x14ac:dyDescent="0.35">
      <c r="A2157" s="35">
        <v>448.95834000000002</v>
      </c>
      <c r="B2157" s="35">
        <v>1487.4836425999999</v>
      </c>
      <c r="C2157" s="35">
        <v>79.985603333</v>
      </c>
      <c r="D2157" s="35">
        <v>1522.1566161999999</v>
      </c>
      <c r="E2157" s="35">
        <v>25000</v>
      </c>
      <c r="F2157" s="35">
        <v>11223958</v>
      </c>
      <c r="G2157">
        <v>1487.5540775546399</v>
      </c>
      <c r="H2157" s="35">
        <v>0.74620676253806795</v>
      </c>
    </row>
    <row r="2158" spans="1:8" x14ac:dyDescent="0.35">
      <c r="A2158" s="35">
        <v>449.16665999999998</v>
      </c>
      <c r="B2158" s="35">
        <v>1487.5009766000001</v>
      </c>
      <c r="C2158" s="35">
        <v>79.985603333</v>
      </c>
      <c r="D2158" s="35">
        <v>1522.171875</v>
      </c>
      <c r="E2158" s="35">
        <v>25000</v>
      </c>
      <c r="F2158" s="35">
        <v>11229166</v>
      </c>
      <c r="G2158">
        <v>1487.5714902524601</v>
      </c>
      <c r="H2158" s="35">
        <v>0.74619501720414505</v>
      </c>
    </row>
    <row r="2159" spans="1:8" x14ac:dyDescent="0.35">
      <c r="A2159" s="35">
        <v>449.375</v>
      </c>
      <c r="B2159" s="35">
        <v>1487.5183105000001</v>
      </c>
      <c r="C2159" s="35">
        <v>79.985595703000001</v>
      </c>
      <c r="D2159" s="35">
        <v>1522.1871338000001</v>
      </c>
      <c r="E2159" s="35">
        <v>25000</v>
      </c>
      <c r="F2159" s="35">
        <v>11234375</v>
      </c>
      <c r="G2159">
        <v>1487.58890542771</v>
      </c>
      <c r="H2159" s="35">
        <v>0.74618327271510598</v>
      </c>
    </row>
    <row r="2160" spans="1:8" x14ac:dyDescent="0.35">
      <c r="A2160" s="35">
        <v>449.58334000000002</v>
      </c>
      <c r="B2160" s="35">
        <v>1487.5357666</v>
      </c>
      <c r="C2160" s="35">
        <v>79.985588074000006</v>
      </c>
      <c r="D2160" s="35">
        <v>1522.2022704999999</v>
      </c>
      <c r="E2160" s="35">
        <v>25000</v>
      </c>
      <c r="F2160" s="35">
        <v>11239584</v>
      </c>
      <c r="G2160">
        <v>1487.60632115</v>
      </c>
      <c r="H2160" s="35">
        <v>0.74617153134903902</v>
      </c>
    </row>
    <row r="2161" spans="1:8" x14ac:dyDescent="0.35">
      <c r="A2161" s="35">
        <v>449.79165999999998</v>
      </c>
      <c r="B2161" s="35">
        <v>1487.5531006000001</v>
      </c>
      <c r="C2161" s="35">
        <v>79.985580443999993</v>
      </c>
      <c r="D2161" s="35">
        <v>1522.2174072</v>
      </c>
      <c r="E2161" s="35">
        <v>25000</v>
      </c>
      <c r="F2161" s="35">
        <v>11244791</v>
      </c>
      <c r="G2161">
        <v>1487.6237318037199</v>
      </c>
      <c r="H2161" s="35">
        <v>0.74615979762884499</v>
      </c>
    </row>
    <row r="2162" spans="1:8" x14ac:dyDescent="0.35">
      <c r="A2162" s="35">
        <v>450</v>
      </c>
      <c r="B2162" s="35">
        <v>1487.5704346</v>
      </c>
      <c r="C2162" s="35">
        <v>79.985572814999998</v>
      </c>
      <c r="D2162" s="35">
        <v>1522.2327881000001</v>
      </c>
      <c r="E2162" s="35">
        <v>25000</v>
      </c>
      <c r="F2162" s="35">
        <v>11250000</v>
      </c>
      <c r="G2162">
        <v>1487.641146486</v>
      </c>
      <c r="H2162" s="35">
        <v>0.74614806246384802</v>
      </c>
    </row>
    <row r="2163" spans="1:8" x14ac:dyDescent="0.35">
      <c r="A2163" s="35">
        <v>450.20834000000002</v>
      </c>
      <c r="B2163" s="35">
        <v>1487.5878906</v>
      </c>
      <c r="C2163" s="35">
        <v>79.985565186000002</v>
      </c>
      <c r="D2163" s="35">
        <v>1522.2478027</v>
      </c>
      <c r="E2163" s="35">
        <v>25000</v>
      </c>
      <c r="F2163" s="35">
        <v>11255208</v>
      </c>
      <c r="G2163">
        <v>1487.6585594742</v>
      </c>
      <c r="H2163" s="35">
        <v>0.74613633268666002</v>
      </c>
    </row>
    <row r="2164" spans="1:8" x14ac:dyDescent="0.35">
      <c r="A2164" s="35">
        <v>450.41665999999998</v>
      </c>
      <c r="B2164" s="35">
        <v>1487.6052245999999</v>
      </c>
      <c r="C2164" s="35">
        <v>79.985557556000003</v>
      </c>
      <c r="D2164" s="35">
        <v>1522.2629394999999</v>
      </c>
      <c r="E2164" s="35">
        <v>25000</v>
      </c>
      <c r="F2164" s="35">
        <v>11260416</v>
      </c>
      <c r="G2164">
        <v>1487.6759720699999</v>
      </c>
      <c r="H2164" s="35">
        <v>0.74612460600631803</v>
      </c>
    </row>
    <row r="2165" spans="1:8" x14ac:dyDescent="0.35">
      <c r="A2165" s="35">
        <v>450.625</v>
      </c>
      <c r="B2165" s="35">
        <v>1487.6225586</v>
      </c>
      <c r="C2165" s="35">
        <v>79.985549926999994</v>
      </c>
      <c r="D2165" s="35">
        <v>1522.2781981999999</v>
      </c>
      <c r="E2165" s="35">
        <v>25000</v>
      </c>
      <c r="F2165" s="35">
        <v>11265625</v>
      </c>
      <c r="G2165">
        <v>1487.693387157</v>
      </c>
      <c r="H2165" s="35">
        <v>0.74611288016187804</v>
      </c>
    </row>
    <row r="2166" spans="1:8" x14ac:dyDescent="0.35">
      <c r="A2166" s="35">
        <v>450.83334000000002</v>
      </c>
      <c r="B2166" s="35">
        <v>1487.6400146000001</v>
      </c>
      <c r="C2166" s="35">
        <v>79.985549926999994</v>
      </c>
      <c r="D2166" s="35">
        <v>1522.2933350000001</v>
      </c>
      <c r="E2166" s="35">
        <v>25000</v>
      </c>
      <c r="F2166" s="35">
        <v>11270833</v>
      </c>
      <c r="G2166">
        <v>1487.7108002037</v>
      </c>
      <c r="H2166" s="35">
        <v>0.74610115969105195</v>
      </c>
    </row>
    <row r="2167" spans="1:8" x14ac:dyDescent="0.35">
      <c r="A2167" s="35">
        <v>451.04165999999998</v>
      </c>
      <c r="B2167" s="35">
        <v>1487.6573486</v>
      </c>
      <c r="C2167" s="35">
        <v>79.985542296999995</v>
      </c>
      <c r="D2167" s="35">
        <v>1522.3084716999999</v>
      </c>
      <c r="E2167" s="35">
        <v>25000</v>
      </c>
      <c r="F2167" s="35">
        <v>11276042</v>
      </c>
      <c r="G2167">
        <v>1487.72821537048</v>
      </c>
      <c r="H2167" s="35">
        <v>0.74608944004658195</v>
      </c>
    </row>
    <row r="2168" spans="1:8" x14ac:dyDescent="0.35">
      <c r="A2168" s="35">
        <v>451.25</v>
      </c>
      <c r="B2168" s="35">
        <v>1487.6748047000001</v>
      </c>
      <c r="C2168" s="35">
        <v>79.985534668</v>
      </c>
      <c r="D2168" s="35">
        <v>1522.3236084</v>
      </c>
      <c r="E2168" s="35">
        <v>25000</v>
      </c>
      <c r="F2168" s="35">
        <v>11281250</v>
      </c>
      <c r="G2168">
        <v>1487.74562841339</v>
      </c>
      <c r="H2168" s="35">
        <v>0.74607772576884601</v>
      </c>
    </row>
    <row r="2169" spans="1:8" x14ac:dyDescent="0.35">
      <c r="A2169" s="35">
        <v>451.45834000000002</v>
      </c>
      <c r="B2169" s="35">
        <v>1487.6921387</v>
      </c>
      <c r="C2169" s="35">
        <v>79.985527039000004</v>
      </c>
      <c r="D2169" s="35">
        <v>1522.3388672000001</v>
      </c>
      <c r="E2169" s="35">
        <v>25000</v>
      </c>
      <c r="F2169" s="35">
        <v>11286458</v>
      </c>
      <c r="G2169">
        <v>1487.7630409671301</v>
      </c>
      <c r="H2169" s="35">
        <v>0.74606601457565902</v>
      </c>
    </row>
    <row r="2170" spans="1:8" x14ac:dyDescent="0.35">
      <c r="A2170" s="35">
        <v>451.66665999999998</v>
      </c>
      <c r="B2170" s="35">
        <v>1487.7094727000001</v>
      </c>
      <c r="C2170" s="35">
        <v>79.985519409000005</v>
      </c>
      <c r="D2170" s="35">
        <v>1522.3540039</v>
      </c>
      <c r="E2170" s="35">
        <v>25000</v>
      </c>
      <c r="F2170" s="35">
        <v>11291666</v>
      </c>
      <c r="G2170">
        <v>1487.7804533998301</v>
      </c>
      <c r="H2170" s="35">
        <v>0.74605430647134796</v>
      </c>
    </row>
    <row r="2171" spans="1:8" x14ac:dyDescent="0.35">
      <c r="A2171" s="35">
        <v>451.875</v>
      </c>
      <c r="B2171" s="35">
        <v>1487.7269286999999</v>
      </c>
      <c r="C2171" s="35">
        <v>79.985511779999996</v>
      </c>
      <c r="D2171" s="35">
        <v>1522.3692627</v>
      </c>
      <c r="E2171" s="35">
        <v>25000</v>
      </c>
      <c r="F2171" s="35">
        <v>11296875</v>
      </c>
      <c r="G2171">
        <v>1487.79786838481</v>
      </c>
      <c r="H2171" s="35">
        <v>0.74604259919486104</v>
      </c>
    </row>
    <row r="2172" spans="1:8" x14ac:dyDescent="0.35">
      <c r="A2172" s="35">
        <v>452.08334000000002</v>
      </c>
      <c r="B2172" s="35">
        <v>1487.7442627</v>
      </c>
      <c r="C2172" s="35">
        <v>79.985504149999997</v>
      </c>
      <c r="D2172" s="35">
        <v>1522.3843993999999</v>
      </c>
      <c r="E2172" s="35">
        <v>25000</v>
      </c>
      <c r="F2172" s="35">
        <v>11302083</v>
      </c>
      <c r="G2172">
        <v>1487.81528134326</v>
      </c>
      <c r="H2172" s="35">
        <v>0.74603089727601002</v>
      </c>
    </row>
    <row r="2173" spans="1:8" x14ac:dyDescent="0.35">
      <c r="A2173" s="35">
        <v>452.29165999999998</v>
      </c>
      <c r="B2173" s="35">
        <v>1487.7617187999999</v>
      </c>
      <c r="C2173" s="35">
        <v>79.985496521000002</v>
      </c>
      <c r="D2173" s="35">
        <v>1522.3995361</v>
      </c>
      <c r="E2173" s="35">
        <v>25000</v>
      </c>
      <c r="F2173" s="35">
        <v>11307291</v>
      </c>
      <c r="G2173">
        <v>1487.8326938344701</v>
      </c>
      <c r="H2173" s="35">
        <v>0.74601919843365105</v>
      </c>
    </row>
    <row r="2174" spans="1:8" x14ac:dyDescent="0.35">
      <c r="A2174" s="35">
        <v>452.5</v>
      </c>
      <c r="B2174" s="35">
        <v>1487.7790527</v>
      </c>
      <c r="C2174" s="35">
        <v>79.985496521000002</v>
      </c>
      <c r="D2174" s="35">
        <v>1522.4147949000001</v>
      </c>
      <c r="E2174" s="35">
        <v>25000</v>
      </c>
      <c r="F2174" s="35">
        <v>11312499</v>
      </c>
      <c r="G2174">
        <v>1487.85010620957</v>
      </c>
      <c r="H2174" s="35">
        <v>0.74600750267182903</v>
      </c>
    </row>
    <row r="2175" spans="1:8" x14ac:dyDescent="0.35">
      <c r="A2175" s="35">
        <v>452.70834000000002</v>
      </c>
      <c r="B2175" s="35">
        <v>1487.7965088000001</v>
      </c>
      <c r="C2175" s="35">
        <v>79.985488892000006</v>
      </c>
      <c r="D2175" s="35">
        <v>1522.4299315999999</v>
      </c>
      <c r="E2175" s="35">
        <v>25000</v>
      </c>
      <c r="F2175" s="35">
        <v>11317708</v>
      </c>
      <c r="G2175">
        <v>1487.8675211380701</v>
      </c>
      <c r="H2175" s="35">
        <v>0.74599580773179397</v>
      </c>
    </row>
    <row r="2176" spans="1:8" x14ac:dyDescent="0.35">
      <c r="A2176" s="35">
        <v>452.91665999999998</v>
      </c>
      <c r="B2176" s="35">
        <v>1487.8138428</v>
      </c>
      <c r="C2176" s="35">
        <v>79.985481261999993</v>
      </c>
      <c r="D2176" s="35">
        <v>1522.4451904</v>
      </c>
      <c r="E2176" s="35">
        <v>25000</v>
      </c>
      <c r="F2176" s="35">
        <v>11322916</v>
      </c>
      <c r="G2176">
        <v>1487.8849340402801</v>
      </c>
      <c r="H2176" s="35">
        <v>0.74598411813864196</v>
      </c>
    </row>
    <row r="2177" spans="1:8" x14ac:dyDescent="0.35">
      <c r="A2177" s="35">
        <v>453.125</v>
      </c>
      <c r="B2177" s="35">
        <v>1487.8311768000001</v>
      </c>
      <c r="C2177" s="35">
        <v>79.985473632999998</v>
      </c>
      <c r="D2177" s="35">
        <v>1522.4603271000001</v>
      </c>
      <c r="E2177" s="35">
        <v>25000</v>
      </c>
      <c r="F2177" s="35">
        <v>11328125</v>
      </c>
      <c r="G2177">
        <v>1487.90234906573</v>
      </c>
      <c r="H2177" s="35">
        <v>0.74597242935672303</v>
      </c>
    </row>
    <row r="2178" spans="1:8" x14ac:dyDescent="0.35">
      <c r="A2178" s="35">
        <v>453.33334000000002</v>
      </c>
      <c r="B2178" s="35">
        <v>1487.8486327999999</v>
      </c>
      <c r="C2178" s="35">
        <v>79.985466002999999</v>
      </c>
      <c r="D2178" s="35">
        <v>1522.4754639</v>
      </c>
      <c r="E2178" s="35">
        <v>25000</v>
      </c>
      <c r="F2178" s="35">
        <v>11333333</v>
      </c>
      <c r="G2178">
        <v>1487.9197619680201</v>
      </c>
      <c r="H2178" s="35">
        <v>0.74596074591462902</v>
      </c>
    </row>
    <row r="2179" spans="1:8" x14ac:dyDescent="0.35">
      <c r="A2179" s="35">
        <v>453.54165999999998</v>
      </c>
      <c r="B2179" s="35">
        <v>1487.8659668</v>
      </c>
      <c r="C2179" s="35">
        <v>79.985458374000004</v>
      </c>
      <c r="D2179" s="35">
        <v>1522.4906006000001</v>
      </c>
      <c r="E2179" s="35">
        <v>25000</v>
      </c>
      <c r="F2179" s="35">
        <v>11338541</v>
      </c>
      <c r="G2179">
        <v>1487.9371743813099</v>
      </c>
      <c r="H2179" s="35">
        <v>0.745949065536058</v>
      </c>
    </row>
    <row r="2180" spans="1:8" x14ac:dyDescent="0.35">
      <c r="A2180" s="35">
        <v>453.75</v>
      </c>
      <c r="B2180" s="35">
        <v>1487.8834228999999</v>
      </c>
      <c r="C2180" s="35">
        <v>79.985450744999994</v>
      </c>
      <c r="D2180" s="35">
        <v>1522.5058594</v>
      </c>
      <c r="E2180" s="35">
        <v>25000</v>
      </c>
      <c r="F2180" s="35">
        <v>11343750</v>
      </c>
      <c r="G2180">
        <v>1487.9545892640199</v>
      </c>
      <c r="H2180" s="35">
        <v>0.74593738597027504</v>
      </c>
    </row>
    <row r="2181" spans="1:8" x14ac:dyDescent="0.35">
      <c r="A2181" s="35">
        <v>453.95834000000002</v>
      </c>
      <c r="B2181" s="35">
        <v>1487.9007568</v>
      </c>
      <c r="C2181" s="35">
        <v>79.985443114999995</v>
      </c>
      <c r="D2181" s="35">
        <v>1522.5211182</v>
      </c>
      <c r="E2181" s="35">
        <v>25000</v>
      </c>
      <c r="F2181" s="35">
        <v>11348957</v>
      </c>
      <c r="G2181">
        <v>1487.9719995111</v>
      </c>
      <c r="H2181" s="35">
        <v>0.745925713992173</v>
      </c>
    </row>
    <row r="2182" spans="1:8" x14ac:dyDescent="0.35">
      <c r="A2182" s="35">
        <v>454.16665999999998</v>
      </c>
      <c r="B2182" s="35">
        <v>1487.9180908000001</v>
      </c>
      <c r="C2182" s="35">
        <v>79.985443114999995</v>
      </c>
      <c r="D2182" s="35">
        <v>1522.5362548999999</v>
      </c>
      <c r="E2182" s="35">
        <v>25000</v>
      </c>
      <c r="F2182" s="35">
        <v>11354166</v>
      </c>
      <c r="G2182">
        <v>1487.9894138842401</v>
      </c>
      <c r="H2182" s="35">
        <v>0.74591404055238197</v>
      </c>
    </row>
    <row r="2183" spans="1:8" x14ac:dyDescent="0.35">
      <c r="A2183" s="35">
        <v>454.375</v>
      </c>
      <c r="B2183" s="35">
        <v>1487.9355469</v>
      </c>
      <c r="C2183" s="35">
        <v>79.985435486</v>
      </c>
      <c r="D2183" s="35">
        <v>1522.5515137</v>
      </c>
      <c r="E2183" s="35">
        <v>25000</v>
      </c>
      <c r="F2183" s="35">
        <v>11359375</v>
      </c>
      <c r="G2183">
        <v>1488.00682917565</v>
      </c>
      <c r="H2183" s="35">
        <v>0.74590237019363104</v>
      </c>
    </row>
    <row r="2184" spans="1:8" x14ac:dyDescent="0.35">
      <c r="A2184" s="35">
        <v>454.58334000000002</v>
      </c>
      <c r="B2184" s="35">
        <v>1487.9528809000001</v>
      </c>
      <c r="C2184" s="35">
        <v>79.985427856000001</v>
      </c>
      <c r="D2184" s="35">
        <v>1522.5667725000001</v>
      </c>
      <c r="E2184" s="35">
        <v>25000</v>
      </c>
      <c r="F2184" s="35">
        <v>11364583</v>
      </c>
      <c r="G2184">
        <v>1488.0242420725599</v>
      </c>
      <c r="H2184" s="35">
        <v>0.74589070515392597</v>
      </c>
    </row>
    <row r="2185" spans="1:8" x14ac:dyDescent="0.35">
      <c r="A2185" s="35">
        <v>454.79165999999998</v>
      </c>
      <c r="B2185" s="35">
        <v>1487.9704589999999</v>
      </c>
      <c r="C2185" s="35">
        <v>79.985420227000006</v>
      </c>
      <c r="D2185" s="35">
        <v>1522.5819091999999</v>
      </c>
      <c r="E2185" s="35">
        <v>25000</v>
      </c>
      <c r="F2185" s="35">
        <v>11369791</v>
      </c>
      <c r="G2185">
        <v>1488.0416544193699</v>
      </c>
      <c r="H2185" s="35">
        <v>0.74587904316416997</v>
      </c>
    </row>
    <row r="2186" spans="1:8" x14ac:dyDescent="0.35">
      <c r="A2186" s="35">
        <v>455</v>
      </c>
      <c r="B2186" s="35">
        <v>1487.9876709</v>
      </c>
      <c r="C2186" s="35">
        <v>79.985412597999996</v>
      </c>
      <c r="D2186" s="35">
        <v>1522.5970459</v>
      </c>
      <c r="E2186" s="35">
        <v>25000</v>
      </c>
      <c r="F2186" s="35">
        <v>11375000</v>
      </c>
      <c r="G2186">
        <v>1488.05906922183</v>
      </c>
      <c r="H2186" s="35">
        <v>0.74586738197799096</v>
      </c>
    </row>
    <row r="2187" spans="1:8" x14ac:dyDescent="0.35">
      <c r="A2187" s="35">
        <v>455.20834000000002</v>
      </c>
      <c r="B2187" s="35">
        <v>1488.0050048999999</v>
      </c>
      <c r="C2187" s="35">
        <v>79.985404967999997</v>
      </c>
      <c r="D2187" s="35">
        <v>1522.6123047000001</v>
      </c>
      <c r="E2187" s="35">
        <v>25000</v>
      </c>
      <c r="F2187" s="35">
        <v>11380208</v>
      </c>
      <c r="G2187">
        <v>1488.07648197599</v>
      </c>
      <c r="H2187" s="35">
        <v>0.74585572610896</v>
      </c>
    </row>
    <row r="2188" spans="1:8" x14ac:dyDescent="0.35">
      <c r="A2188" s="35">
        <v>455.41665999999998</v>
      </c>
      <c r="B2188" s="35">
        <v>1488.0225829999999</v>
      </c>
      <c r="C2188" s="35">
        <v>79.985397339000002</v>
      </c>
      <c r="D2188" s="35">
        <v>1522.6274414</v>
      </c>
      <c r="E2188" s="35">
        <v>25000</v>
      </c>
      <c r="F2188" s="35">
        <v>11385417</v>
      </c>
      <c r="G2188">
        <v>1488.0938968484299</v>
      </c>
      <c r="H2188" s="35">
        <v>0.74584407103460904</v>
      </c>
    </row>
    <row r="2189" spans="1:8" x14ac:dyDescent="0.35">
      <c r="A2189" s="35">
        <v>455.625</v>
      </c>
      <c r="B2189" s="35">
        <v>1488.0397949000001</v>
      </c>
      <c r="C2189" s="35">
        <v>79.985389709000003</v>
      </c>
      <c r="D2189" s="35">
        <v>1522.6425781</v>
      </c>
      <c r="E2189" s="35">
        <v>25000</v>
      </c>
      <c r="F2189" s="35">
        <v>11390625</v>
      </c>
      <c r="G2189">
        <v>1488.1113095966</v>
      </c>
      <c r="H2189" s="35">
        <v>0.74583242127077098</v>
      </c>
    </row>
    <row r="2190" spans="1:8" x14ac:dyDescent="0.35">
      <c r="A2190" s="35">
        <v>455.83334000000002</v>
      </c>
      <c r="B2190" s="35">
        <v>1488.057251</v>
      </c>
      <c r="C2190" s="35">
        <v>79.985389709000003</v>
      </c>
      <c r="D2190" s="35">
        <v>1522.6578368999999</v>
      </c>
      <c r="E2190" s="35">
        <v>25000</v>
      </c>
      <c r="F2190" s="35">
        <v>11395833</v>
      </c>
      <c r="G2190">
        <v>1488.1287218555201</v>
      </c>
      <c r="H2190" s="35">
        <v>0.74582077454759699</v>
      </c>
    </row>
    <row r="2191" spans="1:8" x14ac:dyDescent="0.35">
      <c r="A2191" s="35">
        <v>456.04165999999998</v>
      </c>
      <c r="B2191" s="35">
        <v>1488.074707</v>
      </c>
      <c r="C2191" s="35">
        <v>79.985382079999994</v>
      </c>
      <c r="D2191" s="35">
        <v>1522.6730957</v>
      </c>
      <c r="E2191" s="35">
        <v>25000</v>
      </c>
      <c r="F2191" s="35">
        <v>11401041</v>
      </c>
      <c r="G2191">
        <v>1488.1461339933901</v>
      </c>
      <c r="H2191" s="35">
        <v>0.74580913086949097</v>
      </c>
    </row>
    <row r="2192" spans="1:8" x14ac:dyDescent="0.35">
      <c r="A2192" s="35">
        <v>456.25</v>
      </c>
      <c r="B2192" s="35">
        <v>1488.0919189000001</v>
      </c>
      <c r="C2192" s="35">
        <v>79.985374450999998</v>
      </c>
      <c r="D2192" s="35">
        <v>1522.6882324000001</v>
      </c>
      <c r="E2192" s="35">
        <v>25000</v>
      </c>
      <c r="F2192" s="35">
        <v>11406250</v>
      </c>
      <c r="G2192">
        <v>1488.16354868352</v>
      </c>
      <c r="H2192" s="35">
        <v>0.74579748798776102</v>
      </c>
    </row>
    <row r="2193" spans="1:8" x14ac:dyDescent="0.35">
      <c r="A2193" s="35">
        <v>456.45834000000002</v>
      </c>
      <c r="B2193" s="35">
        <v>1488.109375</v>
      </c>
      <c r="C2193" s="35">
        <v>79.985366821</v>
      </c>
      <c r="D2193" s="35">
        <v>1522.7034911999999</v>
      </c>
      <c r="E2193" s="35">
        <v>25000</v>
      </c>
      <c r="F2193" s="35">
        <v>11411458</v>
      </c>
      <c r="G2193">
        <v>1488.18096134712</v>
      </c>
      <c r="H2193" s="35">
        <v>0.74578585040769496</v>
      </c>
    </row>
    <row r="2194" spans="1:8" x14ac:dyDescent="0.35">
      <c r="A2194" s="35">
        <v>456.66665999999998</v>
      </c>
      <c r="B2194" s="35">
        <v>1488.1267089999999</v>
      </c>
      <c r="C2194" s="35">
        <v>79.985359192000004</v>
      </c>
      <c r="D2194" s="35">
        <v>1522.71875</v>
      </c>
      <c r="E2194" s="35">
        <v>25000</v>
      </c>
      <c r="F2194" s="35">
        <v>11416666</v>
      </c>
      <c r="G2194">
        <v>1488.1983735434801</v>
      </c>
      <c r="H2194" s="35">
        <v>0.74577421586043802</v>
      </c>
    </row>
    <row r="2195" spans="1:8" x14ac:dyDescent="0.35">
      <c r="A2195" s="35">
        <v>456.875</v>
      </c>
      <c r="B2195" s="35">
        <v>1488.1441649999999</v>
      </c>
      <c r="C2195" s="35">
        <v>79.985351562000005</v>
      </c>
      <c r="D2195" s="35">
        <v>1522.7338867000001</v>
      </c>
      <c r="E2195" s="35">
        <v>25000</v>
      </c>
      <c r="F2195" s="35">
        <v>11421875</v>
      </c>
      <c r="G2195">
        <v>1488.2157882141501</v>
      </c>
      <c r="H2195" s="35">
        <v>0.745762582103765</v>
      </c>
    </row>
    <row r="2196" spans="1:8" x14ac:dyDescent="0.35">
      <c r="A2196" s="35">
        <v>457.08334000000002</v>
      </c>
      <c r="B2196" s="35">
        <v>1488.161499</v>
      </c>
      <c r="C2196" s="35">
        <v>79.985343932999996</v>
      </c>
      <c r="D2196" s="35">
        <v>1522.7490233999999</v>
      </c>
      <c r="E2196" s="35">
        <v>25000</v>
      </c>
      <c r="F2196" s="35">
        <v>11427083</v>
      </c>
      <c r="G2196">
        <v>1488.23320084073</v>
      </c>
      <c r="H2196" s="35">
        <v>0.745750953640549</v>
      </c>
    </row>
    <row r="2197" spans="1:8" x14ac:dyDescent="0.35">
      <c r="A2197" s="35">
        <v>457.29165999999998</v>
      </c>
      <c r="B2197" s="35">
        <v>1488.1788329999999</v>
      </c>
      <c r="C2197" s="35">
        <v>79.985336304</v>
      </c>
      <c r="D2197" s="35">
        <v>1522.7642822</v>
      </c>
      <c r="E2197" s="35">
        <v>25000</v>
      </c>
      <c r="F2197" s="35">
        <v>11432291</v>
      </c>
      <c r="G2197">
        <v>1488.25061299612</v>
      </c>
      <c r="H2197" s="35">
        <v>0.74573932820391797</v>
      </c>
    </row>
    <row r="2198" spans="1:8" x14ac:dyDescent="0.35">
      <c r="A2198" s="35">
        <v>457.5</v>
      </c>
      <c r="B2198" s="35">
        <v>1488.1962891000001</v>
      </c>
      <c r="C2198" s="35">
        <v>79.985336304</v>
      </c>
      <c r="D2198" s="35">
        <v>1522.7795410000001</v>
      </c>
      <c r="E2198" s="35">
        <v>25000</v>
      </c>
      <c r="F2198" s="35">
        <v>11437500</v>
      </c>
      <c r="G2198">
        <v>1488.26802762493</v>
      </c>
      <c r="H2198" s="35">
        <v>0.74572770355344997</v>
      </c>
    </row>
    <row r="2199" spans="1:8" x14ac:dyDescent="0.35">
      <c r="A2199" s="35">
        <v>457.70834000000002</v>
      </c>
      <c r="B2199" s="35">
        <v>1488.2136230000001</v>
      </c>
      <c r="C2199" s="35">
        <v>79.985328674000002</v>
      </c>
      <c r="D2199" s="35">
        <v>1522.7945557</v>
      </c>
      <c r="E2199" s="35">
        <v>25000</v>
      </c>
      <c r="F2199" s="35">
        <v>11442708</v>
      </c>
      <c r="G2199">
        <v>1488.2854402094399</v>
      </c>
      <c r="H2199" s="35">
        <v>0.74571608418856405</v>
      </c>
    </row>
    <row r="2200" spans="1:8" x14ac:dyDescent="0.35">
      <c r="A2200" s="35">
        <v>457.91665999999998</v>
      </c>
      <c r="B2200" s="35">
        <v>1488.230957</v>
      </c>
      <c r="C2200" s="35">
        <v>79.985321045000006</v>
      </c>
      <c r="D2200" s="35">
        <v>1522.8099365</v>
      </c>
      <c r="E2200" s="35">
        <v>25000</v>
      </c>
      <c r="F2200" s="35">
        <v>11447916</v>
      </c>
      <c r="G2200">
        <v>1488.3028523227299</v>
      </c>
      <c r="H2200" s="35">
        <v>0.74570446784412603</v>
      </c>
    </row>
    <row r="2201" spans="1:8" x14ac:dyDescent="0.35">
      <c r="A2201" s="35">
        <v>458.125</v>
      </c>
      <c r="B2201" s="35">
        <v>1488.2484131000001</v>
      </c>
      <c r="C2201" s="35">
        <v>79.985313415999997</v>
      </c>
      <c r="D2201" s="35">
        <v>1522.8250731999999</v>
      </c>
      <c r="E2201" s="35">
        <v>25000</v>
      </c>
      <c r="F2201" s="35">
        <v>11453125</v>
      </c>
      <c r="G2201">
        <v>1488.3202669094201</v>
      </c>
      <c r="H2201" s="35">
        <v>0.74569285228146298</v>
      </c>
    </row>
    <row r="2202" spans="1:8" x14ac:dyDescent="0.35">
      <c r="A2202" s="35">
        <v>458.33334000000002</v>
      </c>
      <c r="B2202" s="35">
        <v>1488.2658690999999</v>
      </c>
      <c r="C2202" s="35">
        <v>79.985305785999998</v>
      </c>
      <c r="D2202" s="35">
        <v>1522.840332</v>
      </c>
      <c r="E2202" s="35">
        <v>25000</v>
      </c>
      <c r="F2202" s="35">
        <v>11458333</v>
      </c>
      <c r="G2202">
        <v>1488.3376794518199</v>
      </c>
      <c r="H2202" s="35">
        <v>0.74568124199653396</v>
      </c>
    </row>
    <row r="2203" spans="1:8" x14ac:dyDescent="0.35">
      <c r="A2203" s="35">
        <v>458.54165999999998</v>
      </c>
      <c r="B2203" s="35">
        <v>1488.2830810999999</v>
      </c>
      <c r="C2203" s="35">
        <v>79.985298157000003</v>
      </c>
      <c r="D2203" s="35">
        <v>1522.8554687999999</v>
      </c>
      <c r="E2203" s="35">
        <v>25000</v>
      </c>
      <c r="F2203" s="35">
        <v>11463541</v>
      </c>
      <c r="G2203">
        <v>1488.3550915229901</v>
      </c>
      <c r="H2203" s="35">
        <v>0.74566963472593895</v>
      </c>
    </row>
    <row r="2204" spans="1:8" x14ac:dyDescent="0.35">
      <c r="A2204" s="35">
        <v>458.75</v>
      </c>
      <c r="B2204" s="35">
        <v>1488.3005370999999</v>
      </c>
      <c r="C2204" s="35">
        <v>79.985290527000004</v>
      </c>
      <c r="D2204" s="35">
        <v>1522.8707274999999</v>
      </c>
      <c r="E2204" s="35">
        <v>25000</v>
      </c>
      <c r="F2204" s="35">
        <v>11468750</v>
      </c>
      <c r="G2204">
        <v>1488.3725060675499</v>
      </c>
      <c r="H2204" s="35">
        <v>0.74565802823274796</v>
      </c>
    </row>
    <row r="2205" spans="1:8" x14ac:dyDescent="0.35">
      <c r="A2205" s="35">
        <v>458.95834000000002</v>
      </c>
      <c r="B2205" s="35">
        <v>1488.3179932</v>
      </c>
      <c r="C2205" s="35">
        <v>79.985282897999994</v>
      </c>
      <c r="D2205" s="35">
        <v>1522.8859863</v>
      </c>
      <c r="E2205" s="35">
        <v>25000</v>
      </c>
      <c r="F2205" s="35">
        <v>11473958</v>
      </c>
      <c r="G2205">
        <v>1488.3899185678299</v>
      </c>
      <c r="H2205" s="35">
        <v>0.74564642700946704</v>
      </c>
    </row>
    <row r="2206" spans="1:8" x14ac:dyDescent="0.35">
      <c r="A2206" s="35">
        <v>459.16665999999998</v>
      </c>
      <c r="B2206" s="35">
        <v>1488.3352050999999</v>
      </c>
      <c r="C2206" s="35">
        <v>79.985282897999994</v>
      </c>
      <c r="D2206" s="35">
        <v>1522.9011230000001</v>
      </c>
      <c r="E2206" s="35">
        <v>25000</v>
      </c>
      <c r="F2206" s="35">
        <v>11479166</v>
      </c>
      <c r="G2206">
        <v>1488.40733059688</v>
      </c>
      <c r="H2206" s="35">
        <v>0.745634828794428</v>
      </c>
    </row>
    <row r="2207" spans="1:8" x14ac:dyDescent="0.35">
      <c r="A2207" s="35">
        <v>459.375</v>
      </c>
      <c r="B2207" s="35">
        <v>1488.3527832</v>
      </c>
      <c r="C2207" s="35">
        <v>79.985275268999999</v>
      </c>
      <c r="D2207" s="35">
        <v>1522.9163818</v>
      </c>
      <c r="E2207" s="35">
        <v>25000</v>
      </c>
      <c r="F2207" s="35">
        <v>11484375</v>
      </c>
      <c r="G2207">
        <v>1488.42474509933</v>
      </c>
      <c r="H2207" s="35">
        <v>0.74562323135243902</v>
      </c>
    </row>
    <row r="2208" spans="1:8" x14ac:dyDescent="0.35">
      <c r="A2208" s="35">
        <v>459.58334000000002</v>
      </c>
      <c r="B2208" s="35">
        <v>1488.3701172000001</v>
      </c>
      <c r="C2208" s="35">
        <v>79.985267639</v>
      </c>
      <c r="D2208" s="35">
        <v>1522.9315185999999</v>
      </c>
      <c r="E2208" s="35">
        <v>25000</v>
      </c>
      <c r="F2208" s="35">
        <v>11489583</v>
      </c>
      <c r="G2208">
        <v>1488.44215755749</v>
      </c>
      <c r="H2208" s="35">
        <v>0.74561163917255902</v>
      </c>
    </row>
    <row r="2209" spans="1:8" x14ac:dyDescent="0.35">
      <c r="A2209" s="35">
        <v>459.79165999999998</v>
      </c>
      <c r="B2209" s="35">
        <v>1488.3873291</v>
      </c>
      <c r="C2209" s="35">
        <v>79.985260010000005</v>
      </c>
      <c r="D2209" s="35">
        <v>1522.9467772999999</v>
      </c>
      <c r="E2209" s="35">
        <v>25000</v>
      </c>
      <c r="F2209" s="35">
        <v>11494790</v>
      </c>
      <c r="G2209">
        <v>1488.4595669540399</v>
      </c>
      <c r="H2209" s="35">
        <v>0.74560005223310399</v>
      </c>
    </row>
    <row r="2210" spans="1:8" x14ac:dyDescent="0.35">
      <c r="A2210" s="35">
        <v>460</v>
      </c>
      <c r="B2210" s="35">
        <v>1488.4049072</v>
      </c>
      <c r="C2210" s="35">
        <v>79.985252380000006</v>
      </c>
      <c r="D2210" s="35">
        <v>1522.9620361</v>
      </c>
      <c r="E2210" s="35">
        <v>25000</v>
      </c>
      <c r="F2210" s="35">
        <v>11500001</v>
      </c>
      <c r="G2210">
        <v>1488.4769860118099</v>
      </c>
      <c r="H2210" s="35">
        <v>0.74558845933787998</v>
      </c>
    </row>
    <row r="2211" spans="1:8" x14ac:dyDescent="0.35">
      <c r="A2211" s="35">
        <v>460.20834000000002</v>
      </c>
      <c r="B2211" s="35">
        <v>1488.4222411999999</v>
      </c>
      <c r="C2211" s="35">
        <v>79.985244750999996</v>
      </c>
      <c r="D2211" s="35">
        <v>1522.9772949000001</v>
      </c>
      <c r="E2211" s="35">
        <v>25000</v>
      </c>
      <c r="F2211" s="35">
        <v>11505208</v>
      </c>
      <c r="G2211">
        <v>1488.49439687275</v>
      </c>
      <c r="H2211" s="35">
        <v>0.74557687843916298</v>
      </c>
    </row>
    <row r="2212" spans="1:8" x14ac:dyDescent="0.35">
      <c r="A2212" s="35">
        <v>460.41665999999998</v>
      </c>
      <c r="B2212" s="35">
        <v>1488.4396973</v>
      </c>
      <c r="C2212" s="35">
        <v>79.985237122000001</v>
      </c>
      <c r="D2212" s="35">
        <v>1522.9924315999999</v>
      </c>
      <c r="E2212" s="35">
        <v>25000</v>
      </c>
      <c r="F2212" s="35">
        <v>11510416</v>
      </c>
      <c r="G2212">
        <v>1488.51180846738</v>
      </c>
      <c r="H2212" s="35">
        <v>0.74556529827443796</v>
      </c>
    </row>
    <row r="2213" spans="1:8" x14ac:dyDescent="0.35">
      <c r="A2213" s="35">
        <v>460.625</v>
      </c>
      <c r="B2213" s="35">
        <v>1488.4570312000001</v>
      </c>
      <c r="C2213" s="35">
        <v>79.985229492000002</v>
      </c>
      <c r="D2213" s="35">
        <v>1523.0076904</v>
      </c>
      <c r="E2213" s="35">
        <v>25000</v>
      </c>
      <c r="F2213" s="35">
        <v>11515625</v>
      </c>
      <c r="G2213">
        <v>1488.5292228067301</v>
      </c>
      <c r="H2213" s="35">
        <v>0.74555371887889399</v>
      </c>
    </row>
    <row r="2214" spans="1:8" x14ac:dyDescent="0.35">
      <c r="A2214" s="35">
        <v>460.83334000000002</v>
      </c>
      <c r="B2214" s="35">
        <v>1488.4743652</v>
      </c>
      <c r="C2214" s="35">
        <v>79.985229492000002</v>
      </c>
      <c r="D2214" s="35">
        <v>1523.0229492000001</v>
      </c>
      <c r="E2214" s="35">
        <v>25000</v>
      </c>
      <c r="F2214" s="35">
        <v>11520833</v>
      </c>
      <c r="G2214">
        <v>1488.54663516289</v>
      </c>
      <c r="H2214" s="35">
        <v>0.74554214473100999</v>
      </c>
    </row>
    <row r="2215" spans="1:8" x14ac:dyDescent="0.35">
      <c r="A2215" s="35">
        <v>461.04165999999998</v>
      </c>
      <c r="B2215" s="35">
        <v>1488.4918213000001</v>
      </c>
      <c r="C2215" s="35">
        <v>79.985221863000007</v>
      </c>
      <c r="D2215" s="35">
        <v>1523.0380858999999</v>
      </c>
      <c r="E2215" s="35">
        <v>25000</v>
      </c>
      <c r="F2215" s="35">
        <v>11526041</v>
      </c>
      <c r="G2215">
        <v>1488.5640470615899</v>
      </c>
      <c r="H2215" s="35">
        <v>0.74553057357345398</v>
      </c>
    </row>
    <row r="2216" spans="1:8" x14ac:dyDescent="0.35">
      <c r="A2216" s="35">
        <v>461.25</v>
      </c>
      <c r="B2216" s="35">
        <v>1488.5091553</v>
      </c>
      <c r="C2216" s="35">
        <v>79.985214232999994</v>
      </c>
      <c r="D2216" s="35">
        <v>1523.0533447</v>
      </c>
      <c r="E2216" s="35">
        <v>25000</v>
      </c>
      <c r="F2216" s="35">
        <v>11531250</v>
      </c>
      <c r="G2216">
        <v>1488.58146143678</v>
      </c>
      <c r="H2216" s="35">
        <v>0.74551900317604403</v>
      </c>
    </row>
    <row r="2217" spans="1:8" x14ac:dyDescent="0.35">
      <c r="A2217" s="35">
        <v>461.45834000000002</v>
      </c>
      <c r="B2217" s="35">
        <v>1488.5266113</v>
      </c>
      <c r="C2217" s="35">
        <v>79.985206603999998</v>
      </c>
      <c r="D2217" s="35">
        <v>1523.0686035000001</v>
      </c>
      <c r="E2217" s="35">
        <v>25000</v>
      </c>
      <c r="F2217" s="35">
        <v>11536458</v>
      </c>
      <c r="G2217">
        <v>1488.5988737683799</v>
      </c>
      <c r="H2217" s="35">
        <v>0.74550743801749997</v>
      </c>
    </row>
    <row r="2218" spans="1:8" x14ac:dyDescent="0.35">
      <c r="A2218" s="35">
        <v>461.66665999999998</v>
      </c>
      <c r="B2218" s="35">
        <v>1488.5439452999999</v>
      </c>
      <c r="C2218" s="35">
        <v>79.985198975000003</v>
      </c>
      <c r="D2218" s="35">
        <v>1523.0838623</v>
      </c>
      <c r="E2218" s="35">
        <v>25000</v>
      </c>
      <c r="F2218" s="35">
        <v>11541666</v>
      </c>
      <c r="G2218">
        <v>1488.61628562892</v>
      </c>
      <c r="H2218" s="35">
        <v>0.74549587584303201</v>
      </c>
    </row>
    <row r="2219" spans="1:8" x14ac:dyDescent="0.35">
      <c r="A2219" s="35">
        <v>461.875</v>
      </c>
      <c r="B2219" s="35">
        <v>1488.5612793</v>
      </c>
      <c r="C2219" s="35">
        <v>79.985191345000004</v>
      </c>
      <c r="D2219" s="35">
        <v>1523.098999</v>
      </c>
      <c r="E2219" s="35">
        <v>25000</v>
      </c>
      <c r="F2219" s="35">
        <v>11546875</v>
      </c>
      <c r="G2219">
        <v>1488.63369996287</v>
      </c>
      <c r="H2219" s="35">
        <v>0.74548431442437102</v>
      </c>
    </row>
    <row r="2220" spans="1:8" x14ac:dyDescent="0.35">
      <c r="A2220" s="35">
        <v>462.08334000000002</v>
      </c>
      <c r="B2220" s="35">
        <v>1488.5787353999999</v>
      </c>
      <c r="C2220" s="35">
        <v>79.985183715999995</v>
      </c>
      <c r="D2220" s="35">
        <v>1523.1142577999999</v>
      </c>
      <c r="E2220" s="35">
        <v>25000</v>
      </c>
      <c r="F2220" s="35">
        <v>11552083</v>
      </c>
      <c r="G2220">
        <v>1488.6511122525501</v>
      </c>
      <c r="H2220" s="35">
        <v>0.74547275823685899</v>
      </c>
    </row>
    <row r="2221" spans="1:8" x14ac:dyDescent="0.35">
      <c r="A2221" s="35">
        <v>462.29165999999998</v>
      </c>
      <c r="B2221" s="35">
        <v>1488.5960693</v>
      </c>
      <c r="C2221" s="35">
        <v>79.985176085999996</v>
      </c>
      <c r="D2221" s="35">
        <v>1523.1293945</v>
      </c>
      <c r="E2221" s="35">
        <v>25000</v>
      </c>
      <c r="F2221" s="35">
        <v>11557291</v>
      </c>
      <c r="G2221">
        <v>1488.6685240710201</v>
      </c>
      <c r="H2221" s="35">
        <v>0.74546120502742796</v>
      </c>
    </row>
    <row r="2222" spans="1:8" x14ac:dyDescent="0.35">
      <c r="A2222" s="35">
        <v>462.5</v>
      </c>
      <c r="B2222" s="35">
        <v>1488.6135254000001</v>
      </c>
      <c r="C2222" s="35">
        <v>79.985176085999996</v>
      </c>
      <c r="D2222" s="35">
        <v>1523.1446533000001</v>
      </c>
      <c r="E2222" s="35">
        <v>25000</v>
      </c>
      <c r="F2222" s="35">
        <v>11562500</v>
      </c>
      <c r="G2222">
        <v>1488.68593836286</v>
      </c>
      <c r="H2222" s="35">
        <v>0.74544965256953499</v>
      </c>
    </row>
    <row r="2223" spans="1:8" x14ac:dyDescent="0.35">
      <c r="A2223" s="35">
        <v>462.70834000000002</v>
      </c>
      <c r="B2223" s="35">
        <v>1488.6308594</v>
      </c>
      <c r="C2223" s="35">
        <v>79.985168457</v>
      </c>
      <c r="D2223" s="35">
        <v>1523.1599120999999</v>
      </c>
      <c r="E2223" s="35">
        <v>25000</v>
      </c>
      <c r="F2223" s="35">
        <v>11567708</v>
      </c>
      <c r="G2223">
        <v>1488.7033506104301</v>
      </c>
      <c r="H2223" s="35">
        <v>0.74543810533511001</v>
      </c>
    </row>
    <row r="2224" spans="1:8" x14ac:dyDescent="0.35">
      <c r="A2224" s="35">
        <v>462.91665999999998</v>
      </c>
      <c r="B2224" s="35">
        <v>1488.6481934000001</v>
      </c>
      <c r="C2224" s="35">
        <v>79.985160828000005</v>
      </c>
      <c r="D2224" s="35">
        <v>1523.1751709</v>
      </c>
      <c r="E2224" s="35">
        <v>25000</v>
      </c>
      <c r="F2224" s="35">
        <v>11572916</v>
      </c>
      <c r="G2224">
        <v>1488.7207623867801</v>
      </c>
      <c r="H2224" s="35">
        <v>0.74542656107279504</v>
      </c>
    </row>
    <row r="2225" spans="1:8" x14ac:dyDescent="0.35">
      <c r="A2225" s="35">
        <v>463.125</v>
      </c>
      <c r="B2225" s="35">
        <v>1488.6656493999999</v>
      </c>
      <c r="C2225" s="35">
        <v>79.985153198000006</v>
      </c>
      <c r="D2225" s="35">
        <v>1523.1905518000001</v>
      </c>
      <c r="E2225" s="35">
        <v>25000</v>
      </c>
      <c r="F2225" s="35">
        <v>11578125</v>
      </c>
      <c r="G2225">
        <v>1488.7381766365099</v>
      </c>
      <c r="H2225" s="35">
        <v>0.74541501755776396</v>
      </c>
    </row>
    <row r="2226" spans="1:8" x14ac:dyDescent="0.35">
      <c r="A2226" s="35">
        <v>463.33334000000002</v>
      </c>
      <c r="B2226" s="35">
        <v>1488.6829834</v>
      </c>
      <c r="C2226" s="35">
        <v>79.985145568999997</v>
      </c>
      <c r="D2226" s="35">
        <v>1523.2056885</v>
      </c>
      <c r="E2226" s="35">
        <v>25000</v>
      </c>
      <c r="F2226" s="35">
        <v>11583333</v>
      </c>
      <c r="G2226">
        <v>1488.7555888419599</v>
      </c>
      <c r="H2226" s="35">
        <v>0.745403479258545</v>
      </c>
    </row>
    <row r="2227" spans="1:8" x14ac:dyDescent="0.35">
      <c r="A2227" s="35">
        <v>463.54165999999998</v>
      </c>
      <c r="B2227" s="35">
        <v>1488.7004394999999</v>
      </c>
      <c r="C2227" s="35">
        <v>79.985137938999998</v>
      </c>
      <c r="D2227" s="35">
        <v>1523.2208252</v>
      </c>
      <c r="E2227" s="35">
        <v>25000</v>
      </c>
      <c r="F2227" s="35">
        <v>11588541</v>
      </c>
      <c r="G2227">
        <v>1488.77300057619</v>
      </c>
      <c r="H2227" s="35">
        <v>0.74539194392548402</v>
      </c>
    </row>
    <row r="2228" spans="1:8" x14ac:dyDescent="0.35">
      <c r="A2228" s="35">
        <v>463.75</v>
      </c>
      <c r="B2228" s="35">
        <v>1488.7177733999999</v>
      </c>
      <c r="C2228" s="35">
        <v>79.985130310000002</v>
      </c>
      <c r="D2228" s="35">
        <v>1523.2360839999999</v>
      </c>
      <c r="E2228" s="35">
        <v>25000</v>
      </c>
      <c r="F2228" s="35">
        <v>11593750</v>
      </c>
      <c r="G2228">
        <v>1488.7904147838001</v>
      </c>
      <c r="H2228" s="35">
        <v>0.745380409335473</v>
      </c>
    </row>
    <row r="2229" spans="1:8" x14ac:dyDescent="0.35">
      <c r="A2229" s="35">
        <v>463.95834000000002</v>
      </c>
      <c r="B2229" s="35">
        <v>1488.7351074000001</v>
      </c>
      <c r="C2229" s="35">
        <v>79.985122681000007</v>
      </c>
      <c r="D2229" s="35">
        <v>1523.2513428</v>
      </c>
      <c r="E2229" s="35">
        <v>25000</v>
      </c>
      <c r="F2229" s="35">
        <v>11598958</v>
      </c>
      <c r="G2229">
        <v>1488.80782694713</v>
      </c>
      <c r="H2229" s="35">
        <v>0.74536887995363799</v>
      </c>
    </row>
    <row r="2230" spans="1:8" x14ac:dyDescent="0.35">
      <c r="A2230" s="35">
        <v>464.16665999999998</v>
      </c>
      <c r="B2230" s="35">
        <v>1488.7525635</v>
      </c>
      <c r="C2230" s="35">
        <v>79.985122681000007</v>
      </c>
      <c r="D2230" s="35">
        <v>1523.2666016000001</v>
      </c>
      <c r="E2230" s="35">
        <v>25000</v>
      </c>
      <c r="F2230" s="35">
        <v>11604166</v>
      </c>
      <c r="G2230">
        <v>1488.8252386392501</v>
      </c>
      <c r="H2230" s="35">
        <v>0.74535735353203003</v>
      </c>
    </row>
    <row r="2231" spans="1:8" x14ac:dyDescent="0.35">
      <c r="A2231" s="35">
        <v>464.375</v>
      </c>
      <c r="B2231" s="35">
        <v>1488.7698975000001</v>
      </c>
      <c r="C2231" s="35">
        <v>79.985115050999994</v>
      </c>
      <c r="D2231" s="35">
        <v>1523.2818603999999</v>
      </c>
      <c r="E2231" s="35">
        <v>25000</v>
      </c>
      <c r="F2231" s="35">
        <v>11609376</v>
      </c>
      <c r="G2231">
        <v>1488.8426553951001</v>
      </c>
      <c r="H2231" s="35">
        <v>0.745345825623556</v>
      </c>
    </row>
    <row r="2232" spans="1:8" x14ac:dyDescent="0.35">
      <c r="A2232" s="35">
        <v>464.58334000000002</v>
      </c>
      <c r="B2232" s="35">
        <v>1488.7873535000001</v>
      </c>
      <c r="C2232" s="35">
        <v>79.985107421999999</v>
      </c>
      <c r="D2232" s="35">
        <v>1523.2969971</v>
      </c>
      <c r="E2232" s="35">
        <v>25000</v>
      </c>
      <c r="F2232" s="35">
        <v>11614583</v>
      </c>
      <c r="G2232">
        <v>1488.86006550926</v>
      </c>
      <c r="H2232" s="35">
        <v>0.74533430737737405</v>
      </c>
    </row>
    <row r="2233" spans="1:8" x14ac:dyDescent="0.35">
      <c r="A2233" s="35">
        <v>464.79165999999998</v>
      </c>
      <c r="B2233" s="35">
        <v>1488.8046875</v>
      </c>
      <c r="C2233" s="35">
        <v>79.985099792</v>
      </c>
      <c r="D2233" s="35">
        <v>1523.3122559000001</v>
      </c>
      <c r="E2233" s="35">
        <v>25000</v>
      </c>
      <c r="F2233" s="35">
        <v>11619791</v>
      </c>
      <c r="G2233">
        <v>1488.8774767073101</v>
      </c>
      <c r="H2233" s="35">
        <v>0.74532278984147204</v>
      </c>
    </row>
    <row r="2234" spans="1:8" x14ac:dyDescent="0.35">
      <c r="A2234" s="35">
        <v>465</v>
      </c>
      <c r="B2234" s="35">
        <v>1488.8222656</v>
      </c>
      <c r="C2234" s="35">
        <v>79.985092163000004</v>
      </c>
      <c r="D2234" s="35">
        <v>1523.3275146000001</v>
      </c>
      <c r="E2234" s="35">
        <v>25000</v>
      </c>
      <c r="F2234" s="35">
        <v>11625000</v>
      </c>
      <c r="G2234">
        <v>1488.89489072892</v>
      </c>
      <c r="H2234" s="35">
        <v>0.74531127304639899</v>
      </c>
    </row>
    <row r="2235" spans="1:8" x14ac:dyDescent="0.35">
      <c r="A2235" s="35">
        <v>465.20834000000002</v>
      </c>
      <c r="B2235" s="35">
        <v>1488.8394774999999</v>
      </c>
      <c r="C2235" s="35">
        <v>79.985084533999995</v>
      </c>
      <c r="D2235" s="35">
        <v>1523.3427733999999</v>
      </c>
      <c r="E2235" s="35">
        <v>25000</v>
      </c>
      <c r="F2235" s="35">
        <v>11630208</v>
      </c>
      <c r="G2235">
        <v>1488.9123027851001</v>
      </c>
      <c r="H2235" s="35">
        <v>0.74529976144570098</v>
      </c>
    </row>
    <row r="2236" spans="1:8" x14ac:dyDescent="0.35">
      <c r="A2236" s="35">
        <v>465.41665999999998</v>
      </c>
      <c r="B2236" s="35">
        <v>1488.8568115</v>
      </c>
      <c r="C2236" s="35">
        <v>79.985076903999996</v>
      </c>
      <c r="D2236" s="35">
        <v>1523.3580322</v>
      </c>
      <c r="E2236" s="35">
        <v>25000</v>
      </c>
      <c r="F2236" s="35">
        <v>11635416</v>
      </c>
      <c r="G2236">
        <v>1488.92971438782</v>
      </c>
      <c r="H2236" s="35">
        <v>0.745288252793742</v>
      </c>
    </row>
    <row r="2237" spans="1:8" x14ac:dyDescent="0.35">
      <c r="A2237" s="35">
        <v>465.625</v>
      </c>
      <c r="B2237" s="35">
        <v>1488.8743896000001</v>
      </c>
      <c r="C2237" s="35">
        <v>79.985069275000001</v>
      </c>
      <c r="D2237" s="35">
        <v>1523.3732910000001</v>
      </c>
      <c r="E2237" s="35">
        <v>25000</v>
      </c>
      <c r="F2237" s="35">
        <v>11640625</v>
      </c>
      <c r="G2237">
        <v>1488.94712846791</v>
      </c>
      <c r="H2237" s="35">
        <v>0.74527674487229401</v>
      </c>
    </row>
    <row r="2238" spans="1:8" x14ac:dyDescent="0.35">
      <c r="A2238" s="35">
        <v>465.83334000000002</v>
      </c>
      <c r="B2238" s="35">
        <v>1488.8916016000001</v>
      </c>
      <c r="C2238" s="35">
        <v>79.985069275000001</v>
      </c>
      <c r="D2238" s="35">
        <v>1523.3883057</v>
      </c>
      <c r="E2238" s="35">
        <v>25000</v>
      </c>
      <c r="F2238" s="35">
        <v>11645834</v>
      </c>
      <c r="G2238">
        <v>1488.9645430949799</v>
      </c>
      <c r="H2238" s="35">
        <v>0.74526523991453797</v>
      </c>
    </row>
    <row r="2239" spans="1:8" x14ac:dyDescent="0.35">
      <c r="A2239" s="35">
        <v>466.04165999999998</v>
      </c>
      <c r="B2239" s="35">
        <v>1488.9090576000001</v>
      </c>
      <c r="C2239" s="35">
        <v>79.985061646000005</v>
      </c>
      <c r="D2239" s="35">
        <v>1523.4036865</v>
      </c>
      <c r="E2239" s="35">
        <v>25000</v>
      </c>
      <c r="F2239" s="35">
        <v>11651041</v>
      </c>
      <c r="G2239">
        <v>1488.9819526536501</v>
      </c>
      <c r="H2239" s="35">
        <v>0.745253742353161</v>
      </c>
    </row>
    <row r="2240" spans="1:8" x14ac:dyDescent="0.35">
      <c r="A2240" s="35">
        <v>466.25</v>
      </c>
      <c r="B2240" s="35">
        <v>1488.9265137</v>
      </c>
      <c r="C2240" s="35">
        <v>79.985054016000007</v>
      </c>
      <c r="D2240" s="35">
        <v>1523.4189452999999</v>
      </c>
      <c r="E2240" s="35">
        <v>25000</v>
      </c>
      <c r="F2240" s="35">
        <v>11656250</v>
      </c>
      <c r="G2240">
        <v>1488.9993662408301</v>
      </c>
      <c r="H2240" s="35">
        <v>0.74524224327795097</v>
      </c>
    </row>
    <row r="2241" spans="1:8" x14ac:dyDescent="0.35">
      <c r="A2241" s="35">
        <v>466.45834000000002</v>
      </c>
      <c r="B2241" s="35">
        <v>1488.9437256000001</v>
      </c>
      <c r="C2241" s="35">
        <v>79.985046386999997</v>
      </c>
      <c r="D2241" s="35">
        <v>1523.4342041</v>
      </c>
      <c r="E2241" s="35">
        <v>25000</v>
      </c>
      <c r="F2241" s="35">
        <v>11661458</v>
      </c>
      <c r="G2241">
        <v>1489.0167781339201</v>
      </c>
      <c r="H2241" s="35">
        <v>0.74523074938682499</v>
      </c>
    </row>
    <row r="2242" spans="1:8" x14ac:dyDescent="0.35">
      <c r="A2242" s="35">
        <v>466.66665999999998</v>
      </c>
      <c r="B2242" s="35">
        <v>1488.9611815999999</v>
      </c>
      <c r="C2242" s="35">
        <v>79.985038756999998</v>
      </c>
      <c r="D2242" s="35">
        <v>1523.4494629000001</v>
      </c>
      <c r="E2242" s="35">
        <v>25000</v>
      </c>
      <c r="F2242" s="35">
        <v>11666666</v>
      </c>
      <c r="G2242">
        <v>1489.0341896346599</v>
      </c>
      <c r="H2242" s="35">
        <v>0.74521925843379699</v>
      </c>
    </row>
    <row r="2243" spans="1:8" x14ac:dyDescent="0.35">
      <c r="A2243" s="35">
        <v>466.875</v>
      </c>
      <c r="B2243" s="35">
        <v>1488.9786377</v>
      </c>
      <c r="C2243" s="35">
        <v>79.985031128000003</v>
      </c>
      <c r="D2243" s="35">
        <v>1523.4647216999999</v>
      </c>
      <c r="E2243" s="35">
        <v>25000</v>
      </c>
      <c r="F2243" s="35">
        <v>11671875</v>
      </c>
      <c r="G2243">
        <v>1489.0516036265201</v>
      </c>
      <c r="H2243" s="35">
        <v>0.74520776820319901</v>
      </c>
    </row>
    <row r="2244" spans="1:8" x14ac:dyDescent="0.35">
      <c r="A2244" s="35">
        <v>467.08334000000002</v>
      </c>
      <c r="B2244" s="35">
        <v>1488.9959716999999</v>
      </c>
      <c r="C2244" s="35">
        <v>79.985023498999993</v>
      </c>
      <c r="D2244" s="35">
        <v>1523.4799805</v>
      </c>
      <c r="E2244" s="35">
        <v>25000</v>
      </c>
      <c r="F2244" s="35">
        <v>11677083</v>
      </c>
      <c r="G2244">
        <v>1489.0690155781001</v>
      </c>
      <c r="H2244" s="35">
        <v>0.74519628314302599</v>
      </c>
    </row>
    <row r="2245" spans="1:8" x14ac:dyDescent="0.35">
      <c r="A2245" s="35">
        <v>467.29165999999998</v>
      </c>
      <c r="B2245" s="35">
        <v>1489.0133057</v>
      </c>
      <c r="C2245" s="35">
        <v>79.985015868999994</v>
      </c>
      <c r="D2245" s="35">
        <v>1523.4952393000001</v>
      </c>
      <c r="E2245" s="35">
        <v>25000</v>
      </c>
      <c r="F2245" s="35">
        <v>11682292</v>
      </c>
      <c r="G2245">
        <v>1489.08642964973</v>
      </c>
      <c r="H2245" s="35">
        <v>0.74518479879593502</v>
      </c>
    </row>
    <row r="2246" spans="1:8" x14ac:dyDescent="0.35">
      <c r="A2246" s="35">
        <v>467.5</v>
      </c>
      <c r="B2246" s="35">
        <v>1489.0307617000001</v>
      </c>
      <c r="C2246" s="35">
        <v>79.985015868999994</v>
      </c>
      <c r="D2246" s="35">
        <v>1523.5104980000001</v>
      </c>
      <c r="E2246" s="35">
        <v>25000</v>
      </c>
      <c r="F2246" s="35">
        <v>11687500</v>
      </c>
      <c r="G2246">
        <v>1489.1038415975199</v>
      </c>
      <c r="H2246" s="35">
        <v>0.74517331961278399</v>
      </c>
    </row>
    <row r="2247" spans="1:8" x14ac:dyDescent="0.35">
      <c r="A2247" s="35">
        <v>467.70834000000002</v>
      </c>
      <c r="B2247" s="35">
        <v>1489.0480957</v>
      </c>
      <c r="C2247" s="35">
        <v>79.985008239999999</v>
      </c>
      <c r="D2247" s="35">
        <v>1523.5257568</v>
      </c>
      <c r="E2247" s="35">
        <v>25000</v>
      </c>
      <c r="F2247" s="35">
        <v>11692708</v>
      </c>
      <c r="G2247">
        <v>1489.1212530562</v>
      </c>
      <c r="H2247" s="35">
        <v>0.74516184335630398</v>
      </c>
    </row>
    <row r="2248" spans="1:8" x14ac:dyDescent="0.35">
      <c r="A2248" s="35">
        <v>467.91665999999998</v>
      </c>
      <c r="B2248" s="35">
        <v>1489.0654297000001</v>
      </c>
      <c r="C2248" s="35">
        <v>79.98500061</v>
      </c>
      <c r="D2248" s="35">
        <v>1523.5408935999999</v>
      </c>
      <c r="E2248" s="35">
        <v>25000</v>
      </c>
      <c r="F2248" s="35">
        <v>11697916</v>
      </c>
      <c r="G2248">
        <v>1489.1386643938599</v>
      </c>
      <c r="H2248" s="35">
        <v>0.74515037003109497</v>
      </c>
    </row>
    <row r="2249" spans="1:8" x14ac:dyDescent="0.35">
      <c r="A2249" s="35">
        <v>468.125</v>
      </c>
      <c r="B2249" s="35">
        <v>1489.0828856999999</v>
      </c>
      <c r="C2249" s="35">
        <v>79.984992981000005</v>
      </c>
      <c r="D2249" s="35">
        <v>1523.5561522999999</v>
      </c>
      <c r="E2249" s="35">
        <v>25000</v>
      </c>
      <c r="F2249" s="35">
        <v>11703125</v>
      </c>
      <c r="G2249">
        <v>1489.15607828373</v>
      </c>
      <c r="H2249" s="35">
        <v>0.74513889742114203</v>
      </c>
    </row>
    <row r="2250" spans="1:8" x14ac:dyDescent="0.35">
      <c r="A2250" s="35">
        <v>468.33334000000002</v>
      </c>
      <c r="B2250" s="35">
        <v>1489.1002197</v>
      </c>
      <c r="C2250" s="35">
        <v>79.984985351999995</v>
      </c>
      <c r="D2250" s="35">
        <v>1523.5714111</v>
      </c>
      <c r="E2250" s="35">
        <v>25000</v>
      </c>
      <c r="F2250" s="35">
        <v>11708333</v>
      </c>
      <c r="G2250">
        <v>1489.17349014708</v>
      </c>
      <c r="H2250" s="35">
        <v>0.74512742996688697</v>
      </c>
    </row>
    <row r="2251" spans="1:8" x14ac:dyDescent="0.35">
      <c r="A2251" s="35">
        <v>468.54165999999998</v>
      </c>
      <c r="B2251" s="35">
        <v>1489.1175536999999</v>
      </c>
      <c r="C2251" s="35">
        <v>79.984977721999996</v>
      </c>
      <c r="D2251" s="35">
        <v>1523.5866699000001</v>
      </c>
      <c r="E2251" s="35">
        <v>25000</v>
      </c>
      <c r="F2251" s="35">
        <v>11713541</v>
      </c>
      <c r="G2251">
        <v>1489.19090154324</v>
      </c>
      <c r="H2251" s="35">
        <v>0.74511596543196201</v>
      </c>
    </row>
    <row r="2252" spans="1:8" x14ac:dyDescent="0.35">
      <c r="A2252" s="35">
        <v>468.75</v>
      </c>
      <c r="B2252" s="35">
        <v>1489.1350098</v>
      </c>
      <c r="C2252" s="35">
        <v>79.984970093000001</v>
      </c>
      <c r="D2252" s="35">
        <v>1523.6019286999999</v>
      </c>
      <c r="E2252" s="35">
        <v>25000</v>
      </c>
      <c r="F2252" s="35">
        <v>11718749</v>
      </c>
      <c r="G2252">
        <v>1489.2083128233201</v>
      </c>
      <c r="H2252" s="35">
        <v>0.74510450382067905</v>
      </c>
    </row>
    <row r="2253" spans="1:8" x14ac:dyDescent="0.35">
      <c r="A2253" s="35">
        <v>468.95834000000002</v>
      </c>
      <c r="B2253" s="35">
        <v>1489.1523437999999</v>
      </c>
      <c r="C2253" s="35">
        <v>79.984962463000002</v>
      </c>
      <c r="D2253" s="35">
        <v>1523.6173096</v>
      </c>
      <c r="E2253" s="35">
        <v>25000</v>
      </c>
      <c r="F2253" s="35">
        <v>11723958</v>
      </c>
      <c r="G2253">
        <v>1489.2257266567101</v>
      </c>
      <c r="H2253" s="35">
        <v>0.74509304291920098</v>
      </c>
    </row>
    <row r="2254" spans="1:8" x14ac:dyDescent="0.35">
      <c r="A2254" s="35">
        <v>469.16665999999998</v>
      </c>
      <c r="B2254" s="35">
        <v>1489.1697998</v>
      </c>
      <c r="C2254" s="35">
        <v>79.984962463000002</v>
      </c>
      <c r="D2254" s="35">
        <v>1523.6324463000001</v>
      </c>
      <c r="E2254" s="35">
        <v>25000</v>
      </c>
      <c r="F2254" s="35">
        <v>11729166</v>
      </c>
      <c r="G2254">
        <v>1489.2431384638401</v>
      </c>
      <c r="H2254" s="35">
        <v>0.74508158716349804</v>
      </c>
    </row>
    <row r="2255" spans="1:8" x14ac:dyDescent="0.35">
      <c r="A2255" s="35">
        <v>469.375</v>
      </c>
      <c r="B2255" s="35">
        <v>1489.1871338000001</v>
      </c>
      <c r="C2255" s="35">
        <v>79.984954834000007</v>
      </c>
      <c r="D2255" s="35">
        <v>1523.6477050999999</v>
      </c>
      <c r="E2255" s="35">
        <v>25000</v>
      </c>
      <c r="F2255" s="35">
        <v>11734375</v>
      </c>
      <c r="G2255">
        <v>1489.26055239415</v>
      </c>
      <c r="H2255" s="35">
        <v>0.74507013210722495</v>
      </c>
    </row>
    <row r="2256" spans="1:8" x14ac:dyDescent="0.35">
      <c r="A2256" s="35">
        <v>469.58334000000002</v>
      </c>
      <c r="B2256" s="35">
        <v>1489.2044678</v>
      </c>
      <c r="C2256" s="35">
        <v>79.984947204999997</v>
      </c>
      <c r="D2256" s="35">
        <v>1523.6629639</v>
      </c>
      <c r="E2256" s="35">
        <v>25000</v>
      </c>
      <c r="F2256" s="35">
        <v>11739583</v>
      </c>
      <c r="G2256">
        <v>1489.27796420136</v>
      </c>
      <c r="H2256" s="35">
        <v>0.745058682190053</v>
      </c>
    </row>
    <row r="2257" spans="1:8" x14ac:dyDescent="0.35">
      <c r="A2257" s="35">
        <v>469.79165999999998</v>
      </c>
      <c r="B2257" s="35">
        <v>1489.2219238</v>
      </c>
      <c r="C2257" s="35">
        <v>79.984939574999999</v>
      </c>
      <c r="D2257" s="35">
        <v>1523.6781006000001</v>
      </c>
      <c r="E2257" s="35">
        <v>25000</v>
      </c>
      <c r="F2257" s="35">
        <v>11744791</v>
      </c>
      <c r="G2257">
        <v>1489.2953755196099</v>
      </c>
      <c r="H2257" s="35">
        <v>0.74504723518029203</v>
      </c>
    </row>
    <row r="2258" spans="1:8" x14ac:dyDescent="0.35">
      <c r="A2258" s="35">
        <v>470</v>
      </c>
      <c r="B2258" s="35">
        <v>1489.2392577999999</v>
      </c>
      <c r="C2258" s="35">
        <v>79.984931946000003</v>
      </c>
      <c r="D2258" s="35">
        <v>1523.6934814000001</v>
      </c>
      <c r="E2258" s="35">
        <v>25000</v>
      </c>
      <c r="F2258" s="35">
        <v>11750000</v>
      </c>
      <c r="G2258">
        <v>1489.3127893072101</v>
      </c>
      <c r="H2258" s="35">
        <v>0.74503578887204303</v>
      </c>
    </row>
    <row r="2259" spans="1:8" x14ac:dyDescent="0.35">
      <c r="A2259" s="35">
        <v>470.20834000000002</v>
      </c>
      <c r="B2259" s="35">
        <v>1489.2567139</v>
      </c>
      <c r="C2259" s="35">
        <v>79.984924316000004</v>
      </c>
      <c r="D2259" s="35">
        <v>1523.7087402</v>
      </c>
      <c r="E2259" s="35">
        <v>25000</v>
      </c>
      <c r="F2259" s="35">
        <v>11755207</v>
      </c>
      <c r="G2259">
        <v>1489.3301984593299</v>
      </c>
      <c r="H2259" s="35">
        <v>0.74502434990684996</v>
      </c>
    </row>
    <row r="2260" spans="1:8" x14ac:dyDescent="0.35">
      <c r="A2260" s="35">
        <v>470.41665999999998</v>
      </c>
      <c r="B2260" s="35">
        <v>1489.2740478999999</v>
      </c>
      <c r="C2260" s="35">
        <v>79.984916686999995</v>
      </c>
      <c r="D2260" s="35">
        <v>1523.723999</v>
      </c>
      <c r="E2260" s="35">
        <v>25000</v>
      </c>
      <c r="F2260" s="35">
        <v>11760416</v>
      </c>
      <c r="G2260">
        <v>1489.34761173741</v>
      </c>
      <c r="H2260" s="35">
        <v>0.745012909413304</v>
      </c>
    </row>
    <row r="2261" spans="1:8" x14ac:dyDescent="0.35">
      <c r="A2261" s="35">
        <v>470.625</v>
      </c>
      <c r="B2261" s="35">
        <v>1489.2912598</v>
      </c>
      <c r="C2261" s="35">
        <v>79.984909058</v>
      </c>
      <c r="D2261" s="35">
        <v>1523.7392577999999</v>
      </c>
      <c r="E2261" s="35">
        <v>25000</v>
      </c>
      <c r="F2261" s="35">
        <v>11765625</v>
      </c>
      <c r="G2261">
        <v>1489.36502593368</v>
      </c>
      <c r="H2261" s="35">
        <v>0.74500147184569498</v>
      </c>
    </row>
    <row r="2262" spans="1:8" x14ac:dyDescent="0.35">
      <c r="A2262" s="35">
        <v>470.83334000000002</v>
      </c>
      <c r="B2262" s="35">
        <v>1489.3088379000001</v>
      </c>
      <c r="C2262" s="35">
        <v>79.984909058</v>
      </c>
      <c r="D2262" s="35">
        <v>1523.7545166</v>
      </c>
      <c r="E2262" s="35">
        <v>25000</v>
      </c>
      <c r="F2262" s="35">
        <v>11770833</v>
      </c>
      <c r="G2262">
        <v>1489.3824377355099</v>
      </c>
      <c r="H2262" s="35">
        <v>0.74499003939756303</v>
      </c>
    </row>
    <row r="2263" spans="1:8" x14ac:dyDescent="0.35">
      <c r="A2263" s="35">
        <v>471.04165999999998</v>
      </c>
      <c r="B2263" s="35">
        <v>1489.3261719</v>
      </c>
      <c r="C2263" s="35">
        <v>79.984901428000001</v>
      </c>
      <c r="D2263" s="35">
        <v>1523.7697754000001</v>
      </c>
      <c r="E2263" s="35">
        <v>25000</v>
      </c>
      <c r="F2263" s="35">
        <v>11776041</v>
      </c>
      <c r="G2263">
        <v>1489.3998489872999</v>
      </c>
      <c r="H2263" s="35">
        <v>0.74497860984429598</v>
      </c>
    </row>
    <row r="2264" spans="1:8" x14ac:dyDescent="0.35">
      <c r="A2264" s="35">
        <v>471.25</v>
      </c>
      <c r="B2264" s="35">
        <v>1489.3436279</v>
      </c>
      <c r="C2264" s="35">
        <v>79.984893799000005</v>
      </c>
      <c r="D2264" s="35">
        <v>1523.7850341999999</v>
      </c>
      <c r="E2264" s="35">
        <v>25000</v>
      </c>
      <c r="F2264" s="35">
        <v>11781250</v>
      </c>
      <c r="G2264">
        <v>1489.4172626946699</v>
      </c>
      <c r="H2264" s="35">
        <v>0.74496718098419501</v>
      </c>
    </row>
    <row r="2265" spans="1:8" x14ac:dyDescent="0.35">
      <c r="A2265" s="35">
        <v>471.45834000000002</v>
      </c>
      <c r="B2265" s="35">
        <v>1489.3609618999999</v>
      </c>
      <c r="C2265" s="35">
        <v>79.984886169000006</v>
      </c>
      <c r="D2265" s="35">
        <v>1523.800293</v>
      </c>
      <c r="E2265" s="35">
        <v>25000</v>
      </c>
      <c r="F2265" s="35">
        <v>11786458</v>
      </c>
      <c r="G2265">
        <v>1489.4346743537801</v>
      </c>
      <c r="H2265" s="35">
        <v>0.74495575724237395</v>
      </c>
    </row>
    <row r="2266" spans="1:8" x14ac:dyDescent="0.35">
      <c r="A2266" s="35">
        <v>471.66665999999998</v>
      </c>
      <c r="B2266" s="35">
        <v>1489.3782959</v>
      </c>
      <c r="C2266" s="35">
        <v>79.984878539999997</v>
      </c>
      <c r="D2266" s="35">
        <v>1523.8155518000001</v>
      </c>
      <c r="E2266" s="35">
        <v>25000</v>
      </c>
      <c r="F2266" s="35">
        <v>11791667</v>
      </c>
      <c r="G2266">
        <v>1489.45208813111</v>
      </c>
      <c r="H2266" s="35">
        <v>0.74494433418501904</v>
      </c>
    </row>
    <row r="2267" spans="1:8" x14ac:dyDescent="0.35">
      <c r="A2267" s="35">
        <v>471.875</v>
      </c>
      <c r="B2267" s="35">
        <v>1489.3957519999999</v>
      </c>
      <c r="C2267" s="35">
        <v>79.984870911000002</v>
      </c>
      <c r="D2267" s="35">
        <v>1523.8309326000001</v>
      </c>
      <c r="E2267" s="35">
        <v>25000</v>
      </c>
      <c r="F2267" s="35">
        <v>11796875</v>
      </c>
      <c r="G2267">
        <v>1489.46949978422</v>
      </c>
      <c r="H2267" s="35">
        <v>0.74493291623969404</v>
      </c>
    </row>
    <row r="2268" spans="1:8" x14ac:dyDescent="0.35">
      <c r="A2268" s="35">
        <v>472.08334000000002</v>
      </c>
      <c r="B2268" s="35">
        <v>1489.4130858999999</v>
      </c>
      <c r="C2268" s="35">
        <v>79.984863281000003</v>
      </c>
      <c r="D2268" s="35">
        <v>1523.8461914</v>
      </c>
      <c r="E2268" s="35">
        <v>25000</v>
      </c>
      <c r="F2268" s="35">
        <v>11802083</v>
      </c>
      <c r="G2268">
        <v>1489.4869109481399</v>
      </c>
      <c r="H2268" s="35">
        <v>0.74492150118083</v>
      </c>
    </row>
    <row r="2269" spans="1:8" x14ac:dyDescent="0.35">
      <c r="A2269" s="35">
        <v>472.29165999999998</v>
      </c>
      <c r="B2269" s="35">
        <v>1489.4305420000001</v>
      </c>
      <c r="C2269" s="35">
        <v>79.984855651999993</v>
      </c>
      <c r="D2269" s="35">
        <v>1523.8614502</v>
      </c>
      <c r="E2269" s="35">
        <v>25000</v>
      </c>
      <c r="F2269" s="35">
        <v>11807291</v>
      </c>
      <c r="G2269">
        <v>1489.5043219910201</v>
      </c>
      <c r="H2269" s="35">
        <v>0.74491008901309996</v>
      </c>
    </row>
    <row r="2270" spans="1:8" x14ac:dyDescent="0.35">
      <c r="A2270" s="35">
        <v>472.5</v>
      </c>
      <c r="B2270" s="35">
        <v>1489.447876</v>
      </c>
      <c r="C2270" s="35">
        <v>79.984855651999993</v>
      </c>
      <c r="D2270" s="35">
        <v>1523.8767089999999</v>
      </c>
      <c r="E2270" s="35">
        <v>25000</v>
      </c>
      <c r="F2270" s="35">
        <v>11812500</v>
      </c>
      <c r="G2270">
        <v>1489.52173558609</v>
      </c>
      <c r="H2270" s="35">
        <v>0.74489867753221695</v>
      </c>
    </row>
    <row r="2271" spans="1:8" x14ac:dyDescent="0.35">
      <c r="A2271" s="35">
        <v>472.70834000000002</v>
      </c>
      <c r="B2271" s="35">
        <v>1489.4652100000001</v>
      </c>
      <c r="C2271" s="35">
        <v>79.984848021999994</v>
      </c>
      <c r="D2271" s="35">
        <v>1523.8920897999999</v>
      </c>
      <c r="E2271" s="35">
        <v>25000</v>
      </c>
      <c r="F2271" s="35">
        <v>11817708</v>
      </c>
      <c r="G2271">
        <v>1489.53914715465</v>
      </c>
      <c r="H2271" s="35">
        <v>0.74488727115534503</v>
      </c>
    </row>
    <row r="2272" spans="1:8" x14ac:dyDescent="0.35">
      <c r="A2272" s="35">
        <v>472.91665999999998</v>
      </c>
      <c r="B2272" s="35">
        <v>1489.4826660000001</v>
      </c>
      <c r="C2272" s="35">
        <v>79.984840392999999</v>
      </c>
      <c r="D2272" s="35">
        <v>1523.9072266000001</v>
      </c>
      <c r="E2272" s="35">
        <v>25000</v>
      </c>
      <c r="F2272" s="35">
        <v>11822916</v>
      </c>
      <c r="G2272">
        <v>1489.55655825602</v>
      </c>
      <c r="H2272" s="35">
        <v>0.74487586765777303</v>
      </c>
    </row>
    <row r="2273" spans="1:8" x14ac:dyDescent="0.35">
      <c r="A2273" s="35">
        <v>473.125</v>
      </c>
      <c r="B2273" s="35">
        <v>1489.5</v>
      </c>
      <c r="C2273" s="35">
        <v>79.984832764000004</v>
      </c>
      <c r="D2273" s="35">
        <v>1523.9224853999999</v>
      </c>
      <c r="E2273" s="35">
        <v>25000</v>
      </c>
      <c r="F2273" s="35">
        <v>11828125</v>
      </c>
      <c r="G2273">
        <v>1489.5739718316299</v>
      </c>
      <c r="H2273" s="35">
        <v>0.74486446484166002</v>
      </c>
    </row>
    <row r="2274" spans="1:8" x14ac:dyDescent="0.35">
      <c r="A2274" s="35">
        <v>473.33334000000002</v>
      </c>
      <c r="B2274" s="35">
        <v>1489.5175781</v>
      </c>
      <c r="C2274" s="35">
        <v>79.984825134000005</v>
      </c>
      <c r="D2274" s="35">
        <v>1523.9377440999999</v>
      </c>
      <c r="E2274" s="35">
        <v>25000</v>
      </c>
      <c r="F2274" s="35">
        <v>11833333</v>
      </c>
      <c r="G2274">
        <v>1489.5913833631701</v>
      </c>
      <c r="H2274" s="35">
        <v>0.74485306712194999</v>
      </c>
    </row>
    <row r="2275" spans="1:8" x14ac:dyDescent="0.35">
      <c r="A2275" s="35">
        <v>473.54165999999998</v>
      </c>
      <c r="B2275" s="35">
        <v>1489.5347899999999</v>
      </c>
      <c r="C2275" s="35">
        <v>79.984817504999995</v>
      </c>
      <c r="D2275" s="35">
        <v>1523.9528809000001</v>
      </c>
      <c r="E2275" s="35">
        <v>25000</v>
      </c>
      <c r="F2275" s="35">
        <v>11838541</v>
      </c>
      <c r="G2275">
        <v>1489.6087944235801</v>
      </c>
      <c r="H2275" s="35">
        <v>0.74484167227582398</v>
      </c>
    </row>
    <row r="2276" spans="1:8" x14ac:dyDescent="0.35">
      <c r="A2276" s="35">
        <v>473.75</v>
      </c>
      <c r="B2276" s="35">
        <v>1489.552124</v>
      </c>
      <c r="C2276" s="35">
        <v>79.984809874999996</v>
      </c>
      <c r="D2276" s="35">
        <v>1523.9682617000001</v>
      </c>
      <c r="E2276" s="35">
        <v>25000</v>
      </c>
      <c r="F2276" s="35">
        <v>11843750</v>
      </c>
      <c r="G2276">
        <v>1489.6262079573301</v>
      </c>
      <c r="H2276" s="35">
        <v>0.74483027810716096</v>
      </c>
    </row>
    <row r="2277" spans="1:8" x14ac:dyDescent="0.35">
      <c r="A2277" s="35">
        <v>473.95834000000002</v>
      </c>
      <c r="B2277" s="35">
        <v>1489.5695800999999</v>
      </c>
      <c r="C2277" s="35">
        <v>79.984802246000001</v>
      </c>
      <c r="D2277" s="35">
        <v>1523.9836425999999</v>
      </c>
      <c r="E2277" s="35">
        <v>25000</v>
      </c>
      <c r="F2277" s="35">
        <v>11848958</v>
      </c>
      <c r="G2277">
        <v>1489.6436194468199</v>
      </c>
      <c r="H2277" s="35">
        <v>0.74481888902762206</v>
      </c>
    </row>
    <row r="2278" spans="1:8" x14ac:dyDescent="0.35">
      <c r="A2278" s="35">
        <v>474.16665999999998</v>
      </c>
      <c r="B2278" s="35">
        <v>1489.5869141000001</v>
      </c>
      <c r="C2278" s="35">
        <v>79.984802246000001</v>
      </c>
      <c r="D2278" s="35">
        <v>1523.9990233999999</v>
      </c>
      <c r="E2278" s="35">
        <v>25000</v>
      </c>
      <c r="F2278" s="35">
        <v>11854166</v>
      </c>
      <c r="G2278">
        <v>1489.6610304651399</v>
      </c>
      <c r="H2278" s="35">
        <v>0.74480750281604302</v>
      </c>
    </row>
    <row r="2279" spans="1:8" x14ac:dyDescent="0.35">
      <c r="A2279" s="35">
        <v>474.375</v>
      </c>
      <c r="B2279" s="35">
        <v>1489.6043701000001</v>
      </c>
      <c r="C2279" s="35">
        <v>79.984794617000006</v>
      </c>
      <c r="D2279" s="35">
        <v>1524.0141602000001</v>
      </c>
      <c r="E2279" s="35">
        <v>25000</v>
      </c>
      <c r="F2279" s="35">
        <v>11859375</v>
      </c>
      <c r="G2279">
        <v>1489.67844395678</v>
      </c>
      <c r="H2279" s="35">
        <v>0.74479611727795902</v>
      </c>
    </row>
    <row r="2280" spans="1:8" x14ac:dyDescent="0.35">
      <c r="A2280" s="35">
        <v>474.58334000000002</v>
      </c>
      <c r="B2280" s="35">
        <v>1489.6217041</v>
      </c>
      <c r="C2280" s="35">
        <v>79.984786987000007</v>
      </c>
      <c r="D2280" s="35">
        <v>1524.0294189000001</v>
      </c>
      <c r="E2280" s="35">
        <v>25000</v>
      </c>
      <c r="F2280" s="35">
        <v>11864582</v>
      </c>
      <c r="G2280">
        <v>1489.69585281386</v>
      </c>
      <c r="H2280" s="35">
        <v>0.74478473902011899</v>
      </c>
    </row>
    <row r="2281" spans="1:8" x14ac:dyDescent="0.35">
      <c r="A2281" s="35">
        <v>474.79165999999998</v>
      </c>
      <c r="B2281" s="35">
        <v>1489.6390381000001</v>
      </c>
      <c r="C2281" s="35">
        <v>79.984779357999997</v>
      </c>
      <c r="D2281" s="35">
        <v>1524.0446777</v>
      </c>
      <c r="E2281" s="35">
        <v>25000</v>
      </c>
      <c r="F2281" s="35">
        <v>11869791</v>
      </c>
      <c r="G2281">
        <v>1489.7132657970999</v>
      </c>
      <c r="H2281" s="35">
        <v>0.74477335921745802</v>
      </c>
    </row>
    <row r="2282" spans="1:8" x14ac:dyDescent="0.35">
      <c r="A2282" s="35">
        <v>475</v>
      </c>
      <c r="B2282" s="35">
        <v>1489.6564940999999</v>
      </c>
      <c r="C2282" s="35">
        <v>79.984771729000002</v>
      </c>
      <c r="D2282" s="35">
        <v>1524.0598144999999</v>
      </c>
      <c r="E2282" s="35">
        <v>25000</v>
      </c>
      <c r="F2282" s="35">
        <v>11875000</v>
      </c>
      <c r="G2282">
        <v>1489.7306796985499</v>
      </c>
      <c r="H2282" s="35">
        <v>0.74476198230122304</v>
      </c>
    </row>
    <row r="2283" spans="1:8" x14ac:dyDescent="0.35">
      <c r="A2283" s="35">
        <v>475.20834000000002</v>
      </c>
      <c r="B2283" s="35">
        <v>1489.6738281</v>
      </c>
      <c r="C2283" s="35">
        <v>79.984764099000003</v>
      </c>
      <c r="D2283" s="35">
        <v>1524.0753173999999</v>
      </c>
      <c r="E2283" s="35">
        <v>25000</v>
      </c>
      <c r="F2283" s="35">
        <v>11880208</v>
      </c>
      <c r="G2283">
        <v>1489.7480912055801</v>
      </c>
      <c r="H2283" s="35">
        <v>0.74475061045336799</v>
      </c>
    </row>
    <row r="2284" spans="1:8" x14ac:dyDescent="0.35">
      <c r="A2284" s="35">
        <v>475.41665999999998</v>
      </c>
      <c r="B2284" s="35">
        <v>1489.6912841999999</v>
      </c>
      <c r="C2284" s="35">
        <v>79.984756469999994</v>
      </c>
      <c r="D2284" s="35">
        <v>1524.0905762</v>
      </c>
      <c r="E2284" s="35">
        <v>25000</v>
      </c>
      <c r="F2284" s="35">
        <v>11885416</v>
      </c>
      <c r="G2284">
        <v>1489.7655021625801</v>
      </c>
      <c r="H2284" s="35">
        <v>0.74473924146086701</v>
      </c>
    </row>
    <row r="2285" spans="1:8" x14ac:dyDescent="0.35">
      <c r="A2285" s="35">
        <v>475.625</v>
      </c>
      <c r="B2285" s="35">
        <v>1489.7086182</v>
      </c>
      <c r="C2285" s="35">
        <v>79.984748839999995</v>
      </c>
      <c r="D2285" s="35">
        <v>1524.105957</v>
      </c>
      <c r="E2285" s="35">
        <v>25000</v>
      </c>
      <c r="F2285" s="35">
        <v>11890625</v>
      </c>
      <c r="G2285">
        <v>1489.7829155751599</v>
      </c>
      <c r="H2285" s="35">
        <v>0.74472787313365696</v>
      </c>
    </row>
    <row r="2286" spans="1:8" x14ac:dyDescent="0.35">
      <c r="A2286" s="35">
        <v>475.83334000000002</v>
      </c>
      <c r="B2286" s="35">
        <v>1489.7259521000001</v>
      </c>
      <c r="C2286" s="35">
        <v>79.984748839999995</v>
      </c>
      <c r="D2286" s="35">
        <v>1524.1210937999999</v>
      </c>
      <c r="E2286" s="35">
        <v>25000</v>
      </c>
      <c r="F2286" s="35">
        <v>11895833</v>
      </c>
      <c r="G2286">
        <v>1489.8003269394801</v>
      </c>
      <c r="H2286" s="35">
        <v>0.744716509873807</v>
      </c>
    </row>
    <row r="2287" spans="1:8" x14ac:dyDescent="0.35">
      <c r="A2287" s="35">
        <v>476.04165999999998</v>
      </c>
      <c r="B2287" s="35">
        <v>1489.7434082</v>
      </c>
      <c r="C2287" s="35">
        <v>79.984741210999999</v>
      </c>
      <c r="D2287" s="35">
        <v>1524.1363524999999</v>
      </c>
      <c r="E2287" s="35">
        <v>25000</v>
      </c>
      <c r="F2287" s="35">
        <v>11901040</v>
      </c>
      <c r="G2287">
        <v>1489.81773524143</v>
      </c>
      <c r="H2287" s="35">
        <v>0.74470515165967399</v>
      </c>
    </row>
    <row r="2288" spans="1:8" x14ac:dyDescent="0.35">
      <c r="A2288" s="35">
        <v>476.25</v>
      </c>
      <c r="B2288" s="35">
        <v>1489.7607422000001</v>
      </c>
      <c r="C2288" s="35">
        <v>79.984733582000004</v>
      </c>
      <c r="D2288" s="35">
        <v>1524.1517334</v>
      </c>
      <c r="E2288" s="35">
        <v>25000</v>
      </c>
      <c r="F2288" s="35">
        <v>11906250</v>
      </c>
      <c r="G2288">
        <v>1489.8351506138299</v>
      </c>
      <c r="H2288" s="35">
        <v>0.74469378970770195</v>
      </c>
    </row>
    <row r="2289" spans="1:8" x14ac:dyDescent="0.35">
      <c r="A2289" s="35">
        <v>476.45834000000002</v>
      </c>
      <c r="B2289" s="35">
        <v>1489.7780762</v>
      </c>
      <c r="C2289" s="35">
        <v>79.984725952000005</v>
      </c>
      <c r="D2289" s="35">
        <v>1524.1669922000001</v>
      </c>
      <c r="E2289" s="35">
        <v>25000</v>
      </c>
      <c r="F2289" s="35">
        <v>11911458</v>
      </c>
      <c r="G2289">
        <v>1489.85256238681</v>
      </c>
      <c r="H2289" s="35">
        <v>0.74468243502904496</v>
      </c>
    </row>
    <row r="2290" spans="1:8" x14ac:dyDescent="0.35">
      <c r="A2290" s="35">
        <v>476.66665999999998</v>
      </c>
      <c r="B2290" s="35">
        <v>1489.7955322</v>
      </c>
      <c r="C2290" s="35">
        <v>79.984718322999996</v>
      </c>
      <c r="D2290" s="35">
        <v>1524.182251</v>
      </c>
      <c r="E2290" s="35">
        <v>25000</v>
      </c>
      <c r="F2290" s="35">
        <v>11916666</v>
      </c>
      <c r="G2290">
        <v>1489.8699733384401</v>
      </c>
      <c r="H2290" s="35">
        <v>0.74467108318976205</v>
      </c>
    </row>
    <row r="2291" spans="1:8" x14ac:dyDescent="0.35">
      <c r="A2291" s="35">
        <v>476.875</v>
      </c>
      <c r="B2291" s="35">
        <v>1489.8128661999999</v>
      </c>
      <c r="C2291" s="35">
        <v>79.984710692999997</v>
      </c>
      <c r="D2291" s="35">
        <v>1524.1975098</v>
      </c>
      <c r="E2291" s="35">
        <v>25000</v>
      </c>
      <c r="F2291" s="35">
        <v>11921875</v>
      </c>
      <c r="G2291">
        <v>1489.8873866845399</v>
      </c>
      <c r="H2291" s="35">
        <v>0.74465973200684799</v>
      </c>
    </row>
    <row r="2292" spans="1:8" x14ac:dyDescent="0.35">
      <c r="A2292" s="35">
        <v>477.08334000000002</v>
      </c>
      <c r="B2292" s="35">
        <v>1489.8302002</v>
      </c>
      <c r="C2292" s="35">
        <v>79.984703064000001</v>
      </c>
      <c r="D2292" s="35">
        <v>1524.2126464999999</v>
      </c>
      <c r="E2292" s="35">
        <v>25000</v>
      </c>
      <c r="F2292" s="35">
        <v>11927083</v>
      </c>
      <c r="G2292">
        <v>1489.90479796864</v>
      </c>
      <c r="H2292" s="35">
        <v>0.74464838587669102</v>
      </c>
    </row>
    <row r="2293" spans="1:8" x14ac:dyDescent="0.35">
      <c r="A2293" s="35">
        <v>477.29165999999998</v>
      </c>
      <c r="B2293" s="35">
        <v>1489.8476562000001</v>
      </c>
      <c r="C2293" s="35">
        <v>79.984695435000006</v>
      </c>
      <c r="D2293" s="35">
        <v>1524.2281493999999</v>
      </c>
      <c r="E2293" s="35">
        <v>25000</v>
      </c>
      <c r="F2293" s="35">
        <v>11932291</v>
      </c>
      <c r="G2293">
        <v>1489.9222087775699</v>
      </c>
      <c r="H2293" s="35">
        <v>0.74463704258657104</v>
      </c>
    </row>
    <row r="2294" spans="1:8" x14ac:dyDescent="0.35">
      <c r="A2294" s="35">
        <v>477.5</v>
      </c>
      <c r="B2294" s="35">
        <v>1489.8651123</v>
      </c>
      <c r="C2294" s="35">
        <v>79.984695435000006</v>
      </c>
      <c r="D2294" s="35">
        <v>1524.2434082</v>
      </c>
      <c r="E2294" s="35">
        <v>25000</v>
      </c>
      <c r="F2294" s="35">
        <v>11937500</v>
      </c>
      <c r="G2294">
        <v>1489.9396220589099</v>
      </c>
      <c r="H2294" s="35">
        <v>0.74462569995032402</v>
      </c>
    </row>
    <row r="2295" spans="1:8" x14ac:dyDescent="0.35">
      <c r="A2295" s="35">
        <v>477.70834000000002</v>
      </c>
      <c r="B2295" s="35">
        <v>1489.8823242000001</v>
      </c>
      <c r="C2295" s="35">
        <v>79.984687804999993</v>
      </c>
      <c r="D2295" s="35">
        <v>1524.2587891000001</v>
      </c>
      <c r="E2295" s="35">
        <v>25000</v>
      </c>
      <c r="F2295" s="35">
        <v>11942708</v>
      </c>
      <c r="G2295">
        <v>1489.9570332957901</v>
      </c>
      <c r="H2295" s="35">
        <v>0.744614362360003</v>
      </c>
    </row>
    <row r="2296" spans="1:8" x14ac:dyDescent="0.35">
      <c r="A2296" s="35">
        <v>477.91665999999998</v>
      </c>
      <c r="B2296" s="35">
        <v>1489.8997803</v>
      </c>
      <c r="C2296" s="35">
        <v>79.984680175999998</v>
      </c>
      <c r="D2296" s="35">
        <v>1524.2739257999999</v>
      </c>
      <c r="E2296" s="35">
        <v>25000</v>
      </c>
      <c r="F2296" s="35">
        <v>11947916</v>
      </c>
      <c r="G2296">
        <v>1489.97444406146</v>
      </c>
      <c r="H2296" s="35">
        <v>0.74460302760427399</v>
      </c>
    </row>
    <row r="2297" spans="1:8" x14ac:dyDescent="0.35">
      <c r="A2297" s="35">
        <v>478.125</v>
      </c>
      <c r="B2297" s="35">
        <v>1489.9172363</v>
      </c>
      <c r="C2297" s="35">
        <v>79.984672545999999</v>
      </c>
      <c r="D2297" s="35">
        <v>1524.2893065999999</v>
      </c>
      <c r="E2297" s="35">
        <v>25000</v>
      </c>
      <c r="F2297" s="35">
        <v>11953125</v>
      </c>
      <c r="G2297">
        <v>1489.99185730043</v>
      </c>
      <c r="H2297" s="35">
        <v>0.74459169349855703</v>
      </c>
    </row>
    <row r="2298" spans="1:8" x14ac:dyDescent="0.35">
      <c r="A2298" s="35">
        <v>478.33334000000002</v>
      </c>
      <c r="B2298" s="35">
        <v>1489.9344481999999</v>
      </c>
      <c r="C2298" s="35">
        <v>79.984664917000003</v>
      </c>
      <c r="D2298" s="35">
        <v>1524.3045654</v>
      </c>
      <c r="E2298" s="35">
        <v>25000</v>
      </c>
      <c r="F2298" s="35">
        <v>11958333</v>
      </c>
      <c r="G2298">
        <v>1490.0092684951501</v>
      </c>
      <c r="H2298" s="35">
        <v>0.74458036443164499</v>
      </c>
    </row>
    <row r="2299" spans="1:8" x14ac:dyDescent="0.35">
      <c r="A2299" s="35">
        <v>478.54165999999998</v>
      </c>
      <c r="B2299" s="35">
        <v>1489.9520264</v>
      </c>
      <c r="C2299" s="35">
        <v>79.984657287999994</v>
      </c>
      <c r="D2299" s="35">
        <v>1524.3198242000001</v>
      </c>
      <c r="E2299" s="35">
        <v>25000</v>
      </c>
      <c r="F2299" s="35">
        <v>11963541</v>
      </c>
      <c r="G2299">
        <v>1490.0266792186901</v>
      </c>
      <c r="H2299" s="35">
        <v>0.74456903819382803</v>
      </c>
    </row>
    <row r="2300" spans="1:8" x14ac:dyDescent="0.35">
      <c r="A2300" s="35">
        <v>478.75</v>
      </c>
      <c r="B2300" s="35">
        <v>1489.9693603999999</v>
      </c>
      <c r="C2300" s="35">
        <v>79.984649657999995</v>
      </c>
      <c r="D2300" s="35">
        <v>1524.3352050999999</v>
      </c>
      <c r="E2300" s="35">
        <v>25000</v>
      </c>
      <c r="F2300" s="35">
        <v>11968750</v>
      </c>
      <c r="G2300">
        <v>1490.04409241555</v>
      </c>
      <c r="H2300" s="35">
        <v>0.74455771260216097</v>
      </c>
    </row>
    <row r="2301" spans="1:8" x14ac:dyDescent="0.35">
      <c r="A2301" s="35">
        <v>478.95834000000002</v>
      </c>
      <c r="B2301" s="35">
        <v>1489.9865723</v>
      </c>
      <c r="C2301" s="35">
        <v>79.984642029</v>
      </c>
      <c r="D2301" s="35">
        <v>1524.3504639</v>
      </c>
      <c r="E2301" s="35">
        <v>25000</v>
      </c>
      <c r="F2301" s="35">
        <v>11973958</v>
      </c>
      <c r="G2301">
        <v>1490.0615035681501</v>
      </c>
      <c r="H2301" s="35">
        <v>0.74454639204219597</v>
      </c>
    </row>
    <row r="2302" spans="1:8" x14ac:dyDescent="0.35">
      <c r="A2302" s="35">
        <v>479.16665999999998</v>
      </c>
      <c r="B2302" s="35">
        <v>1490.0041504000001</v>
      </c>
      <c r="C2302" s="35">
        <v>79.984642029</v>
      </c>
      <c r="D2302" s="35">
        <v>1524.3657227000001</v>
      </c>
      <c r="E2302" s="35">
        <v>25000</v>
      </c>
      <c r="F2302" s="35">
        <v>11979166</v>
      </c>
      <c r="G2302">
        <v>1490.0789142495901</v>
      </c>
      <c r="H2302" s="35">
        <v>0.74453507430584598</v>
      </c>
    </row>
    <row r="2303" spans="1:8" x14ac:dyDescent="0.35">
      <c r="A2303" s="35">
        <v>479.375</v>
      </c>
      <c r="B2303" s="35">
        <v>1490.0214844</v>
      </c>
      <c r="C2303" s="35">
        <v>79.984634399000001</v>
      </c>
      <c r="D2303" s="35">
        <v>1524.3809814000001</v>
      </c>
      <c r="E2303" s="35">
        <v>25000</v>
      </c>
      <c r="F2303" s="35">
        <v>11984375</v>
      </c>
      <c r="G2303">
        <v>1490.0963274043299</v>
      </c>
      <c r="H2303" s="35">
        <v>0.74452375721179798</v>
      </c>
    </row>
    <row r="2304" spans="1:8" x14ac:dyDescent="0.35">
      <c r="A2304" s="35">
        <v>479.58334000000002</v>
      </c>
      <c r="B2304" s="35">
        <v>1490.0389404</v>
      </c>
      <c r="C2304" s="35">
        <v>79.984626770000006</v>
      </c>
      <c r="D2304" s="35">
        <v>1524.3963623</v>
      </c>
      <c r="E2304" s="35">
        <v>25000</v>
      </c>
      <c r="F2304" s="35">
        <v>11989583</v>
      </c>
      <c r="G2304">
        <v>1490.1137385148299</v>
      </c>
      <c r="H2304" s="35">
        <v>0.74451244514236903</v>
      </c>
    </row>
    <row r="2305" spans="1:8" x14ac:dyDescent="0.35">
      <c r="A2305" s="35">
        <v>479.79165999999998</v>
      </c>
      <c r="B2305" s="35">
        <v>1490.0562743999999</v>
      </c>
      <c r="C2305" s="35">
        <v>79.984619140999996</v>
      </c>
      <c r="D2305" s="35">
        <v>1524.411499</v>
      </c>
      <c r="E2305" s="35">
        <v>25000</v>
      </c>
      <c r="F2305" s="35">
        <v>11994791</v>
      </c>
      <c r="G2305">
        <v>1490.1311491541601</v>
      </c>
      <c r="H2305" s="35">
        <v>0.74450113589109201</v>
      </c>
    </row>
    <row r="2306" spans="1:8" x14ac:dyDescent="0.35">
      <c r="A2306" s="35">
        <v>480</v>
      </c>
      <c r="B2306" s="35">
        <v>1490.0736084</v>
      </c>
      <c r="C2306" s="35">
        <v>79.984611510999997</v>
      </c>
      <c r="D2306" s="35">
        <v>1524.4268798999999</v>
      </c>
      <c r="E2306" s="35">
        <v>25000</v>
      </c>
      <c r="F2306" s="35">
        <v>12000000</v>
      </c>
      <c r="G2306">
        <v>1490.1485622667899</v>
      </c>
      <c r="H2306" s="35">
        <v>0.74448982727828505</v>
      </c>
    </row>
    <row r="2307" spans="1:8" x14ac:dyDescent="0.35">
      <c r="A2307" s="35">
        <v>480.20834000000002</v>
      </c>
      <c r="B2307" s="35">
        <v>1490.0910644999999</v>
      </c>
      <c r="C2307" s="35">
        <v>79.984603882000002</v>
      </c>
      <c r="D2307" s="35">
        <v>1524.4422606999999</v>
      </c>
      <c r="E2307" s="35">
        <v>25000</v>
      </c>
      <c r="F2307" s="35">
        <v>12005208</v>
      </c>
      <c r="G2307">
        <v>1490.1659733351801</v>
      </c>
      <c r="H2307" s="35">
        <v>0.74447852368303602</v>
      </c>
    </row>
    <row r="2308" spans="1:8" x14ac:dyDescent="0.35">
      <c r="A2308" s="35">
        <v>480.41665999999998</v>
      </c>
      <c r="B2308" s="35">
        <v>1490.1083983999999</v>
      </c>
      <c r="C2308" s="35">
        <v>79.984596252000003</v>
      </c>
      <c r="D2308" s="35">
        <v>1524.4573975000001</v>
      </c>
      <c r="E2308" s="35">
        <v>25000</v>
      </c>
      <c r="F2308" s="35">
        <v>12010416</v>
      </c>
      <c r="G2308">
        <v>1490.1833839323999</v>
      </c>
      <c r="H2308" s="35">
        <v>0.74446722290049305</v>
      </c>
    </row>
    <row r="2309" spans="1:8" x14ac:dyDescent="0.35">
      <c r="A2309" s="35">
        <v>480.625</v>
      </c>
      <c r="B2309" s="35">
        <v>1490.1258545000001</v>
      </c>
      <c r="C2309" s="35">
        <v>79.984588622999993</v>
      </c>
      <c r="D2309" s="35">
        <v>1524.4727783000001</v>
      </c>
      <c r="E2309" s="35">
        <v>25000</v>
      </c>
      <c r="F2309" s="35">
        <v>12015626</v>
      </c>
      <c r="G2309">
        <v>1490.2007995931899</v>
      </c>
      <c r="H2309" s="35">
        <v>0.74445592056999499</v>
      </c>
    </row>
    <row r="2310" spans="1:8" x14ac:dyDescent="0.35">
      <c r="A2310" s="35">
        <v>480.83334000000002</v>
      </c>
      <c r="B2310" s="35">
        <v>1490.1431885</v>
      </c>
      <c r="C2310" s="35">
        <v>79.984588622999993</v>
      </c>
      <c r="D2310" s="35">
        <v>1524.4881591999999</v>
      </c>
      <c r="E2310" s="35">
        <v>25000</v>
      </c>
      <c r="F2310" s="35">
        <v>12020833</v>
      </c>
      <c r="G2310">
        <v>1490.2182086124301</v>
      </c>
      <c r="H2310" s="35">
        <v>0.74444462762571195</v>
      </c>
    </row>
    <row r="2311" spans="1:8" x14ac:dyDescent="0.35">
      <c r="A2311" s="35">
        <v>481.04165999999998</v>
      </c>
      <c r="B2311" s="35">
        <v>1490.1605225000001</v>
      </c>
      <c r="C2311" s="35">
        <v>79.984580993999998</v>
      </c>
      <c r="D2311" s="35">
        <v>1524.5035399999999</v>
      </c>
      <c r="E2311" s="35">
        <v>25000</v>
      </c>
      <c r="F2311" s="35">
        <v>12026041</v>
      </c>
      <c r="G2311">
        <v>1490.2356187156399</v>
      </c>
      <c r="H2311" s="35">
        <v>0.744433335287494</v>
      </c>
    </row>
    <row r="2312" spans="1:8" x14ac:dyDescent="0.35">
      <c r="A2312" s="35">
        <v>481.25</v>
      </c>
      <c r="B2312" s="35">
        <v>1490.1779785000001</v>
      </c>
      <c r="C2312" s="35">
        <v>79.984573363999999</v>
      </c>
      <c r="D2312" s="35">
        <v>1524.5187988</v>
      </c>
      <c r="E2312" s="35">
        <v>25000</v>
      </c>
      <c r="F2312" s="35">
        <v>12031250</v>
      </c>
      <c r="G2312">
        <v>1490.2530316422999</v>
      </c>
      <c r="H2312" s="35">
        <v>0.74442204358641795</v>
      </c>
    </row>
    <row r="2313" spans="1:8" x14ac:dyDescent="0.35">
      <c r="A2313" s="35">
        <v>481.45834000000002</v>
      </c>
      <c r="B2313" s="35">
        <v>1490.1953125</v>
      </c>
      <c r="C2313" s="35">
        <v>79.984565735000004</v>
      </c>
      <c r="D2313" s="35">
        <v>1524.5340576000001</v>
      </c>
      <c r="E2313" s="35">
        <v>25000</v>
      </c>
      <c r="F2313" s="35">
        <v>12036458</v>
      </c>
      <c r="G2313">
        <v>1490.27044260356</v>
      </c>
      <c r="H2313" s="35">
        <v>0.74441075689025404</v>
      </c>
    </row>
    <row r="2314" spans="1:8" x14ac:dyDescent="0.35">
      <c r="A2314" s="35">
        <v>481.66665999999998</v>
      </c>
      <c r="B2314" s="35">
        <v>1490.2127685999999</v>
      </c>
      <c r="C2314" s="35">
        <v>79.984558105000005</v>
      </c>
      <c r="D2314" s="35">
        <v>1524.5493164</v>
      </c>
      <c r="E2314" s="35">
        <v>25000</v>
      </c>
      <c r="F2314" s="35">
        <v>12041666</v>
      </c>
      <c r="G2314">
        <v>1490.28785311141</v>
      </c>
      <c r="H2314" s="35">
        <v>0.74439947299627995</v>
      </c>
    </row>
    <row r="2315" spans="1:8" x14ac:dyDescent="0.35">
      <c r="A2315" s="35">
        <v>481.875</v>
      </c>
      <c r="B2315" s="35">
        <v>1490.2301024999999</v>
      </c>
      <c r="C2315" s="35">
        <v>79.984550475999995</v>
      </c>
      <c r="D2315" s="35">
        <v>1524.5646973</v>
      </c>
      <c r="E2315" s="35">
        <v>25000</v>
      </c>
      <c r="F2315" s="35">
        <v>12046875</v>
      </c>
      <c r="G2315">
        <v>1490.30526609655</v>
      </c>
      <c r="H2315" s="35">
        <v>0.74438818972943599</v>
      </c>
    </row>
    <row r="2316" spans="1:8" x14ac:dyDescent="0.35">
      <c r="A2316" s="35">
        <v>482.08334000000002</v>
      </c>
      <c r="B2316" s="35">
        <v>1490.2474365</v>
      </c>
      <c r="C2316" s="35">
        <v>79.984542847</v>
      </c>
      <c r="D2316" s="35">
        <v>1524.5799560999999</v>
      </c>
      <c r="E2316" s="35">
        <v>25000</v>
      </c>
      <c r="F2316" s="35">
        <v>12052084</v>
      </c>
      <c r="G2316">
        <v>1490.3226796286001</v>
      </c>
      <c r="H2316" s="35">
        <v>0.74437690928025801</v>
      </c>
    </row>
    <row r="2317" spans="1:8" x14ac:dyDescent="0.35">
      <c r="A2317" s="35">
        <v>482.29165999999998</v>
      </c>
      <c r="B2317" s="35">
        <v>1490.2648925999999</v>
      </c>
      <c r="C2317" s="35">
        <v>79.984535217000001</v>
      </c>
      <c r="D2317" s="35">
        <v>1524.5954589999999</v>
      </c>
      <c r="E2317" s="35">
        <v>25000</v>
      </c>
      <c r="F2317" s="35">
        <v>12057291</v>
      </c>
      <c r="G2317">
        <v>1490.34008809241</v>
      </c>
      <c r="H2317" s="35">
        <v>0.74436563599575201</v>
      </c>
    </row>
    <row r="2318" spans="1:8" x14ac:dyDescent="0.35">
      <c r="A2318" s="35">
        <v>482.5</v>
      </c>
      <c r="B2318" s="35">
        <v>1490.2822266000001</v>
      </c>
      <c r="C2318" s="35">
        <v>79.984535217000001</v>
      </c>
      <c r="D2318" s="35">
        <v>1524.6105957</v>
      </c>
      <c r="E2318" s="35">
        <v>25000</v>
      </c>
      <c r="F2318" s="35">
        <v>12062500</v>
      </c>
      <c r="G2318">
        <v>1490.3575005846899</v>
      </c>
      <c r="H2318" s="35">
        <v>0.744354361137052</v>
      </c>
    </row>
    <row r="2319" spans="1:8" x14ac:dyDescent="0.35">
      <c r="A2319" s="35">
        <v>482.70834000000002</v>
      </c>
      <c r="B2319" s="35">
        <v>1490.2996826000001</v>
      </c>
      <c r="C2319" s="35">
        <v>79.984527588000006</v>
      </c>
      <c r="D2319" s="35">
        <v>1524.6258545000001</v>
      </c>
      <c r="E2319" s="35">
        <v>25000</v>
      </c>
      <c r="F2319" s="35">
        <v>12067708</v>
      </c>
      <c r="G2319">
        <v>1490.3749113828901</v>
      </c>
      <c r="H2319" s="35">
        <v>0.74434309127416898</v>
      </c>
    </row>
    <row r="2320" spans="1:8" x14ac:dyDescent="0.35">
      <c r="A2320" s="35">
        <v>482.91665999999998</v>
      </c>
      <c r="B2320" s="35">
        <v>1490.3170166</v>
      </c>
      <c r="C2320" s="35">
        <v>79.984519958000007</v>
      </c>
      <c r="D2320" s="35">
        <v>1524.6412353999999</v>
      </c>
      <c r="E2320" s="35">
        <v>25000</v>
      </c>
      <c r="F2320" s="35">
        <v>12072916</v>
      </c>
      <c r="G2320">
        <v>1490.39232178877</v>
      </c>
      <c r="H2320" s="35">
        <v>0.74433182420380894</v>
      </c>
    </row>
    <row r="2321" spans="1:8" x14ac:dyDescent="0.35">
      <c r="A2321" s="35">
        <v>483.125</v>
      </c>
      <c r="B2321" s="35">
        <v>1490.3343506000001</v>
      </c>
      <c r="C2321" s="35">
        <v>79.984512328999998</v>
      </c>
      <c r="D2321" s="35">
        <v>1524.6564940999999</v>
      </c>
      <c r="E2321" s="35">
        <v>25000</v>
      </c>
      <c r="F2321" s="35">
        <v>12078125</v>
      </c>
      <c r="G2321">
        <v>1490.40973468569</v>
      </c>
      <c r="H2321" s="35">
        <v>0.74432055775329198</v>
      </c>
    </row>
    <row r="2322" spans="1:8" x14ac:dyDescent="0.35">
      <c r="A2322" s="35">
        <v>483.33334000000002</v>
      </c>
      <c r="B2322" s="35">
        <v>1490.3518065999999</v>
      </c>
      <c r="C2322" s="35">
        <v>79.984504700000002</v>
      </c>
      <c r="D2322" s="35">
        <v>1524.671875</v>
      </c>
      <c r="E2322" s="35">
        <v>25000</v>
      </c>
      <c r="F2322" s="35">
        <v>12083333</v>
      </c>
      <c r="G2322">
        <v>1490.42714554237</v>
      </c>
      <c r="H2322" s="35">
        <v>0.74430929628540199</v>
      </c>
    </row>
    <row r="2323" spans="1:8" x14ac:dyDescent="0.35">
      <c r="A2323" s="35">
        <v>483.54165999999998</v>
      </c>
      <c r="B2323" s="35">
        <v>1490.3691406</v>
      </c>
      <c r="C2323" s="35">
        <v>79.984497070000003</v>
      </c>
      <c r="D2323" s="35">
        <v>1524.6871338000001</v>
      </c>
      <c r="E2323" s="35">
        <v>25000</v>
      </c>
      <c r="F2323" s="35">
        <v>12088541</v>
      </c>
      <c r="G2323">
        <v>1490.4445559287999</v>
      </c>
      <c r="H2323" s="35">
        <v>0.74429803760327395</v>
      </c>
    </row>
    <row r="2324" spans="1:8" x14ac:dyDescent="0.35">
      <c r="A2324" s="35">
        <v>483.75</v>
      </c>
      <c r="B2324" s="35">
        <v>1490.3865966999999</v>
      </c>
      <c r="C2324" s="35">
        <v>79.984489440999994</v>
      </c>
      <c r="D2324" s="35">
        <v>1524.7025146000001</v>
      </c>
      <c r="E2324" s="35">
        <v>25000</v>
      </c>
      <c r="F2324" s="35">
        <v>12093750</v>
      </c>
      <c r="G2324">
        <v>1490.46196878872</v>
      </c>
      <c r="H2324" s="35">
        <v>0.74428677953692601</v>
      </c>
    </row>
    <row r="2325" spans="1:8" x14ac:dyDescent="0.35">
      <c r="A2325" s="35">
        <v>483.95834000000002</v>
      </c>
      <c r="B2325" s="35">
        <v>1490.4039307</v>
      </c>
      <c r="C2325" s="35">
        <v>79.984481811999999</v>
      </c>
      <c r="D2325" s="35">
        <v>1524.7177733999999</v>
      </c>
      <c r="E2325" s="35">
        <v>25000</v>
      </c>
      <c r="F2325" s="35">
        <v>12098958</v>
      </c>
      <c r="G2325">
        <v>1490.4793796044401</v>
      </c>
      <c r="H2325" s="35">
        <v>0.74427552644619599</v>
      </c>
    </row>
    <row r="2326" spans="1:8" x14ac:dyDescent="0.35">
      <c r="A2326" s="35">
        <v>484.16665999999998</v>
      </c>
      <c r="B2326" s="35">
        <v>1490.4212646000001</v>
      </c>
      <c r="C2326" s="35">
        <v>79.984481811999999</v>
      </c>
      <c r="D2326" s="35">
        <v>1524.7330322</v>
      </c>
      <c r="E2326" s="35">
        <v>25000</v>
      </c>
      <c r="F2326" s="35">
        <v>12104166</v>
      </c>
      <c r="G2326">
        <v>1490.49678994902</v>
      </c>
      <c r="H2326" s="35">
        <v>0.74426427613587098</v>
      </c>
    </row>
    <row r="2327" spans="1:8" x14ac:dyDescent="0.35">
      <c r="A2327" s="35">
        <v>484.375</v>
      </c>
      <c r="B2327" s="35">
        <v>1490.4387207</v>
      </c>
      <c r="C2327" s="35">
        <v>79.984474182</v>
      </c>
      <c r="D2327" s="35">
        <v>1524.7484131000001</v>
      </c>
      <c r="E2327" s="35">
        <v>25000</v>
      </c>
      <c r="F2327" s="35">
        <v>12109375</v>
      </c>
      <c r="G2327">
        <v>1490.5142027668801</v>
      </c>
      <c r="H2327" s="35">
        <v>0.74425302643758895</v>
      </c>
    </row>
    <row r="2328" spans="1:8" x14ac:dyDescent="0.35">
      <c r="A2328" s="35">
        <v>484.58334000000002</v>
      </c>
      <c r="B2328" s="35">
        <v>1490.4560547000001</v>
      </c>
      <c r="C2328" s="35">
        <v>79.984466553000004</v>
      </c>
      <c r="D2328" s="35">
        <v>1524.7636719</v>
      </c>
      <c r="E2328" s="35">
        <v>25000</v>
      </c>
      <c r="F2328" s="35">
        <v>12114583</v>
      </c>
      <c r="G2328">
        <v>1490.5316135405101</v>
      </c>
      <c r="H2328" s="35">
        <v>0.74424178170800603</v>
      </c>
    </row>
    <row r="2329" spans="1:8" x14ac:dyDescent="0.35">
      <c r="A2329" s="35">
        <v>484.79165999999998</v>
      </c>
      <c r="B2329" s="35">
        <v>1490.4733887</v>
      </c>
      <c r="C2329" s="35">
        <v>79.984458923000005</v>
      </c>
      <c r="D2329" s="35">
        <v>1524.7790527</v>
      </c>
      <c r="E2329" s="35">
        <v>25000</v>
      </c>
      <c r="F2329" s="35">
        <v>12119791</v>
      </c>
      <c r="G2329">
        <v>1490.54902384299</v>
      </c>
      <c r="H2329" s="35">
        <v>0.74423053975350395</v>
      </c>
    </row>
    <row r="2330" spans="1:8" x14ac:dyDescent="0.35">
      <c r="A2330" s="35">
        <v>485</v>
      </c>
      <c r="B2330" s="35">
        <v>1490.4908447</v>
      </c>
      <c r="C2330" s="35">
        <v>79.984451293999996</v>
      </c>
      <c r="D2330" s="35">
        <v>1524.7943115</v>
      </c>
      <c r="E2330" s="35">
        <v>25000</v>
      </c>
      <c r="F2330" s="35">
        <v>12124999</v>
      </c>
      <c r="G2330">
        <v>1490.56643402851</v>
      </c>
      <c r="H2330" s="35">
        <v>0.744219300578701</v>
      </c>
    </row>
    <row r="2331" spans="1:8" x14ac:dyDescent="0.35">
      <c r="A2331" s="35">
        <v>485.20834000000002</v>
      </c>
      <c r="B2331" s="35">
        <v>1490.5081786999999</v>
      </c>
      <c r="C2331" s="35">
        <v>79.984443665000001</v>
      </c>
      <c r="D2331" s="35">
        <v>1524.8096923999999</v>
      </c>
      <c r="E2331" s="35">
        <v>25000</v>
      </c>
      <c r="F2331" s="35">
        <v>12130208</v>
      </c>
      <c r="G2331">
        <v>1490.5838467670601</v>
      </c>
      <c r="H2331" s="35">
        <v>0.74420806201242495</v>
      </c>
    </row>
    <row r="2332" spans="1:8" x14ac:dyDescent="0.35">
      <c r="A2332" s="35">
        <v>485.41665999999998</v>
      </c>
      <c r="B2332" s="35">
        <v>1490.5257568</v>
      </c>
      <c r="C2332" s="35">
        <v>79.984436035000002</v>
      </c>
      <c r="D2332" s="35">
        <v>1524.8249512</v>
      </c>
      <c r="E2332" s="35">
        <v>25000</v>
      </c>
      <c r="F2332" s="35">
        <v>12135416</v>
      </c>
      <c r="G2332">
        <v>1490.6012574793201</v>
      </c>
      <c r="H2332" s="35">
        <v>0.74419682840597701</v>
      </c>
    </row>
    <row r="2333" spans="1:8" x14ac:dyDescent="0.35">
      <c r="A2333" s="35">
        <v>485.625</v>
      </c>
      <c r="B2333" s="35">
        <v>1490.5429687999999</v>
      </c>
      <c r="C2333" s="35">
        <v>79.984428406000006</v>
      </c>
      <c r="D2333" s="35">
        <v>1524.840332</v>
      </c>
      <c r="E2333" s="35">
        <v>25000</v>
      </c>
      <c r="F2333" s="35">
        <v>12140625</v>
      </c>
      <c r="G2333">
        <v>1490.61867031472</v>
      </c>
      <c r="H2333" s="35">
        <v>0.74418559539783102</v>
      </c>
    </row>
    <row r="2334" spans="1:8" x14ac:dyDescent="0.35">
      <c r="A2334" s="35">
        <v>485.83334000000002</v>
      </c>
      <c r="B2334" s="35">
        <v>1490.5603027</v>
      </c>
      <c r="C2334" s="35">
        <v>79.984428406000006</v>
      </c>
      <c r="D2334" s="35">
        <v>1524.8555908000001</v>
      </c>
      <c r="E2334" s="35">
        <v>25000</v>
      </c>
      <c r="F2334" s="35">
        <v>12145833</v>
      </c>
      <c r="G2334">
        <v>1490.6360810270401</v>
      </c>
      <c r="H2334" s="35">
        <v>0.74417436734318398</v>
      </c>
    </row>
    <row r="2335" spans="1:8" x14ac:dyDescent="0.35">
      <c r="A2335" s="35">
        <v>486.04165999999998</v>
      </c>
      <c r="B2335" s="35">
        <v>1490.5778809000001</v>
      </c>
      <c r="C2335" s="35">
        <v>79.984420775999993</v>
      </c>
      <c r="D2335" s="35">
        <v>1524.8710937999999</v>
      </c>
      <c r="E2335" s="35">
        <v>25000</v>
      </c>
      <c r="F2335" s="35">
        <v>12151041</v>
      </c>
      <c r="G2335">
        <v>1490.6534912504701</v>
      </c>
      <c r="H2335" s="35">
        <v>0.74416314205270195</v>
      </c>
    </row>
    <row r="2336" spans="1:8" x14ac:dyDescent="0.35">
      <c r="A2336" s="35">
        <v>486.25</v>
      </c>
      <c r="B2336" s="35">
        <v>1490.5950928</v>
      </c>
      <c r="C2336" s="35">
        <v>79.984413146999998</v>
      </c>
      <c r="D2336" s="35">
        <v>1524.8863524999999</v>
      </c>
      <c r="E2336" s="35">
        <v>25000</v>
      </c>
      <c r="F2336" s="35">
        <v>12156250</v>
      </c>
      <c r="G2336">
        <v>1490.6709039431701</v>
      </c>
      <c r="H2336" s="35">
        <v>0.74415191736307695</v>
      </c>
    </row>
    <row r="2337" spans="1:8" x14ac:dyDescent="0.35">
      <c r="A2337" s="35">
        <v>486.45834000000002</v>
      </c>
      <c r="B2337" s="35">
        <v>1490.6125488</v>
      </c>
      <c r="C2337" s="35">
        <v>79.984405518000003</v>
      </c>
      <c r="D2337" s="35">
        <v>1524.9016113</v>
      </c>
      <c r="E2337" s="35">
        <v>25000</v>
      </c>
      <c r="F2337" s="35">
        <v>12161457</v>
      </c>
      <c r="G2337">
        <v>1490.68831200052</v>
      </c>
      <c r="H2337" s="35">
        <v>0.74414069978916197</v>
      </c>
    </row>
    <row r="2338" spans="1:8" x14ac:dyDescent="0.35">
      <c r="A2338" s="35">
        <v>486.66665999999998</v>
      </c>
      <c r="B2338" s="35">
        <v>1490.6300048999999</v>
      </c>
      <c r="C2338" s="35">
        <v>79.984397888000004</v>
      </c>
      <c r="D2338" s="35">
        <v>1524.9168701000001</v>
      </c>
      <c r="E2338" s="35">
        <v>25000</v>
      </c>
      <c r="F2338" s="35">
        <v>12166666</v>
      </c>
      <c r="G2338">
        <v>1490.7057241837599</v>
      </c>
      <c r="H2338" s="35">
        <v>0.74412948062859097</v>
      </c>
    </row>
    <row r="2339" spans="1:8" x14ac:dyDescent="0.35">
      <c r="A2339" s="35">
        <v>486.875</v>
      </c>
      <c r="B2339" s="35">
        <v>1490.6472168</v>
      </c>
      <c r="C2339" s="35">
        <v>79.984390258999994</v>
      </c>
      <c r="D2339" s="35">
        <v>1524.932251</v>
      </c>
      <c r="E2339" s="35">
        <v>25000</v>
      </c>
      <c r="F2339" s="35">
        <v>12171875</v>
      </c>
      <c r="G2339">
        <v>1490.7231372850999</v>
      </c>
      <c r="H2339" s="35">
        <v>0.74411826425163796</v>
      </c>
    </row>
    <row r="2340" spans="1:8" x14ac:dyDescent="0.35">
      <c r="A2340" s="35">
        <v>487.08334000000002</v>
      </c>
      <c r="B2340" s="35">
        <v>1490.6646728999999</v>
      </c>
      <c r="C2340" s="35">
        <v>79.984382628999995</v>
      </c>
      <c r="D2340" s="35">
        <v>1524.9476318</v>
      </c>
      <c r="E2340" s="35">
        <v>25000</v>
      </c>
      <c r="F2340" s="35">
        <v>12177083</v>
      </c>
      <c r="G2340">
        <v>1490.7405479920501</v>
      </c>
      <c r="H2340" s="35">
        <v>0.744107052809583</v>
      </c>
    </row>
    <row r="2341" spans="1:8" x14ac:dyDescent="0.35">
      <c r="A2341" s="35">
        <v>487.29165999999998</v>
      </c>
      <c r="B2341" s="35">
        <v>1490.6821289</v>
      </c>
      <c r="C2341" s="35">
        <v>79.984375</v>
      </c>
      <c r="D2341" s="35">
        <v>1524.9630127</v>
      </c>
      <c r="E2341" s="35">
        <v>25000</v>
      </c>
      <c r="F2341" s="35">
        <v>12182291</v>
      </c>
      <c r="G2341">
        <v>1490.7579581490199</v>
      </c>
      <c r="H2341" s="35">
        <v>0.74409584412006002</v>
      </c>
    </row>
    <row r="2342" spans="1:8" x14ac:dyDescent="0.35">
      <c r="A2342" s="35">
        <v>487.5</v>
      </c>
      <c r="B2342" s="35">
        <v>1490.6994629000001</v>
      </c>
      <c r="C2342" s="35">
        <v>79.984375</v>
      </c>
      <c r="D2342" s="35">
        <v>1524.9782714999999</v>
      </c>
      <c r="E2342" s="35">
        <v>25000</v>
      </c>
      <c r="F2342" s="35">
        <v>12187500</v>
      </c>
      <c r="G2342">
        <v>1490.77537076151</v>
      </c>
      <c r="H2342" s="35">
        <v>0.74408463602380503</v>
      </c>
    </row>
    <row r="2343" spans="1:8" x14ac:dyDescent="0.35">
      <c r="A2343" s="35">
        <v>487.70834000000002</v>
      </c>
      <c r="B2343" s="35">
        <v>1490.7167969</v>
      </c>
      <c r="C2343" s="35">
        <v>79.984367371000005</v>
      </c>
      <c r="D2343" s="35">
        <v>1524.9935303</v>
      </c>
      <c r="E2343" s="35">
        <v>25000</v>
      </c>
      <c r="F2343" s="35">
        <v>12192708</v>
      </c>
      <c r="G2343">
        <v>1490.79278132577</v>
      </c>
      <c r="H2343" s="35">
        <v>0.74407343286188299</v>
      </c>
    </row>
    <row r="2344" spans="1:8" x14ac:dyDescent="0.35">
      <c r="A2344" s="35">
        <v>487.91665999999998</v>
      </c>
      <c r="B2344" s="35">
        <v>1490.7341309000001</v>
      </c>
      <c r="C2344" s="35">
        <v>79.984359741000006</v>
      </c>
      <c r="D2344" s="35">
        <v>1525.0087891000001</v>
      </c>
      <c r="E2344" s="35">
        <v>25000</v>
      </c>
      <c r="F2344" s="35">
        <v>12197917</v>
      </c>
      <c r="G2344">
        <v>1490.8101940081999</v>
      </c>
      <c r="H2344" s="35">
        <v>0.74406223028469498</v>
      </c>
    </row>
    <row r="2345" spans="1:8" x14ac:dyDescent="0.35">
      <c r="A2345" s="35">
        <v>488.125</v>
      </c>
      <c r="B2345" s="35">
        <v>1490.7515868999999</v>
      </c>
      <c r="C2345" s="35">
        <v>79.984352111999996</v>
      </c>
      <c r="D2345" s="35">
        <v>1525.0242920000001</v>
      </c>
      <c r="E2345" s="35">
        <v>25000</v>
      </c>
      <c r="F2345" s="35">
        <v>12203125</v>
      </c>
      <c r="G2345">
        <v>1490.82760456646</v>
      </c>
      <c r="H2345" s="35">
        <v>0.74405103263592998</v>
      </c>
    </row>
    <row r="2346" spans="1:8" x14ac:dyDescent="0.35">
      <c r="A2346" s="35">
        <v>488.33334000000002</v>
      </c>
      <c r="B2346" s="35">
        <v>1490.7689209</v>
      </c>
      <c r="C2346" s="35">
        <v>79.984344481999997</v>
      </c>
      <c r="D2346" s="35">
        <v>1525.0395507999999</v>
      </c>
      <c r="E2346" s="35">
        <v>25000</v>
      </c>
      <c r="F2346" s="35">
        <v>12208333</v>
      </c>
      <c r="G2346">
        <v>1490.8450146355799</v>
      </c>
      <c r="H2346" s="35">
        <v>0.74403983773207505</v>
      </c>
    </row>
    <row r="2347" spans="1:8" x14ac:dyDescent="0.35">
      <c r="A2347" s="35">
        <v>488.54165999999998</v>
      </c>
      <c r="B2347" s="35">
        <v>1490.7862548999999</v>
      </c>
      <c r="C2347" s="35">
        <v>79.984336853000002</v>
      </c>
      <c r="D2347" s="35">
        <v>1525.0549315999999</v>
      </c>
      <c r="E2347" s="35">
        <v>25000</v>
      </c>
      <c r="F2347" s="35">
        <v>12213541</v>
      </c>
      <c r="G2347">
        <v>1490.8624245837</v>
      </c>
      <c r="H2347" s="35">
        <v>0.74402864557805104</v>
      </c>
    </row>
    <row r="2348" spans="1:8" x14ac:dyDescent="0.35">
      <c r="A2348" s="35">
        <v>488.75</v>
      </c>
      <c r="B2348" s="35">
        <v>1490.8037108999999</v>
      </c>
      <c r="C2348" s="35">
        <v>79.984329224000007</v>
      </c>
      <c r="D2348" s="35">
        <v>1525.0701904</v>
      </c>
      <c r="E2348" s="35">
        <v>25000</v>
      </c>
      <c r="F2348" s="35">
        <v>12218750</v>
      </c>
      <c r="G2348">
        <v>1490.8798370838999</v>
      </c>
      <c r="H2348" s="35">
        <v>0.74401745401175501</v>
      </c>
    </row>
    <row r="2349" spans="1:8" x14ac:dyDescent="0.35">
      <c r="A2349" s="35">
        <v>488.95834000000002</v>
      </c>
      <c r="B2349" s="35">
        <v>1490.8210449000001</v>
      </c>
      <c r="C2349" s="35">
        <v>79.984321593999994</v>
      </c>
      <c r="D2349" s="35">
        <v>1525.0855713000001</v>
      </c>
      <c r="E2349" s="35">
        <v>25000</v>
      </c>
      <c r="F2349" s="35">
        <v>12223958</v>
      </c>
      <c r="G2349">
        <v>1490.89724755763</v>
      </c>
      <c r="H2349" s="35">
        <v>0.74400626736660702</v>
      </c>
    </row>
    <row r="2350" spans="1:8" x14ac:dyDescent="0.35">
      <c r="A2350" s="35">
        <v>489.16665999999998</v>
      </c>
      <c r="B2350" s="35">
        <v>1490.8383789</v>
      </c>
      <c r="C2350" s="35">
        <v>79.984321593999994</v>
      </c>
      <c r="D2350" s="35">
        <v>1525.1009521000001</v>
      </c>
      <c r="E2350" s="35">
        <v>25000</v>
      </c>
      <c r="F2350" s="35">
        <v>12229166</v>
      </c>
      <c r="G2350">
        <v>1490.9146575642201</v>
      </c>
      <c r="H2350" s="35">
        <v>0.74399508345982202</v>
      </c>
    </row>
    <row r="2351" spans="1:8" x14ac:dyDescent="0.35">
      <c r="A2351" s="35">
        <v>489.375</v>
      </c>
      <c r="B2351" s="35">
        <v>1490.8558350000001</v>
      </c>
      <c r="C2351" s="35">
        <v>79.984313964999998</v>
      </c>
      <c r="D2351" s="35">
        <v>1525.1162108999999</v>
      </c>
      <c r="E2351" s="35">
        <v>25000</v>
      </c>
      <c r="F2351" s="35">
        <v>12234375</v>
      </c>
      <c r="G2351">
        <v>1490.93207004496</v>
      </c>
      <c r="H2351" s="35">
        <v>0.74398390013573301</v>
      </c>
    </row>
    <row r="2352" spans="1:8" x14ac:dyDescent="0.35">
      <c r="A2352" s="35">
        <v>489.58334000000002</v>
      </c>
      <c r="B2352" s="35">
        <v>1490.8732910000001</v>
      </c>
      <c r="C2352" s="35">
        <v>79.984306334999999</v>
      </c>
      <c r="D2352" s="35">
        <v>1525.1315918</v>
      </c>
      <c r="E2352" s="35">
        <v>25000</v>
      </c>
      <c r="F2352" s="35">
        <v>12239583</v>
      </c>
      <c r="G2352">
        <v>1490.94948048168</v>
      </c>
      <c r="H2352" s="35">
        <v>0.74397272172571405</v>
      </c>
    </row>
    <row r="2353" spans="1:8" x14ac:dyDescent="0.35">
      <c r="A2353" s="35">
        <v>489.79165999999998</v>
      </c>
      <c r="B2353" s="35">
        <v>1490.8905029</v>
      </c>
      <c r="C2353" s="35">
        <v>79.984298706000004</v>
      </c>
      <c r="D2353" s="35">
        <v>1525.1469727000001</v>
      </c>
      <c r="E2353" s="35">
        <v>25000</v>
      </c>
      <c r="F2353" s="35">
        <v>12244791</v>
      </c>
      <c r="G2353">
        <v>1490.9668904473201</v>
      </c>
      <c r="H2353" s="35">
        <v>0.74396154604879705</v>
      </c>
    </row>
    <row r="2354" spans="1:8" x14ac:dyDescent="0.35">
      <c r="A2354" s="35">
        <v>490</v>
      </c>
      <c r="B2354" s="35">
        <v>1490.9079589999999</v>
      </c>
      <c r="C2354" s="35">
        <v>79.984291076999995</v>
      </c>
      <c r="D2354" s="35">
        <v>1525.1622314000001</v>
      </c>
      <c r="E2354" s="35">
        <v>25000</v>
      </c>
      <c r="F2354" s="35">
        <v>12250000</v>
      </c>
      <c r="G2354">
        <v>1490.9843028862199</v>
      </c>
      <c r="H2354" s="35">
        <v>0.74395037095095196</v>
      </c>
    </row>
    <row r="2355" spans="1:8" x14ac:dyDescent="0.35">
      <c r="A2355" s="35">
        <v>490.20834000000002</v>
      </c>
      <c r="B2355" s="35">
        <v>1490.9254149999999</v>
      </c>
      <c r="C2355" s="35">
        <v>79.984283446999996</v>
      </c>
      <c r="D2355" s="35">
        <v>1525.1777344</v>
      </c>
      <c r="E2355" s="35">
        <v>25000</v>
      </c>
      <c r="F2355" s="35">
        <v>12255208</v>
      </c>
      <c r="G2355">
        <v>1491.00171328089</v>
      </c>
      <c r="H2355" s="35">
        <v>0.74393920076043196</v>
      </c>
    </row>
    <row r="2356" spans="1:8" x14ac:dyDescent="0.35">
      <c r="A2356" s="35">
        <v>490.41665999999998</v>
      </c>
      <c r="B2356" s="35">
        <v>1490.9426269999999</v>
      </c>
      <c r="C2356" s="35">
        <v>79.984275818</v>
      </c>
      <c r="D2356" s="35">
        <v>1525.1928711</v>
      </c>
      <c r="E2356" s="35">
        <v>25000</v>
      </c>
      <c r="F2356" s="35">
        <v>12260416</v>
      </c>
      <c r="G2356">
        <v>1491.0191232044399</v>
      </c>
      <c r="H2356" s="35">
        <v>0.74392803329783996</v>
      </c>
    </row>
    <row r="2357" spans="1:8" x14ac:dyDescent="0.35">
      <c r="A2357" s="35">
        <v>490.625</v>
      </c>
      <c r="B2357" s="35">
        <v>1490.9602050999999</v>
      </c>
      <c r="C2357" s="35">
        <v>79.984268188000001</v>
      </c>
      <c r="D2357" s="35">
        <v>1525.2082519999999</v>
      </c>
      <c r="E2357" s="35">
        <v>25000</v>
      </c>
      <c r="F2357" s="35">
        <v>12265625</v>
      </c>
      <c r="G2357">
        <v>1491.0365356012301</v>
      </c>
      <c r="H2357" s="35">
        <v>0.74391686641072496</v>
      </c>
    </row>
    <row r="2358" spans="1:8" x14ac:dyDescent="0.35">
      <c r="A2358" s="35">
        <v>490.83334000000002</v>
      </c>
      <c r="B2358" s="35">
        <v>1490.9775391000001</v>
      </c>
      <c r="C2358" s="35">
        <v>79.984268188000001</v>
      </c>
      <c r="D2358" s="35">
        <v>1525.2236327999999</v>
      </c>
      <c r="E2358" s="35">
        <v>25000</v>
      </c>
      <c r="F2358" s="35">
        <v>12270832</v>
      </c>
      <c r="G2358">
        <v>1491.0539433636</v>
      </c>
      <c r="H2358" s="35">
        <v>0.74390570658084099</v>
      </c>
    </row>
    <row r="2359" spans="1:8" x14ac:dyDescent="0.35">
      <c r="A2359" s="35">
        <v>491.04165999999998</v>
      </c>
      <c r="B2359" s="35">
        <v>1490.994751</v>
      </c>
      <c r="C2359" s="35">
        <v>79.984260559000006</v>
      </c>
      <c r="D2359" s="35">
        <v>1525.2390137</v>
      </c>
      <c r="E2359" s="35">
        <v>25000</v>
      </c>
      <c r="F2359" s="35">
        <v>12276041</v>
      </c>
      <c r="G2359">
        <v>1491.0713552520599</v>
      </c>
      <c r="H2359" s="35">
        <v>0.74389454514989395</v>
      </c>
    </row>
    <row r="2360" spans="1:8" x14ac:dyDescent="0.35">
      <c r="A2360" s="35">
        <v>491.25</v>
      </c>
      <c r="B2360" s="35">
        <v>1491.0123291</v>
      </c>
      <c r="C2360" s="35">
        <v>79.984252929999997</v>
      </c>
      <c r="D2360" s="35">
        <v>1525.2542725000001</v>
      </c>
      <c r="E2360" s="35">
        <v>25000</v>
      </c>
      <c r="F2360" s="35">
        <v>12281250</v>
      </c>
      <c r="G2360">
        <v>1491.08876805863</v>
      </c>
      <c r="H2360" s="35">
        <v>0.74388338646624397</v>
      </c>
    </row>
    <row r="2361" spans="1:8" x14ac:dyDescent="0.35">
      <c r="A2361" s="35">
        <v>491.45834000000002</v>
      </c>
      <c r="B2361" s="35">
        <v>1491.0296631000001</v>
      </c>
      <c r="C2361" s="35">
        <v>79.984245299999998</v>
      </c>
      <c r="D2361" s="35">
        <v>1525.2696533000001</v>
      </c>
      <c r="E2361" s="35">
        <v>25000</v>
      </c>
      <c r="F2361" s="35">
        <v>12286458</v>
      </c>
      <c r="G2361">
        <v>1491.1061784708299</v>
      </c>
      <c r="H2361" s="35">
        <v>0.74387223267014502</v>
      </c>
    </row>
    <row r="2362" spans="1:8" x14ac:dyDescent="0.35">
      <c r="A2362" s="35">
        <v>491.66665999999998</v>
      </c>
      <c r="B2362" s="35">
        <v>1491.046875</v>
      </c>
      <c r="C2362" s="35">
        <v>79.984237671000002</v>
      </c>
      <c r="D2362" s="35">
        <v>1525.2850341999999</v>
      </c>
      <c r="E2362" s="35">
        <v>25000</v>
      </c>
      <c r="F2362" s="35">
        <v>12291666</v>
      </c>
      <c r="G2362">
        <v>1491.1235883330801</v>
      </c>
      <c r="H2362" s="35">
        <v>0.743861081590247</v>
      </c>
    </row>
    <row r="2363" spans="1:8" x14ac:dyDescent="0.35">
      <c r="A2363" s="35">
        <v>491.875</v>
      </c>
      <c r="B2363" s="35">
        <v>1491.0644531</v>
      </c>
      <c r="C2363" s="35">
        <v>79.984230041999993</v>
      </c>
      <c r="D2363" s="35">
        <v>1525.300293</v>
      </c>
      <c r="E2363" s="35">
        <v>25000</v>
      </c>
      <c r="F2363" s="35">
        <v>12296875</v>
      </c>
      <c r="G2363">
        <v>1491.1410006508299</v>
      </c>
      <c r="H2363" s="35">
        <v>0.74384993107835296</v>
      </c>
    </row>
    <row r="2364" spans="1:8" x14ac:dyDescent="0.35">
      <c r="A2364" s="35">
        <v>492.08334000000002</v>
      </c>
      <c r="B2364" s="35">
        <v>1491.0817870999999</v>
      </c>
      <c r="C2364" s="35">
        <v>79.984222411999994</v>
      </c>
      <c r="D2364" s="35">
        <v>1525.3156738</v>
      </c>
      <c r="E2364" s="35">
        <v>25000</v>
      </c>
      <c r="F2364" s="35">
        <v>12302083</v>
      </c>
      <c r="G2364">
        <v>1491.15841092035</v>
      </c>
      <c r="H2364" s="35">
        <v>0.74383878545360504</v>
      </c>
    </row>
    <row r="2365" spans="1:8" x14ac:dyDescent="0.35">
      <c r="A2365" s="35">
        <v>492.29165999999998</v>
      </c>
      <c r="B2365" s="35">
        <v>1491.0992432</v>
      </c>
      <c r="C2365" s="35">
        <v>79.984214782999999</v>
      </c>
      <c r="D2365" s="35">
        <v>1525.3310547000001</v>
      </c>
      <c r="E2365" s="35">
        <v>25000</v>
      </c>
      <c r="F2365" s="35">
        <v>12307290</v>
      </c>
      <c r="G2365">
        <v>1491.17581812766</v>
      </c>
      <c r="H2365" s="35">
        <v>0.74382764469433005</v>
      </c>
    </row>
    <row r="2366" spans="1:8" x14ac:dyDescent="0.35">
      <c r="A2366" s="35">
        <v>492.5</v>
      </c>
      <c r="B2366" s="35">
        <v>1491.1165771000001</v>
      </c>
      <c r="C2366" s="35">
        <v>79.984214782999999</v>
      </c>
      <c r="D2366" s="35">
        <v>1525.3463135</v>
      </c>
      <c r="E2366" s="35">
        <v>25000</v>
      </c>
      <c r="F2366" s="35">
        <v>12312500</v>
      </c>
      <c r="G2366">
        <v>1491.19323240522</v>
      </c>
      <c r="H2366" s="35">
        <v>0.74381650018326595</v>
      </c>
    </row>
    <row r="2367" spans="1:8" x14ac:dyDescent="0.35">
      <c r="A2367" s="35">
        <v>492.70834000000002</v>
      </c>
      <c r="B2367" s="35">
        <v>1491.1339111</v>
      </c>
      <c r="C2367" s="35">
        <v>79.984207153</v>
      </c>
      <c r="D2367" s="35">
        <v>1525.3616943</v>
      </c>
      <c r="E2367" s="35">
        <v>25000</v>
      </c>
      <c r="F2367" s="35">
        <v>12317708</v>
      </c>
      <c r="G2367">
        <v>1491.2106430833601</v>
      </c>
      <c r="H2367" s="35">
        <v>0.74380536272453501</v>
      </c>
    </row>
    <row r="2368" spans="1:8" x14ac:dyDescent="0.35">
      <c r="A2368" s="35">
        <v>492.91665999999998</v>
      </c>
      <c r="B2368" s="35">
        <v>1491.1513672000001</v>
      </c>
      <c r="C2368" s="35">
        <v>79.984199524000005</v>
      </c>
      <c r="D2368" s="35">
        <v>1525.3770752</v>
      </c>
      <c r="E2368" s="35">
        <v>25000</v>
      </c>
      <c r="F2368" s="35">
        <v>12322916</v>
      </c>
      <c r="G2368">
        <v>1491.2280529402401</v>
      </c>
      <c r="H2368" s="35">
        <v>0.74379422796684502</v>
      </c>
    </row>
    <row r="2369" spans="1:8" x14ac:dyDescent="0.35">
      <c r="A2369" s="35">
        <v>493.125</v>
      </c>
      <c r="B2369" s="35">
        <v>1491.1687012</v>
      </c>
      <c r="C2369" s="35">
        <v>79.984191894999995</v>
      </c>
      <c r="D2369" s="35">
        <v>1525.3924560999999</v>
      </c>
      <c r="E2369" s="35">
        <v>25000</v>
      </c>
      <c r="F2369" s="35">
        <v>12328125</v>
      </c>
      <c r="G2369">
        <v>1491.24546519153</v>
      </c>
      <c r="H2369" s="35">
        <v>0.74378309376895202</v>
      </c>
    </row>
    <row r="2370" spans="1:8" x14ac:dyDescent="0.35">
      <c r="A2370" s="35">
        <v>493.33334000000002</v>
      </c>
      <c r="B2370" s="35">
        <v>1491.1861572</v>
      </c>
      <c r="C2370" s="35">
        <v>79.984184264999996</v>
      </c>
      <c r="D2370" s="35">
        <v>1525.4077147999999</v>
      </c>
      <c r="E2370" s="35">
        <v>25000</v>
      </c>
      <c r="F2370" s="35">
        <v>12333333</v>
      </c>
      <c r="G2370">
        <v>1491.2628753808399</v>
      </c>
      <c r="H2370" s="35">
        <v>0.743771964444644</v>
      </c>
    </row>
    <row r="2371" spans="1:8" x14ac:dyDescent="0.35">
      <c r="A2371" s="35">
        <v>493.54165999999998</v>
      </c>
      <c r="B2371" s="35">
        <v>1491.2034911999999</v>
      </c>
      <c r="C2371" s="35">
        <v>79.984176636000001</v>
      </c>
      <c r="D2371" s="35">
        <v>1525.4230957</v>
      </c>
      <c r="E2371" s="35">
        <v>25000</v>
      </c>
      <c r="F2371" s="35">
        <v>12338541</v>
      </c>
      <c r="G2371">
        <v>1491.28028509504</v>
      </c>
      <c r="H2371" s="35">
        <v>0.74376083782257296</v>
      </c>
    </row>
    <row r="2372" spans="1:8" x14ac:dyDescent="0.35">
      <c r="A2372" s="35">
        <v>493.75</v>
      </c>
      <c r="B2372" s="35">
        <v>1491.2208252</v>
      </c>
      <c r="C2372" s="35">
        <v>79.984169006000002</v>
      </c>
      <c r="D2372" s="35">
        <v>1525.4384766000001</v>
      </c>
      <c r="E2372" s="35">
        <v>25000</v>
      </c>
      <c r="F2372" s="35">
        <v>12343750</v>
      </c>
      <c r="G2372">
        <v>1491.29769728158</v>
      </c>
      <c r="H2372" s="35">
        <v>0.74374971175818405</v>
      </c>
    </row>
    <row r="2373" spans="1:8" x14ac:dyDescent="0.35">
      <c r="A2373" s="35">
        <v>493.95834000000002</v>
      </c>
      <c r="B2373" s="35">
        <v>1491.2382812000001</v>
      </c>
      <c r="C2373" s="35">
        <v>79.984161377000007</v>
      </c>
      <c r="D2373" s="35">
        <v>1525.4538574000001</v>
      </c>
      <c r="E2373" s="35">
        <v>25000</v>
      </c>
      <c r="F2373" s="35">
        <v>12348958</v>
      </c>
      <c r="G2373">
        <v>1491.3151074236901</v>
      </c>
      <c r="H2373" s="35">
        <v>0.74373859056107405</v>
      </c>
    </row>
    <row r="2374" spans="1:8" x14ac:dyDescent="0.35">
      <c r="A2374" s="35">
        <v>494.16665999999998</v>
      </c>
      <c r="B2374" s="35">
        <v>1491.2556152</v>
      </c>
      <c r="C2374" s="35">
        <v>79.984161377000007</v>
      </c>
      <c r="D2374" s="35">
        <v>1525.4691161999999</v>
      </c>
      <c r="E2374" s="35">
        <v>25000</v>
      </c>
      <c r="F2374" s="35">
        <v>12354166</v>
      </c>
      <c r="G2374">
        <v>1491.33251709464</v>
      </c>
      <c r="H2374" s="35">
        <v>0.74372747206119605</v>
      </c>
    </row>
    <row r="2375" spans="1:8" x14ac:dyDescent="0.35">
      <c r="A2375" s="35">
        <v>494.375</v>
      </c>
      <c r="B2375" s="35">
        <v>1491.2730713000001</v>
      </c>
      <c r="C2375" s="35">
        <v>79.984153747999997</v>
      </c>
      <c r="D2375" s="35">
        <v>1525.4844971</v>
      </c>
      <c r="E2375" s="35">
        <v>25000</v>
      </c>
      <c r="F2375" s="35">
        <v>12359375</v>
      </c>
      <c r="G2375">
        <v>1491.3499292388101</v>
      </c>
      <c r="H2375" s="35">
        <v>0.74371635411549997</v>
      </c>
    </row>
    <row r="2376" spans="1:8" x14ac:dyDescent="0.35">
      <c r="A2376" s="35">
        <v>494.58334000000002</v>
      </c>
      <c r="B2376" s="35">
        <v>1491.2904053</v>
      </c>
      <c r="C2376" s="35">
        <v>79.984146117999998</v>
      </c>
      <c r="D2376" s="35">
        <v>1525.4998779</v>
      </c>
      <c r="E2376" s="35">
        <v>25000</v>
      </c>
      <c r="F2376" s="35">
        <v>12364583</v>
      </c>
      <c r="G2376">
        <v>1491.3673393387601</v>
      </c>
      <c r="H2376" s="35">
        <v>0.74370524103047997</v>
      </c>
    </row>
    <row r="2377" spans="1:8" x14ac:dyDescent="0.35">
      <c r="A2377" s="35">
        <v>494.79165999999998</v>
      </c>
      <c r="B2377" s="35">
        <v>1491.3077393000001</v>
      </c>
      <c r="C2377" s="35">
        <v>79.984138489000003</v>
      </c>
      <c r="D2377" s="35">
        <v>1525.5152588000001</v>
      </c>
      <c r="E2377" s="35">
        <v>25000</v>
      </c>
      <c r="F2377" s="35">
        <v>12369791</v>
      </c>
      <c r="G2377">
        <v>1491.3847489676</v>
      </c>
      <c r="H2377" s="35">
        <v>0.74369413063763301</v>
      </c>
    </row>
    <row r="2378" spans="1:8" x14ac:dyDescent="0.35">
      <c r="A2378" s="35">
        <v>495</v>
      </c>
      <c r="B2378" s="35">
        <v>1491.3251952999999</v>
      </c>
      <c r="C2378" s="35">
        <v>79.984130859000004</v>
      </c>
      <c r="D2378" s="35">
        <v>1525.5306396000001</v>
      </c>
      <c r="E2378" s="35">
        <v>25000</v>
      </c>
      <c r="F2378" s="35">
        <v>12375000</v>
      </c>
      <c r="G2378">
        <v>1491.40216106967</v>
      </c>
      <c r="H2378" s="35">
        <v>0.743683020795465</v>
      </c>
    </row>
    <row r="2379" spans="1:8" x14ac:dyDescent="0.35">
      <c r="A2379" s="35">
        <v>495.20834000000002</v>
      </c>
      <c r="B2379" s="35">
        <v>1491.3425293</v>
      </c>
      <c r="C2379" s="35">
        <v>79.984123229999994</v>
      </c>
      <c r="D2379" s="35">
        <v>1525.5458983999999</v>
      </c>
      <c r="E2379" s="35">
        <v>25000</v>
      </c>
      <c r="F2379" s="35">
        <v>12380208</v>
      </c>
      <c r="G2379">
        <v>1491.4195711275199</v>
      </c>
      <c r="H2379" s="35">
        <v>0.74367191580738401</v>
      </c>
    </row>
    <row r="2380" spans="1:8" x14ac:dyDescent="0.35">
      <c r="A2380" s="35">
        <v>495.41665999999998</v>
      </c>
      <c r="B2380" s="35">
        <v>1491.3599853999999</v>
      </c>
      <c r="C2380" s="35">
        <v>79.984115600999999</v>
      </c>
      <c r="D2380" s="35">
        <v>1525.5612793</v>
      </c>
      <c r="E2380" s="35">
        <v>25000</v>
      </c>
      <c r="F2380" s="35">
        <v>12385416</v>
      </c>
      <c r="G2380">
        <v>1491.43698071425</v>
      </c>
      <c r="H2380" s="35">
        <v>0.74366081350643198</v>
      </c>
    </row>
    <row r="2381" spans="1:8" x14ac:dyDescent="0.35">
      <c r="A2381" s="35">
        <v>495.625</v>
      </c>
      <c r="B2381" s="35">
        <v>1491.3773193</v>
      </c>
      <c r="C2381" s="35">
        <v>79.984107971</v>
      </c>
      <c r="D2381" s="35">
        <v>1525.5766602000001</v>
      </c>
      <c r="E2381" s="35">
        <v>25000</v>
      </c>
      <c r="F2381" s="35">
        <v>12390625</v>
      </c>
      <c r="G2381">
        <v>1491.45439277422</v>
      </c>
      <c r="H2381" s="35">
        <v>0.74364971175267003</v>
      </c>
    </row>
    <row r="2382" spans="1:8" x14ac:dyDescent="0.35">
      <c r="A2382" s="35">
        <v>495.83334000000002</v>
      </c>
      <c r="B2382" s="35">
        <v>1491.3946533000001</v>
      </c>
      <c r="C2382" s="35">
        <v>79.984107971</v>
      </c>
      <c r="D2382" s="35">
        <v>1525.5919189000001</v>
      </c>
      <c r="E2382" s="35">
        <v>25000</v>
      </c>
      <c r="F2382" s="35">
        <v>12395833</v>
      </c>
      <c r="G2382">
        <v>1491.4718027899601</v>
      </c>
      <c r="H2382" s="35">
        <v>0.74363861484642502</v>
      </c>
    </row>
    <row r="2383" spans="1:8" x14ac:dyDescent="0.35">
      <c r="A2383" s="35">
        <v>496.04165999999998</v>
      </c>
      <c r="B2383" s="35">
        <v>1491.4121094</v>
      </c>
      <c r="C2383" s="35">
        <v>79.984100342000005</v>
      </c>
      <c r="D2383" s="35">
        <v>1525.6074219</v>
      </c>
      <c r="E2383" s="35">
        <v>25000</v>
      </c>
      <c r="F2383" s="35">
        <v>12401041</v>
      </c>
      <c r="G2383">
        <v>1491.4892123346001</v>
      </c>
      <c r="H2383" s="35">
        <v>0.74362752062228099</v>
      </c>
    </row>
    <row r="2384" spans="1:8" x14ac:dyDescent="0.35">
      <c r="A2384" s="35">
        <v>496.25</v>
      </c>
      <c r="B2384" s="35">
        <v>1491.4294434000001</v>
      </c>
      <c r="C2384" s="35">
        <v>79.984092712000006</v>
      </c>
      <c r="D2384" s="35">
        <v>1525.6228027</v>
      </c>
      <c r="E2384" s="35">
        <v>25000</v>
      </c>
      <c r="F2384" s="35">
        <v>12406250</v>
      </c>
      <c r="G2384">
        <v>1491.50662435246</v>
      </c>
      <c r="H2384" s="35">
        <v>0.74361642694184904</v>
      </c>
    </row>
    <row r="2385" spans="1:8" x14ac:dyDescent="0.35">
      <c r="A2385" s="35">
        <v>496.45834000000002</v>
      </c>
      <c r="B2385" s="35">
        <v>1491.4467772999999</v>
      </c>
      <c r="C2385" s="35">
        <v>79.984085082999997</v>
      </c>
      <c r="D2385" s="35">
        <v>1525.6380615</v>
      </c>
      <c r="E2385" s="35">
        <v>25000</v>
      </c>
      <c r="F2385" s="35">
        <v>12411458</v>
      </c>
      <c r="G2385">
        <v>1491.52403432611</v>
      </c>
      <c r="H2385" s="35">
        <v>0.74360533810238305</v>
      </c>
    </row>
    <row r="2386" spans="1:8" x14ac:dyDescent="0.35">
      <c r="A2386" s="35">
        <v>496.66665999999998</v>
      </c>
      <c r="B2386" s="35">
        <v>1491.4642334</v>
      </c>
      <c r="C2386" s="35">
        <v>79.984077454000001</v>
      </c>
      <c r="D2386" s="35">
        <v>1525.6534423999999</v>
      </c>
      <c r="E2386" s="35">
        <v>25000</v>
      </c>
      <c r="F2386" s="35">
        <v>12416666</v>
      </c>
      <c r="G2386">
        <v>1491.54144382864</v>
      </c>
      <c r="H2386" s="35">
        <v>0.74359425194000595</v>
      </c>
    </row>
    <row r="2387" spans="1:8" x14ac:dyDescent="0.35">
      <c r="A2387" s="35">
        <v>496.875</v>
      </c>
      <c r="B2387" s="35">
        <v>1491.4815673999999</v>
      </c>
      <c r="C2387" s="35">
        <v>79.984069824000002</v>
      </c>
      <c r="D2387" s="35">
        <v>1525.6688231999999</v>
      </c>
      <c r="E2387" s="35">
        <v>25000</v>
      </c>
      <c r="F2387" s="35">
        <v>12421876</v>
      </c>
      <c r="G2387">
        <v>1491.5588583945701</v>
      </c>
      <c r="H2387" s="35">
        <v>0.74358316417624903</v>
      </c>
    </row>
    <row r="2388" spans="1:8" x14ac:dyDescent="0.35">
      <c r="A2388" s="35">
        <v>497.08334000000002</v>
      </c>
      <c r="B2388" s="35">
        <v>1491.4990233999999</v>
      </c>
      <c r="C2388" s="35">
        <v>79.984062195000007</v>
      </c>
      <c r="D2388" s="35">
        <v>1525.6842041</v>
      </c>
      <c r="E2388" s="35">
        <v>25000</v>
      </c>
      <c r="F2388" s="35">
        <v>12427083</v>
      </c>
      <c r="G2388">
        <v>1491.5762663190999</v>
      </c>
      <c r="H2388" s="35">
        <v>0.743572085540813</v>
      </c>
    </row>
    <row r="2389" spans="1:8" x14ac:dyDescent="0.35">
      <c r="A2389" s="35">
        <v>497.29165999999998</v>
      </c>
      <c r="B2389" s="35">
        <v>1491.5163574000001</v>
      </c>
      <c r="C2389" s="35">
        <v>79.984054564999994</v>
      </c>
      <c r="D2389" s="35">
        <v>1525.6995850000001</v>
      </c>
      <c r="E2389" s="35">
        <v>25000</v>
      </c>
      <c r="F2389" s="35">
        <v>12432291</v>
      </c>
      <c r="G2389">
        <v>1491.5936753276801</v>
      </c>
      <c r="H2389" s="35">
        <v>0.74356100741696995</v>
      </c>
    </row>
    <row r="2390" spans="1:8" x14ac:dyDescent="0.35">
      <c r="A2390" s="35">
        <v>497.5</v>
      </c>
      <c r="B2390" s="35">
        <v>1491.5336914</v>
      </c>
      <c r="C2390" s="35">
        <v>79.984054564999994</v>
      </c>
      <c r="D2390" s="35">
        <v>1525.7149658000001</v>
      </c>
      <c r="E2390" s="35">
        <v>25000</v>
      </c>
      <c r="F2390" s="35">
        <v>12437500</v>
      </c>
      <c r="G2390">
        <v>1491.6110871595999</v>
      </c>
      <c r="H2390" s="35">
        <v>0.74354992983630597</v>
      </c>
    </row>
    <row r="2391" spans="1:8" x14ac:dyDescent="0.35">
      <c r="A2391" s="35">
        <v>497.70834000000002</v>
      </c>
      <c r="B2391" s="35">
        <v>1491.5511475000001</v>
      </c>
      <c r="C2391" s="35">
        <v>79.984046935999999</v>
      </c>
      <c r="D2391" s="35">
        <v>1525.7303466999999</v>
      </c>
      <c r="E2391" s="35">
        <v>25000</v>
      </c>
      <c r="F2391" s="35">
        <v>12442708</v>
      </c>
      <c r="G2391">
        <v>1491.6284970261399</v>
      </c>
      <c r="H2391" s="35">
        <v>0.743538857085</v>
      </c>
    </row>
    <row r="2392" spans="1:8" x14ac:dyDescent="0.35">
      <c r="A2392" s="35">
        <v>497.91665999999998</v>
      </c>
      <c r="B2392" s="35">
        <v>1491.5684814000001</v>
      </c>
      <c r="C2392" s="35">
        <v>79.984039307000003</v>
      </c>
      <c r="D2392" s="35">
        <v>1525.7456055</v>
      </c>
      <c r="E2392" s="35">
        <v>25000</v>
      </c>
      <c r="F2392" s="35">
        <v>12447916</v>
      </c>
      <c r="G2392">
        <v>1491.64590643932</v>
      </c>
      <c r="H2392" s="35">
        <v>0.74352778700112798</v>
      </c>
    </row>
    <row r="2393" spans="1:8" x14ac:dyDescent="0.35">
      <c r="A2393" s="35">
        <v>498.125</v>
      </c>
      <c r="B2393" s="35">
        <v>1491.5860596</v>
      </c>
      <c r="C2393" s="35">
        <v>79.984031677000004</v>
      </c>
      <c r="D2393" s="35">
        <v>1525.7609863</v>
      </c>
      <c r="E2393" s="35">
        <v>25000</v>
      </c>
      <c r="F2393" s="35">
        <v>12453125</v>
      </c>
      <c r="G2393">
        <v>1491.6633183297099</v>
      </c>
      <c r="H2393" s="35">
        <v>0.74351671745068504</v>
      </c>
    </row>
    <row r="2394" spans="1:8" x14ac:dyDescent="0.35">
      <c r="A2394" s="35">
        <v>498.33334000000002</v>
      </c>
      <c r="B2394" s="35">
        <v>1491.6032714999999</v>
      </c>
      <c r="C2394" s="35">
        <v>79.984024047999995</v>
      </c>
      <c r="D2394" s="35">
        <v>1525.7763672000001</v>
      </c>
      <c r="E2394" s="35">
        <v>25000</v>
      </c>
      <c r="F2394" s="35">
        <v>12458334</v>
      </c>
      <c r="G2394">
        <v>1491.6807307669501</v>
      </c>
      <c r="H2394" s="35">
        <v>0.74350565058363705</v>
      </c>
    </row>
    <row r="2395" spans="1:8" x14ac:dyDescent="0.35">
      <c r="A2395" s="35">
        <v>498.54165999999998</v>
      </c>
      <c r="B2395" s="35">
        <v>1491.6206055</v>
      </c>
      <c r="C2395" s="35">
        <v>79.984016417999996</v>
      </c>
      <c r="D2395" s="35">
        <v>1525.791626</v>
      </c>
      <c r="E2395" s="35">
        <v>25000</v>
      </c>
      <c r="F2395" s="35">
        <v>12463541</v>
      </c>
      <c r="G2395">
        <v>1491.69813813612</v>
      </c>
      <c r="H2395" s="35">
        <v>0.74349459066547396</v>
      </c>
    </row>
    <row r="2396" spans="1:8" x14ac:dyDescent="0.35">
      <c r="A2396" s="35">
        <v>498.75</v>
      </c>
      <c r="B2396" s="35">
        <v>1491.6381836</v>
      </c>
      <c r="C2396" s="35">
        <v>79.984008789000001</v>
      </c>
      <c r="D2396" s="35">
        <v>1525.8071289</v>
      </c>
      <c r="E2396" s="35">
        <v>25000</v>
      </c>
      <c r="F2396" s="35">
        <v>12468750</v>
      </c>
      <c r="G2396">
        <v>1491.7155495337099</v>
      </c>
      <c r="H2396" s="35">
        <v>0.74348352912030302</v>
      </c>
    </row>
    <row r="2397" spans="1:8" x14ac:dyDescent="0.35">
      <c r="A2397" s="35">
        <v>498.95834000000002</v>
      </c>
      <c r="B2397" s="35">
        <v>1491.6553954999999</v>
      </c>
      <c r="C2397" s="35">
        <v>79.984001160000005</v>
      </c>
      <c r="D2397" s="35">
        <v>1525.8225098</v>
      </c>
      <c r="E2397" s="35">
        <v>25000</v>
      </c>
      <c r="F2397" s="35">
        <v>12473958</v>
      </c>
      <c r="G2397">
        <v>1491.73295923722</v>
      </c>
      <c r="H2397" s="35">
        <v>0.74347247239647096</v>
      </c>
    </row>
    <row r="2398" spans="1:8" x14ac:dyDescent="0.35">
      <c r="A2398" s="35">
        <v>499.16665999999998</v>
      </c>
      <c r="B2398" s="35">
        <v>1491.6728516000001</v>
      </c>
      <c r="C2398" s="35">
        <v>79.984001160000005</v>
      </c>
      <c r="D2398" s="35">
        <v>1525.8378906</v>
      </c>
      <c r="E2398" s="35">
        <v>25000</v>
      </c>
      <c r="F2398" s="35">
        <v>12479166</v>
      </c>
      <c r="G2398">
        <v>1491.7503685484501</v>
      </c>
      <c r="H2398" s="35">
        <v>0.743461418331271</v>
      </c>
    </row>
    <row r="2399" spans="1:8" x14ac:dyDescent="0.35">
      <c r="A2399" s="35">
        <v>499.375</v>
      </c>
      <c r="B2399" s="35">
        <v>1491.6903076000001</v>
      </c>
      <c r="C2399" s="35">
        <v>79.983993530000006</v>
      </c>
      <c r="D2399" s="35">
        <v>1525.8532714999999</v>
      </c>
      <c r="E2399" s="35">
        <v>25000</v>
      </c>
      <c r="F2399" s="35">
        <v>12484375</v>
      </c>
      <c r="G2399">
        <v>1491.7677803506399</v>
      </c>
      <c r="H2399" s="35">
        <v>0.74345036479291204</v>
      </c>
    </row>
    <row r="2400" spans="1:8" x14ac:dyDescent="0.35">
      <c r="A2400" s="35">
        <v>499.58334000000002</v>
      </c>
      <c r="B2400" s="35">
        <v>1491.7075195</v>
      </c>
      <c r="C2400" s="35">
        <v>79.983985900999997</v>
      </c>
      <c r="D2400" s="35">
        <v>1525.8686522999999</v>
      </c>
      <c r="E2400" s="35">
        <v>25000</v>
      </c>
      <c r="F2400" s="35">
        <v>12489583</v>
      </c>
      <c r="G2400">
        <v>1491.7851901126301</v>
      </c>
      <c r="H2400" s="35">
        <v>0.74343931606311497</v>
      </c>
    </row>
    <row r="2401" spans="1:8" x14ac:dyDescent="0.35">
      <c r="A2401" s="35">
        <v>499.79165999999998</v>
      </c>
      <c r="B2401" s="35">
        <v>1491.7249756000001</v>
      </c>
      <c r="C2401" s="35">
        <v>79.983978270999998</v>
      </c>
      <c r="D2401" s="35">
        <v>1525.8840332</v>
      </c>
      <c r="E2401" s="35">
        <v>25000</v>
      </c>
      <c r="F2401" s="35">
        <v>12494791</v>
      </c>
      <c r="G2401">
        <v>1491.8025994044001</v>
      </c>
      <c r="H2401" s="35">
        <v>0.74342826998559197</v>
      </c>
    </row>
    <row r="2402" spans="1:8" x14ac:dyDescent="0.35">
      <c r="A2402" s="35">
        <v>500</v>
      </c>
      <c r="B2402" s="35">
        <v>1491.7424315999999</v>
      </c>
      <c r="C2402" s="35">
        <v>79.983970642000003</v>
      </c>
      <c r="D2402" s="35">
        <v>1525.8994141000001</v>
      </c>
      <c r="E2402" s="35">
        <v>25000</v>
      </c>
      <c r="F2402" s="35">
        <v>12500000</v>
      </c>
      <c r="G2402">
        <v>1491.8200111695901</v>
      </c>
      <c r="H2402" s="35">
        <v>0.74341722443118896</v>
      </c>
    </row>
    <row r="2403" spans="1:8" x14ac:dyDescent="0.35">
      <c r="A2403" s="35">
        <v>500.20834000000002</v>
      </c>
      <c r="B2403" s="35">
        <v>1491.7597656</v>
      </c>
      <c r="C2403" s="35">
        <v>79.983963012999993</v>
      </c>
      <c r="D2403" s="35">
        <v>1525.9147949000001</v>
      </c>
      <c r="E2403" s="35">
        <v>25000</v>
      </c>
      <c r="F2403" s="35">
        <v>12505208</v>
      </c>
      <c r="G2403">
        <v>1491.83742089062</v>
      </c>
      <c r="H2403" s="35">
        <v>0.74340618367883404</v>
      </c>
    </row>
    <row r="2404" spans="1:8" x14ac:dyDescent="0.35">
      <c r="A2404" s="35">
        <v>500.41665999999998</v>
      </c>
      <c r="B2404" s="35">
        <v>1491.7770995999999</v>
      </c>
      <c r="C2404" s="35">
        <v>79.983955382999994</v>
      </c>
      <c r="D2404" s="35">
        <v>1525.9301757999999</v>
      </c>
      <c r="E2404" s="35">
        <v>25000</v>
      </c>
      <c r="F2404" s="35">
        <v>12510416</v>
      </c>
      <c r="G2404">
        <v>1491.8548301405599</v>
      </c>
      <c r="H2404" s="35">
        <v>0.74339514557381803</v>
      </c>
    </row>
    <row r="2405" spans="1:8" x14ac:dyDescent="0.35">
      <c r="A2405" s="35">
        <v>500.625</v>
      </c>
      <c r="B2405" s="35">
        <v>1491.7945557</v>
      </c>
      <c r="C2405" s="35">
        <v>79.983947753999999</v>
      </c>
      <c r="D2405" s="35">
        <v>1525.9455565999999</v>
      </c>
      <c r="E2405" s="35">
        <v>25000</v>
      </c>
      <c r="F2405" s="35">
        <v>12515625</v>
      </c>
      <c r="G2405">
        <v>1491.8722418637101</v>
      </c>
      <c r="H2405" s="35">
        <v>0.74338410798852905</v>
      </c>
    </row>
    <row r="2406" spans="1:8" x14ac:dyDescent="0.35">
      <c r="A2406" s="35">
        <v>500.83334000000002</v>
      </c>
      <c r="B2406" s="35">
        <v>1491.8118896000001</v>
      </c>
      <c r="C2406" s="35">
        <v>79.983947753999999</v>
      </c>
      <c r="D2406" s="35">
        <v>1525.9609375</v>
      </c>
      <c r="E2406" s="35">
        <v>25000</v>
      </c>
      <c r="F2406" s="35">
        <v>12520833</v>
      </c>
      <c r="G2406">
        <v>1491.88965154266</v>
      </c>
      <c r="H2406" s="35">
        <v>0.74337307519886497</v>
      </c>
    </row>
    <row r="2407" spans="1:8" x14ac:dyDescent="0.35">
      <c r="A2407" s="35">
        <v>501.04165999999998</v>
      </c>
      <c r="B2407" s="35">
        <v>1491.8292236</v>
      </c>
      <c r="C2407" s="35">
        <v>79.983940125000004</v>
      </c>
      <c r="D2407" s="35">
        <v>1525.9764404</v>
      </c>
      <c r="E2407" s="35">
        <v>25000</v>
      </c>
      <c r="F2407" s="35">
        <v>12526041</v>
      </c>
      <c r="G2407">
        <v>1491.9070607505</v>
      </c>
      <c r="H2407" s="35">
        <v>0.74336204505163495</v>
      </c>
    </row>
    <row r="2408" spans="1:8" x14ac:dyDescent="0.35">
      <c r="A2408" s="35">
        <v>501.25</v>
      </c>
      <c r="B2408" s="35">
        <v>1491.8466797000001</v>
      </c>
      <c r="C2408" s="35">
        <v>79.983932495000005</v>
      </c>
      <c r="D2408" s="35">
        <v>1525.9916992000001</v>
      </c>
      <c r="E2408" s="35">
        <v>25000</v>
      </c>
      <c r="F2408" s="35">
        <v>12531249</v>
      </c>
      <c r="G2408">
        <v>1491.92446984141</v>
      </c>
      <c r="H2408" s="35">
        <v>0.74335101755168698</v>
      </c>
    </row>
    <row r="2409" spans="1:8" x14ac:dyDescent="0.35">
      <c r="A2409" s="35">
        <v>501.45834000000002</v>
      </c>
      <c r="B2409" s="35">
        <v>1491.8640137</v>
      </c>
      <c r="C2409" s="35">
        <v>79.983924865999995</v>
      </c>
      <c r="D2409" s="35">
        <v>1526.0070800999999</v>
      </c>
      <c r="E2409" s="35">
        <v>25000</v>
      </c>
      <c r="F2409" s="35">
        <v>12536458</v>
      </c>
      <c r="G2409">
        <v>1491.94188148526</v>
      </c>
      <c r="H2409" s="35">
        <v>0.74333999056842504</v>
      </c>
    </row>
    <row r="2410" spans="1:8" x14ac:dyDescent="0.35">
      <c r="A2410" s="35">
        <v>501.66665999999998</v>
      </c>
      <c r="B2410" s="35">
        <v>1491.8813477000001</v>
      </c>
      <c r="C2410" s="35">
        <v>79.983917235999996</v>
      </c>
      <c r="D2410" s="35">
        <v>1526.0224608999999</v>
      </c>
      <c r="E2410" s="35">
        <v>25000</v>
      </c>
      <c r="F2410" s="35">
        <v>12541666</v>
      </c>
      <c r="G2410">
        <v>1491.9592911028601</v>
      </c>
      <c r="H2410" s="35">
        <v>0.743328968372579</v>
      </c>
    </row>
    <row r="2411" spans="1:8" x14ac:dyDescent="0.35">
      <c r="A2411" s="35">
        <v>501.875</v>
      </c>
      <c r="B2411" s="35">
        <v>1491.8986815999999</v>
      </c>
      <c r="C2411" s="35">
        <v>79.983909607000001</v>
      </c>
      <c r="D2411" s="35">
        <v>1526.0378418</v>
      </c>
      <c r="E2411" s="35">
        <v>25000</v>
      </c>
      <c r="F2411" s="35">
        <v>12546875</v>
      </c>
      <c r="G2411">
        <v>1491.9767028435299</v>
      </c>
      <c r="H2411" s="35">
        <v>0.74331794668331297</v>
      </c>
    </row>
    <row r="2412" spans="1:8" x14ac:dyDescent="0.35">
      <c r="A2412" s="35">
        <v>502.08334000000002</v>
      </c>
      <c r="B2412" s="35">
        <v>1491.9161377</v>
      </c>
      <c r="C2412" s="35">
        <v>79.983901978000006</v>
      </c>
      <c r="D2412" s="35">
        <v>1526.0533447</v>
      </c>
      <c r="E2412" s="35">
        <v>25000</v>
      </c>
      <c r="F2412" s="35">
        <v>12552083</v>
      </c>
      <c r="G2412">
        <v>1491.9941124611801</v>
      </c>
      <c r="H2412" s="35">
        <v>0.743306929775437</v>
      </c>
    </row>
    <row r="2413" spans="1:8" x14ac:dyDescent="0.35">
      <c r="A2413" s="35">
        <v>502.29165999999998</v>
      </c>
      <c r="B2413" s="35">
        <v>1491.9334716999999</v>
      </c>
      <c r="C2413" s="35">
        <v>79.983894348000007</v>
      </c>
      <c r="D2413" s="35">
        <v>1526.0686035000001</v>
      </c>
      <c r="E2413" s="35">
        <v>25000</v>
      </c>
      <c r="F2413" s="35">
        <v>12557291</v>
      </c>
      <c r="G2413">
        <v>1492.01152158999</v>
      </c>
      <c r="H2413" s="35">
        <v>0.74329591549990803</v>
      </c>
    </row>
    <row r="2414" spans="1:8" x14ac:dyDescent="0.35">
      <c r="A2414" s="35">
        <v>502.5</v>
      </c>
      <c r="B2414" s="35">
        <v>1491.9508057</v>
      </c>
      <c r="C2414" s="35">
        <v>79.983894348000007</v>
      </c>
      <c r="D2414" s="35">
        <v>1526.0839844</v>
      </c>
      <c r="E2414" s="35">
        <v>25000</v>
      </c>
      <c r="F2414" s="35">
        <v>12562500</v>
      </c>
      <c r="G2414">
        <v>1492.0289331880001</v>
      </c>
      <c r="H2414" s="35">
        <v>0.74328490173394002</v>
      </c>
    </row>
    <row r="2415" spans="1:8" x14ac:dyDescent="0.35">
      <c r="A2415" s="35">
        <v>502.70834000000002</v>
      </c>
      <c r="B2415" s="35">
        <v>1491.9682617000001</v>
      </c>
      <c r="C2415" s="35">
        <v>79.983886718999997</v>
      </c>
      <c r="D2415" s="35">
        <v>1526.0993652</v>
      </c>
      <c r="E2415" s="35">
        <v>25000</v>
      </c>
      <c r="F2415" s="35">
        <v>12567709</v>
      </c>
      <c r="G2415">
        <v>1492.0463453310499</v>
      </c>
      <c r="H2415" s="35">
        <v>0.74327389061702198</v>
      </c>
    </row>
    <row r="2416" spans="1:8" x14ac:dyDescent="0.35">
      <c r="A2416" s="35">
        <v>502.91665999999998</v>
      </c>
      <c r="B2416" s="35">
        <v>1491.9857178</v>
      </c>
      <c r="C2416" s="35">
        <v>79.983879088999998</v>
      </c>
      <c r="D2416" s="35">
        <v>1526.1147461</v>
      </c>
      <c r="E2416" s="35">
        <v>25000</v>
      </c>
      <c r="F2416" s="35">
        <v>12572916</v>
      </c>
      <c r="G2416">
        <v>1492.0637524056599</v>
      </c>
      <c r="H2416" s="35">
        <v>0.743262886393392</v>
      </c>
    </row>
    <row r="2417" spans="1:8" x14ac:dyDescent="0.35">
      <c r="A2417" s="35">
        <v>503.125</v>
      </c>
      <c r="B2417" s="35">
        <v>1492.0029297000001</v>
      </c>
      <c r="C2417" s="35">
        <v>79.983871460000003</v>
      </c>
      <c r="D2417" s="35">
        <v>1526.1300048999999</v>
      </c>
      <c r="E2417" s="35">
        <v>25000</v>
      </c>
      <c r="F2417" s="35">
        <v>12578125</v>
      </c>
      <c r="G2417">
        <v>1492.0811635085799</v>
      </c>
      <c r="H2417" s="35">
        <v>0.74325188052969604</v>
      </c>
    </row>
    <row r="2418" spans="1:8" x14ac:dyDescent="0.35">
      <c r="A2418" s="35">
        <v>503.33334000000002</v>
      </c>
      <c r="B2418" s="35">
        <v>1492.0203856999999</v>
      </c>
      <c r="C2418" s="35">
        <v>79.983863830999994</v>
      </c>
      <c r="D2418" s="35">
        <v>1526.1455077999999</v>
      </c>
      <c r="E2418" s="35">
        <v>25000</v>
      </c>
      <c r="F2418" s="35">
        <v>12583333</v>
      </c>
      <c r="G2418">
        <v>1492.0985729174099</v>
      </c>
      <c r="H2418" s="35">
        <v>0.74324087944252604</v>
      </c>
    </row>
    <row r="2419" spans="1:8" x14ac:dyDescent="0.35">
      <c r="A2419" s="35">
        <v>503.54165999999998</v>
      </c>
      <c r="B2419" s="35">
        <v>1492.0378418</v>
      </c>
      <c r="C2419" s="35">
        <v>79.983856200999995</v>
      </c>
      <c r="D2419" s="35">
        <v>1526.1608887</v>
      </c>
      <c r="E2419" s="35">
        <v>25000</v>
      </c>
      <c r="F2419" s="35">
        <v>12588541</v>
      </c>
      <c r="G2419">
        <v>1492.11598193397</v>
      </c>
      <c r="H2419" s="35">
        <v>0.74322988097977005</v>
      </c>
    </row>
    <row r="2420" spans="1:8" x14ac:dyDescent="0.35">
      <c r="A2420" s="35">
        <v>503.75</v>
      </c>
      <c r="B2420" s="35">
        <v>1492.0550536999999</v>
      </c>
      <c r="C2420" s="35">
        <v>79.983848571999999</v>
      </c>
      <c r="D2420" s="35">
        <v>1526.1762695</v>
      </c>
      <c r="E2420" s="35">
        <v>25000</v>
      </c>
      <c r="F2420" s="35">
        <v>12593750</v>
      </c>
      <c r="G2420">
        <v>1492.1333934414599</v>
      </c>
      <c r="H2420" s="35">
        <v>0.74321888302030603</v>
      </c>
    </row>
    <row r="2421" spans="1:8" x14ac:dyDescent="0.35">
      <c r="A2421" s="35">
        <v>503.95834000000002</v>
      </c>
      <c r="B2421" s="35">
        <v>1492.0725098</v>
      </c>
      <c r="C2421" s="35">
        <v>79.983840942</v>
      </c>
      <c r="D2421" s="35">
        <v>1526.1916504000001</v>
      </c>
      <c r="E2421" s="35">
        <v>25000</v>
      </c>
      <c r="F2421" s="35">
        <v>12598958</v>
      </c>
      <c r="G2421">
        <v>1492.1508029087499</v>
      </c>
      <c r="H2421" s="35">
        <v>0.74320788982469399</v>
      </c>
    </row>
    <row r="2422" spans="1:8" x14ac:dyDescent="0.35">
      <c r="A2422" s="35">
        <v>504.16665999999998</v>
      </c>
      <c r="B2422" s="35">
        <v>1492.0899658000001</v>
      </c>
      <c r="C2422" s="35">
        <v>79.983840942</v>
      </c>
      <c r="D2422" s="35">
        <v>1526.2069091999999</v>
      </c>
      <c r="E2422" s="35">
        <v>25000</v>
      </c>
      <c r="F2422" s="35">
        <v>12604167</v>
      </c>
      <c r="G2422">
        <v>1492.16821449598</v>
      </c>
      <c r="H2422" s="35">
        <v>0.74319689712336101</v>
      </c>
    </row>
    <row r="2423" spans="1:8" x14ac:dyDescent="0.35">
      <c r="A2423" s="35">
        <v>504.375</v>
      </c>
      <c r="B2423" s="35">
        <v>1492.1071777</v>
      </c>
      <c r="C2423" s="35">
        <v>79.983833313000005</v>
      </c>
      <c r="D2423" s="35">
        <v>1526.2224120999999</v>
      </c>
      <c r="E2423" s="35">
        <v>25000</v>
      </c>
      <c r="F2423" s="35">
        <v>12609375</v>
      </c>
      <c r="G2423">
        <v>1492.1856239594699</v>
      </c>
      <c r="H2423" s="35">
        <v>0.74318590918013605</v>
      </c>
    </row>
    <row r="2424" spans="1:8" x14ac:dyDescent="0.35">
      <c r="A2424" s="35">
        <v>504.58334000000002</v>
      </c>
      <c r="B2424" s="35">
        <v>1492.1247559000001</v>
      </c>
      <c r="C2424" s="35">
        <v>79.983825683999996</v>
      </c>
      <c r="D2424" s="35">
        <v>1526.237793</v>
      </c>
      <c r="E2424" s="35">
        <v>25000</v>
      </c>
      <c r="F2424" s="35">
        <v>12614583</v>
      </c>
      <c r="G2424">
        <v>1492.20303293398</v>
      </c>
      <c r="H2424" s="35">
        <v>0.74317492385151096</v>
      </c>
    </row>
    <row r="2425" spans="1:8" x14ac:dyDescent="0.35">
      <c r="A2425" s="35">
        <v>504.79165999999998</v>
      </c>
      <c r="B2425" s="35">
        <v>1492.1420897999999</v>
      </c>
      <c r="C2425" s="35">
        <v>79.983818053999997</v>
      </c>
      <c r="D2425" s="35">
        <v>1526.2531738</v>
      </c>
      <c r="E2425" s="35">
        <v>25000</v>
      </c>
      <c r="F2425" s="35">
        <v>12619791</v>
      </c>
      <c r="G2425">
        <v>1492.22044178751</v>
      </c>
      <c r="H2425" s="35">
        <v>0.74316394114263495</v>
      </c>
    </row>
    <row r="2426" spans="1:8" x14ac:dyDescent="0.35">
      <c r="A2426" s="35">
        <v>505</v>
      </c>
      <c r="B2426" s="35">
        <v>1492.1593018000001</v>
      </c>
      <c r="C2426" s="35">
        <v>79.983810425000001</v>
      </c>
      <c r="D2426" s="35">
        <v>1526.2685547000001</v>
      </c>
      <c r="E2426" s="35">
        <v>25000</v>
      </c>
      <c r="F2426" s="35">
        <v>12625000</v>
      </c>
      <c r="G2426">
        <v>1492.2378531930699</v>
      </c>
      <c r="H2426" s="35">
        <v>0.74315295893155198</v>
      </c>
    </row>
    <row r="2427" spans="1:8" x14ac:dyDescent="0.35">
      <c r="A2427" s="35">
        <v>505.20834000000002</v>
      </c>
      <c r="B2427" s="35">
        <v>1492.1768798999999</v>
      </c>
      <c r="C2427" s="35">
        <v>79.983802795000003</v>
      </c>
      <c r="D2427" s="35">
        <v>1526.2839355000001</v>
      </c>
      <c r="E2427" s="35">
        <v>25000</v>
      </c>
      <c r="F2427" s="35">
        <v>12630208</v>
      </c>
      <c r="G2427">
        <v>1492.2552625721701</v>
      </c>
      <c r="H2427" s="35">
        <v>0.74314198147196098</v>
      </c>
    </row>
    <row r="2428" spans="1:8" x14ac:dyDescent="0.35">
      <c r="A2428" s="35">
        <v>505.41665999999998</v>
      </c>
      <c r="B2428" s="35">
        <v>1492.1942139</v>
      </c>
      <c r="C2428" s="35">
        <v>79.983795165999993</v>
      </c>
      <c r="D2428" s="35">
        <v>1526.2994385</v>
      </c>
      <c r="E2428" s="35">
        <v>25000</v>
      </c>
      <c r="F2428" s="35">
        <v>12635416</v>
      </c>
      <c r="G2428">
        <v>1492.2726714841799</v>
      </c>
      <c r="H2428" s="35">
        <v>0.74313100662096898</v>
      </c>
    </row>
    <row r="2429" spans="1:8" x14ac:dyDescent="0.35">
      <c r="A2429" s="35">
        <v>505.625</v>
      </c>
      <c r="B2429" s="35">
        <v>1492.2116699000001</v>
      </c>
      <c r="C2429" s="35">
        <v>79.983787536999998</v>
      </c>
      <c r="D2429" s="35">
        <v>1526.3146973</v>
      </c>
      <c r="E2429" s="35">
        <v>25000</v>
      </c>
      <c r="F2429" s="35">
        <v>12640625</v>
      </c>
      <c r="G2429">
        <v>1492.29008287027</v>
      </c>
      <c r="H2429" s="35">
        <v>0.74312003226305101</v>
      </c>
    </row>
    <row r="2430" spans="1:8" x14ac:dyDescent="0.35">
      <c r="A2430" s="35">
        <v>505.83334000000002</v>
      </c>
      <c r="B2430" s="35">
        <v>1492.2290039</v>
      </c>
      <c r="C2430" s="35">
        <v>79.983787536999998</v>
      </c>
      <c r="D2430" s="35">
        <v>1526.3302002</v>
      </c>
      <c r="E2430" s="35">
        <v>25000</v>
      </c>
      <c r="F2430" s="35">
        <v>12645833</v>
      </c>
      <c r="G2430">
        <v>1492.3074922123701</v>
      </c>
      <c r="H2430" s="35">
        <v>0.74310906265001997</v>
      </c>
    </row>
    <row r="2431" spans="1:8" x14ac:dyDescent="0.35">
      <c r="A2431" s="35">
        <v>506.04165999999998</v>
      </c>
      <c r="B2431" s="35">
        <v>1492.2463379000001</v>
      </c>
      <c r="C2431" s="35">
        <v>79.983779906999999</v>
      </c>
      <c r="D2431" s="35">
        <v>1526.3455810999999</v>
      </c>
      <c r="E2431" s="35">
        <v>25000</v>
      </c>
      <c r="F2431" s="35">
        <v>12651041</v>
      </c>
      <c r="G2431">
        <v>1492.3249010834299</v>
      </c>
      <c r="H2431" s="35">
        <v>0.74309809564073204</v>
      </c>
    </row>
    <row r="2432" spans="1:8" x14ac:dyDescent="0.35">
      <c r="A2432" s="35">
        <v>506.25</v>
      </c>
      <c r="B2432" s="35">
        <v>1492.2637939000001</v>
      </c>
      <c r="C2432" s="35">
        <v>79.983772278000004</v>
      </c>
      <c r="D2432" s="35">
        <v>1526.3609618999999</v>
      </c>
      <c r="E2432" s="35">
        <v>25000</v>
      </c>
      <c r="F2432" s="35">
        <v>12656250</v>
      </c>
      <c r="G2432">
        <v>1492.3423124276901</v>
      </c>
      <c r="H2432" s="35">
        <v>0.74308712912122199</v>
      </c>
    </row>
    <row r="2433" spans="1:8" x14ac:dyDescent="0.35">
      <c r="A2433" s="35">
        <v>506.45834000000002</v>
      </c>
      <c r="B2433" s="35">
        <v>1492.2811279</v>
      </c>
      <c r="C2433" s="35">
        <v>79.983764648000005</v>
      </c>
      <c r="D2433" s="35">
        <v>1526.3763428</v>
      </c>
      <c r="E2433" s="35">
        <v>25000</v>
      </c>
      <c r="F2433" s="35">
        <v>12661458</v>
      </c>
      <c r="G2433">
        <v>1492.35972172775</v>
      </c>
      <c r="H2433" s="35">
        <v>0.74307616734033199</v>
      </c>
    </row>
    <row r="2434" spans="1:8" x14ac:dyDescent="0.35">
      <c r="A2434" s="35">
        <v>506.66665999999998</v>
      </c>
      <c r="B2434" s="35">
        <v>1492.2984618999999</v>
      </c>
      <c r="C2434" s="35">
        <v>79.983757018999995</v>
      </c>
      <c r="D2434" s="35">
        <v>1526.3917236</v>
      </c>
      <c r="E2434" s="35">
        <v>25000</v>
      </c>
      <c r="F2434" s="35">
        <v>12666666</v>
      </c>
      <c r="G2434">
        <v>1492.37713055673</v>
      </c>
      <c r="H2434" s="35">
        <v>0.74306520815841504</v>
      </c>
    </row>
    <row r="2435" spans="1:8" x14ac:dyDescent="0.35">
      <c r="A2435" s="35">
        <v>506.875</v>
      </c>
      <c r="B2435" s="35">
        <v>1492.315918</v>
      </c>
      <c r="C2435" s="35">
        <v>79.98374939</v>
      </c>
      <c r="D2435" s="35">
        <v>1526.4071045000001</v>
      </c>
      <c r="E2435" s="35">
        <v>25000</v>
      </c>
      <c r="F2435" s="35">
        <v>12671875</v>
      </c>
      <c r="G2435">
        <v>1492.3945418589001</v>
      </c>
      <c r="H2435" s="35">
        <v>0.74305424946300802</v>
      </c>
    </row>
    <row r="2436" spans="1:8" x14ac:dyDescent="0.35">
      <c r="A2436" s="35">
        <v>507.08334000000002</v>
      </c>
      <c r="B2436" s="35">
        <v>1492.3332519999999</v>
      </c>
      <c r="C2436" s="35">
        <v>79.983741760000001</v>
      </c>
      <c r="D2436" s="35">
        <v>1526.4224853999999</v>
      </c>
      <c r="E2436" s="35">
        <v>25000</v>
      </c>
      <c r="F2436" s="35">
        <v>12677082</v>
      </c>
      <c r="G2436">
        <v>1492.4119485267499</v>
      </c>
      <c r="H2436" s="35">
        <v>0.74304329761685906</v>
      </c>
    </row>
    <row r="2437" spans="1:8" x14ac:dyDescent="0.35">
      <c r="A2437" s="35">
        <v>507.29165999999998</v>
      </c>
      <c r="B2437" s="35">
        <v>1492.3507079999999</v>
      </c>
      <c r="C2437" s="35">
        <v>79.983734131000006</v>
      </c>
      <c r="D2437" s="35">
        <v>1526.4379882999999</v>
      </c>
      <c r="E2437" s="35">
        <v>25000</v>
      </c>
      <c r="F2437" s="35">
        <v>12682291</v>
      </c>
      <c r="G2437">
        <v>1492.4293593206401</v>
      </c>
      <c r="H2437" s="35">
        <v>0.74303234412043495</v>
      </c>
    </row>
    <row r="2438" spans="1:8" x14ac:dyDescent="0.35">
      <c r="A2438" s="35">
        <v>507.5</v>
      </c>
      <c r="B2438" s="35">
        <v>1492.3680420000001</v>
      </c>
      <c r="C2438" s="35">
        <v>79.983734131000006</v>
      </c>
      <c r="D2438" s="35">
        <v>1526.4533690999999</v>
      </c>
      <c r="E2438" s="35">
        <v>25000</v>
      </c>
      <c r="F2438" s="35">
        <v>12687500</v>
      </c>
      <c r="G2438">
        <v>1492.44677103253</v>
      </c>
      <c r="H2438" s="35">
        <v>0.74302139324318195</v>
      </c>
    </row>
    <row r="2439" spans="1:8" x14ac:dyDescent="0.35">
      <c r="A2439" s="35">
        <v>507.70834000000002</v>
      </c>
      <c r="B2439" s="35">
        <v>1492.385376</v>
      </c>
      <c r="C2439" s="35">
        <v>79.983726501000007</v>
      </c>
      <c r="D2439" s="35">
        <v>1526.46875</v>
      </c>
      <c r="E2439" s="35">
        <v>25000</v>
      </c>
      <c r="F2439" s="35">
        <v>12692708</v>
      </c>
      <c r="G2439">
        <v>1492.4641803501299</v>
      </c>
      <c r="H2439" s="35">
        <v>0.74301044708563702</v>
      </c>
    </row>
    <row r="2440" spans="1:8" x14ac:dyDescent="0.35">
      <c r="A2440" s="35">
        <v>507.91665999999998</v>
      </c>
      <c r="B2440" s="35">
        <v>1492.402832</v>
      </c>
      <c r="C2440" s="35">
        <v>79.983718871999997</v>
      </c>
      <c r="D2440" s="35">
        <v>1526.4841309000001</v>
      </c>
      <c r="E2440" s="35">
        <v>25000</v>
      </c>
      <c r="F2440" s="35">
        <v>12697916</v>
      </c>
      <c r="G2440">
        <v>1492.48158911782</v>
      </c>
      <c r="H2440" s="35">
        <v>0.74299950351611699</v>
      </c>
    </row>
    <row r="2441" spans="1:8" x14ac:dyDescent="0.35">
      <c r="A2441" s="35">
        <v>508.125</v>
      </c>
      <c r="B2441" s="35">
        <v>1492.4201660000001</v>
      </c>
      <c r="C2441" s="35">
        <v>79.983711243000002</v>
      </c>
      <c r="D2441" s="35">
        <v>1526.4996338000001</v>
      </c>
      <c r="E2441" s="35">
        <v>25000</v>
      </c>
      <c r="F2441" s="35">
        <v>12703125</v>
      </c>
      <c r="G2441">
        <v>1492.49900034094</v>
      </c>
      <c r="H2441" s="35">
        <v>0.74298856042628303</v>
      </c>
    </row>
    <row r="2442" spans="1:8" x14ac:dyDescent="0.35">
      <c r="A2442" s="35">
        <v>508.33334000000002</v>
      </c>
      <c r="B2442" s="35">
        <v>1492.4376221</v>
      </c>
      <c r="C2442" s="35">
        <v>79.983703613000003</v>
      </c>
      <c r="D2442" s="35">
        <v>1526.5150146000001</v>
      </c>
      <c r="E2442" s="35">
        <v>25000</v>
      </c>
      <c r="F2442" s="35">
        <v>12708333</v>
      </c>
      <c r="G2442">
        <v>1492.51640951588</v>
      </c>
      <c r="H2442" s="35">
        <v>0.74297762205630902</v>
      </c>
    </row>
    <row r="2443" spans="1:8" x14ac:dyDescent="0.35">
      <c r="A2443" s="35">
        <v>508.54165999999998</v>
      </c>
      <c r="B2443" s="35">
        <v>1492.4549560999999</v>
      </c>
      <c r="C2443" s="35">
        <v>79.983695983999993</v>
      </c>
      <c r="D2443" s="35">
        <v>1526.5302733999999</v>
      </c>
      <c r="E2443" s="35">
        <v>25000</v>
      </c>
      <c r="F2443" s="35">
        <v>12713540</v>
      </c>
      <c r="G2443">
        <v>1492.5338156287401</v>
      </c>
      <c r="H2443" s="35">
        <v>0.74296668838447799</v>
      </c>
    </row>
    <row r="2444" spans="1:8" x14ac:dyDescent="0.35">
      <c r="A2444" s="35">
        <v>508.75</v>
      </c>
      <c r="B2444" s="35">
        <v>1492.4722899999999</v>
      </c>
      <c r="C2444" s="35">
        <v>79.983688353999995</v>
      </c>
      <c r="D2444" s="35">
        <v>1526.5457764</v>
      </c>
      <c r="E2444" s="35">
        <v>25000</v>
      </c>
      <c r="F2444" s="35">
        <v>12718750</v>
      </c>
      <c r="G2444">
        <v>1492.5512288116699</v>
      </c>
      <c r="H2444" s="35">
        <v>0.74295575095186595</v>
      </c>
    </row>
    <row r="2445" spans="1:8" x14ac:dyDescent="0.35">
      <c r="A2445" s="35">
        <v>508.95834000000002</v>
      </c>
      <c r="B2445" s="35">
        <v>1492.4897461</v>
      </c>
      <c r="C2445" s="35">
        <v>79.983680724999999</v>
      </c>
      <c r="D2445" s="35">
        <v>1526.5611572</v>
      </c>
      <c r="E2445" s="35">
        <v>25000</v>
      </c>
      <c r="F2445" s="35">
        <v>12723958</v>
      </c>
      <c r="G2445">
        <v>1492.56863839519</v>
      </c>
      <c r="H2445" s="35">
        <v>0.74294482036545695</v>
      </c>
    </row>
    <row r="2446" spans="1:8" x14ac:dyDescent="0.35">
      <c r="A2446" s="35">
        <v>509.16665999999998</v>
      </c>
      <c r="B2446" s="35">
        <v>1492.5070800999999</v>
      </c>
      <c r="C2446" s="35">
        <v>79.983680724999999</v>
      </c>
      <c r="D2446" s="35">
        <v>1526.5766602000001</v>
      </c>
      <c r="E2446" s="35">
        <v>25000</v>
      </c>
      <c r="F2446" s="35">
        <v>12729166</v>
      </c>
      <c r="G2446">
        <v>1492.5860471575199</v>
      </c>
      <c r="H2446" s="35">
        <v>0.74293389235263896</v>
      </c>
    </row>
    <row r="2447" spans="1:8" x14ac:dyDescent="0.35">
      <c r="A2447" s="35">
        <v>509.375</v>
      </c>
      <c r="B2447" s="35">
        <v>1492.5245361</v>
      </c>
      <c r="C2447" s="35">
        <v>79.983673096000004</v>
      </c>
      <c r="D2447" s="35">
        <v>1526.5920410000001</v>
      </c>
      <c r="E2447" s="35">
        <v>25000</v>
      </c>
      <c r="F2447" s="35">
        <v>12734375</v>
      </c>
      <c r="G2447">
        <v>1492.60345831419</v>
      </c>
      <c r="H2447" s="35">
        <v>0.74292296481192899</v>
      </c>
    </row>
    <row r="2448" spans="1:8" x14ac:dyDescent="0.35">
      <c r="A2448" s="35">
        <v>509.58334000000002</v>
      </c>
      <c r="B2448" s="35">
        <v>1492.5418701000001</v>
      </c>
      <c r="C2448" s="35">
        <v>79.983665466000005</v>
      </c>
      <c r="D2448" s="35">
        <v>1526.6074219</v>
      </c>
      <c r="E2448" s="35">
        <v>25000</v>
      </c>
      <c r="F2448" s="35">
        <v>12739583</v>
      </c>
      <c r="G2448">
        <v>1492.6208674089301</v>
      </c>
      <c r="H2448" s="35">
        <v>0.74291204197845495</v>
      </c>
    </row>
    <row r="2449" spans="1:8" x14ac:dyDescent="0.35">
      <c r="A2449" s="35">
        <v>509.79165999999998</v>
      </c>
      <c r="B2449" s="35">
        <v>1492.5592041</v>
      </c>
      <c r="C2449" s="35">
        <v>79.983657836999996</v>
      </c>
      <c r="D2449" s="35">
        <v>1526.6228027</v>
      </c>
      <c r="E2449" s="35">
        <v>25000</v>
      </c>
      <c r="F2449" s="35">
        <v>12744791</v>
      </c>
      <c r="G2449">
        <v>1492.6382760286101</v>
      </c>
      <c r="H2449" s="35">
        <v>0.74290112172024603</v>
      </c>
    </row>
    <row r="2450" spans="1:8" x14ac:dyDescent="0.35">
      <c r="A2450" s="35">
        <v>510</v>
      </c>
      <c r="B2450" s="35">
        <v>1492.5766602000001</v>
      </c>
      <c r="C2450" s="35">
        <v>79.983650208</v>
      </c>
      <c r="D2450" s="35">
        <v>1526.6380615</v>
      </c>
      <c r="E2450" s="35">
        <v>25000</v>
      </c>
      <c r="F2450" s="35">
        <v>12750000</v>
      </c>
      <c r="G2450">
        <v>1492.6556871205501</v>
      </c>
      <c r="H2450" s="35">
        <v>0.74289020193237099</v>
      </c>
    </row>
    <row r="2451" spans="1:8" x14ac:dyDescent="0.35">
      <c r="A2451" s="35">
        <v>510.20834000000002</v>
      </c>
      <c r="B2451" s="35">
        <v>1492.5939940999999</v>
      </c>
      <c r="C2451" s="35">
        <v>79.983642578000001</v>
      </c>
      <c r="D2451" s="35">
        <v>1526.6536865</v>
      </c>
      <c r="E2451" s="35">
        <v>25000</v>
      </c>
      <c r="F2451" s="35">
        <v>12755208</v>
      </c>
      <c r="G2451">
        <v>1492.6730961681001</v>
      </c>
      <c r="H2451" s="35">
        <v>0.74287928684589399</v>
      </c>
    </row>
    <row r="2452" spans="1:8" x14ac:dyDescent="0.35">
      <c r="A2452" s="35">
        <v>510.41665999999998</v>
      </c>
      <c r="B2452" s="35">
        <v>1492.6113281</v>
      </c>
      <c r="C2452" s="35">
        <v>79.983634949000006</v>
      </c>
      <c r="D2452" s="35">
        <v>1526.6691894999999</v>
      </c>
      <c r="E2452" s="35">
        <v>25000</v>
      </c>
      <c r="F2452" s="35">
        <v>12760416</v>
      </c>
      <c r="G2452">
        <v>1492.69050474453</v>
      </c>
      <c r="H2452" s="35">
        <v>0.74286837433007302</v>
      </c>
    </row>
    <row r="2453" spans="1:8" x14ac:dyDescent="0.35">
      <c r="A2453" s="35">
        <v>510.625</v>
      </c>
      <c r="B2453" s="35">
        <v>1492.6287841999999</v>
      </c>
      <c r="C2453" s="35">
        <v>79.983627318999993</v>
      </c>
      <c r="D2453" s="35">
        <v>1526.6844481999999</v>
      </c>
      <c r="E2453" s="35">
        <v>25000</v>
      </c>
      <c r="F2453" s="35">
        <v>12765625</v>
      </c>
      <c r="G2453">
        <v>1492.70791579412</v>
      </c>
      <c r="H2453" s="35">
        <v>0.74285746228140404</v>
      </c>
    </row>
    <row r="2454" spans="1:8" x14ac:dyDescent="0.35">
      <c r="A2454" s="35">
        <v>510.83334000000002</v>
      </c>
      <c r="B2454" s="35">
        <v>1492.6461182</v>
      </c>
      <c r="C2454" s="35">
        <v>79.983627318999993</v>
      </c>
      <c r="D2454" s="35">
        <v>1526.6998291</v>
      </c>
      <c r="E2454" s="35">
        <v>25000</v>
      </c>
      <c r="F2454" s="35">
        <v>12770833</v>
      </c>
      <c r="G2454">
        <v>1492.72532479952</v>
      </c>
      <c r="H2454" s="35">
        <v>0.74284655492799301</v>
      </c>
    </row>
    <row r="2455" spans="1:8" x14ac:dyDescent="0.35">
      <c r="A2455" s="35">
        <v>511.04165999999998</v>
      </c>
      <c r="B2455" s="35">
        <v>1492.6635742000001</v>
      </c>
      <c r="C2455" s="35">
        <v>79.983619689999998</v>
      </c>
      <c r="D2455" s="35">
        <v>1526.715332</v>
      </c>
      <c r="E2455" s="35">
        <v>25000</v>
      </c>
      <c r="F2455" s="35">
        <v>12776041</v>
      </c>
      <c r="G2455">
        <v>1492.7427333338401</v>
      </c>
      <c r="H2455" s="35">
        <v>0.74283565014056996</v>
      </c>
    </row>
    <row r="2456" spans="1:8" x14ac:dyDescent="0.35">
      <c r="A2456" s="35">
        <v>511.25</v>
      </c>
      <c r="B2456" s="35">
        <v>1492.6809082</v>
      </c>
      <c r="C2456" s="35">
        <v>79.983612061000002</v>
      </c>
      <c r="D2456" s="35">
        <v>1526.7307129000001</v>
      </c>
      <c r="E2456" s="35">
        <v>25000</v>
      </c>
      <c r="F2456" s="35">
        <v>12781250</v>
      </c>
      <c r="G2456">
        <v>1492.76014434133</v>
      </c>
      <c r="H2456" s="35">
        <v>0.742824745817113</v>
      </c>
    </row>
    <row r="2457" spans="1:8" x14ac:dyDescent="0.35">
      <c r="A2457" s="35">
        <v>511.45834000000002</v>
      </c>
      <c r="B2457" s="35">
        <v>1492.6982422000001</v>
      </c>
      <c r="C2457" s="35">
        <v>79.983604431000003</v>
      </c>
      <c r="D2457" s="35">
        <v>1526.7460937999999</v>
      </c>
      <c r="E2457" s="35">
        <v>25000</v>
      </c>
      <c r="F2457" s="35">
        <v>12786458</v>
      </c>
      <c r="G2457">
        <v>1492.7775533046299</v>
      </c>
      <c r="H2457" s="35">
        <v>0.74281384618278901</v>
      </c>
    </row>
    <row r="2458" spans="1:8" x14ac:dyDescent="0.35">
      <c r="A2458" s="35">
        <v>511.66665999999998</v>
      </c>
      <c r="B2458" s="35">
        <v>1492.7156981999999</v>
      </c>
      <c r="C2458" s="35">
        <v>79.983596801999994</v>
      </c>
      <c r="D2458" s="35">
        <v>1526.7615966999999</v>
      </c>
      <c r="E2458" s="35">
        <v>25000</v>
      </c>
      <c r="F2458" s="35">
        <v>12791666</v>
      </c>
      <c r="G2458">
        <v>1492.79496179687</v>
      </c>
      <c r="H2458" s="35">
        <v>0.74280294910979605</v>
      </c>
    </row>
    <row r="2459" spans="1:8" x14ac:dyDescent="0.35">
      <c r="A2459" s="35">
        <v>511.875</v>
      </c>
      <c r="B2459" s="35">
        <v>1492.7330322</v>
      </c>
      <c r="C2459" s="35">
        <v>79.983589171999995</v>
      </c>
      <c r="D2459" s="35">
        <v>1526.7769774999999</v>
      </c>
      <c r="E2459" s="35">
        <v>25000</v>
      </c>
      <c r="F2459" s="35">
        <v>12796875</v>
      </c>
      <c r="G2459">
        <v>1492.8123727622601</v>
      </c>
      <c r="H2459" s="35">
        <v>0.74279205249759706</v>
      </c>
    </row>
    <row r="2460" spans="1:8" x14ac:dyDescent="0.35">
      <c r="A2460" s="35">
        <v>512.08330999999998</v>
      </c>
      <c r="B2460" s="35">
        <v>1492.7503661999999</v>
      </c>
      <c r="C2460" s="35">
        <v>79.983581543</v>
      </c>
      <c r="D2460" s="35">
        <v>1526.7923584</v>
      </c>
      <c r="E2460" s="35">
        <v>25000</v>
      </c>
      <c r="F2460" s="35">
        <v>12802083</v>
      </c>
      <c r="G2460">
        <v>1492.8297816834699</v>
      </c>
      <c r="H2460" s="35">
        <v>0.74278116056842003</v>
      </c>
    </row>
    <row r="2461" spans="1:8" x14ac:dyDescent="0.35">
      <c r="A2461" s="35">
        <v>512.29169000000002</v>
      </c>
      <c r="B2461" s="35">
        <v>1492.7678223</v>
      </c>
      <c r="C2461" s="35">
        <v>79.983573914000004</v>
      </c>
      <c r="D2461" s="35">
        <v>1526.8077393000001</v>
      </c>
      <c r="E2461" s="35">
        <v>25000</v>
      </c>
      <c r="F2461" s="35">
        <v>12807292</v>
      </c>
      <c r="G2461">
        <v>1492.8471927236899</v>
      </c>
      <c r="H2461" s="35">
        <v>0.74277026909138999</v>
      </c>
    </row>
    <row r="2462" spans="1:8" x14ac:dyDescent="0.35">
      <c r="A2462" s="35">
        <v>512.5</v>
      </c>
      <c r="B2462" s="35">
        <v>1492.7851562000001</v>
      </c>
      <c r="C2462" s="35">
        <v>79.983573914000004</v>
      </c>
      <c r="D2462" s="35">
        <v>1526.8232422000001</v>
      </c>
      <c r="E2462" s="35">
        <v>25000</v>
      </c>
      <c r="F2462" s="35">
        <v>12812500</v>
      </c>
      <c r="G2462">
        <v>1492.86460164</v>
      </c>
      <c r="H2462" s="35">
        <v>0.74275938229184701</v>
      </c>
    </row>
    <row r="2463" spans="1:8" x14ac:dyDescent="0.35">
      <c r="A2463" s="35">
        <v>512.70830999999998</v>
      </c>
      <c r="B2463" s="35">
        <v>1492.8027344</v>
      </c>
      <c r="C2463" s="35">
        <v>79.983566284000005</v>
      </c>
      <c r="D2463" s="35">
        <v>1526.8386230000001</v>
      </c>
      <c r="E2463" s="35">
        <v>25000</v>
      </c>
      <c r="F2463" s="35">
        <v>12817708</v>
      </c>
      <c r="G2463">
        <v>1492.8820100672999</v>
      </c>
      <c r="H2463" s="35">
        <v>0.74274849804557697</v>
      </c>
    </row>
    <row r="2464" spans="1:8" x14ac:dyDescent="0.35">
      <c r="A2464" s="35">
        <v>512.91669000000002</v>
      </c>
      <c r="B2464" s="35">
        <v>1492.8199463000001</v>
      </c>
      <c r="C2464" s="35">
        <v>79.983558654999996</v>
      </c>
      <c r="D2464" s="35">
        <v>1526.8540039</v>
      </c>
      <c r="E2464" s="35">
        <v>25000</v>
      </c>
      <c r="F2464" s="35">
        <v>12822917</v>
      </c>
      <c r="G2464">
        <v>1492.8994209637001</v>
      </c>
      <c r="H2464" s="35">
        <v>0.74273761425476104</v>
      </c>
    </row>
    <row r="2465" spans="1:8" x14ac:dyDescent="0.35">
      <c r="A2465" s="35">
        <v>513.125</v>
      </c>
      <c r="B2465" s="35">
        <v>1492.8372803</v>
      </c>
      <c r="C2465" s="35">
        <v>79.983551024999997</v>
      </c>
      <c r="D2465" s="35">
        <v>1526.8695068</v>
      </c>
      <c r="E2465" s="35">
        <v>25000</v>
      </c>
      <c r="F2465" s="35">
        <v>12828126</v>
      </c>
      <c r="G2465">
        <v>1492.91683240509</v>
      </c>
      <c r="H2465" s="35">
        <v>0.74272673303421799</v>
      </c>
    </row>
    <row r="2466" spans="1:8" x14ac:dyDescent="0.35">
      <c r="A2466" s="35">
        <v>513.33330999999998</v>
      </c>
      <c r="B2466" s="35">
        <v>1492.8548584</v>
      </c>
      <c r="C2466" s="35">
        <v>79.983543396000002</v>
      </c>
      <c r="D2466" s="35">
        <v>1526.8848877</v>
      </c>
      <c r="E2466" s="35">
        <v>25000</v>
      </c>
      <c r="F2466" s="35">
        <v>12833333</v>
      </c>
      <c r="G2466">
        <v>1492.9342387781601</v>
      </c>
      <c r="H2466" s="35">
        <v>0.742715858578606</v>
      </c>
    </row>
    <row r="2467" spans="1:8" x14ac:dyDescent="0.35">
      <c r="A2467" s="35">
        <v>513.54169000000002</v>
      </c>
      <c r="B2467" s="35">
        <v>1492.8720702999999</v>
      </c>
      <c r="C2467" s="35">
        <v>79.983535767000006</v>
      </c>
      <c r="D2467" s="35">
        <v>1526.9002685999999</v>
      </c>
      <c r="E2467" s="35">
        <v>25000</v>
      </c>
      <c r="F2467" s="35">
        <v>12838542</v>
      </c>
      <c r="G2467">
        <v>1492.9516491795</v>
      </c>
      <c r="H2467" s="35">
        <v>0.74270498245366701</v>
      </c>
    </row>
    <row r="2468" spans="1:8" x14ac:dyDescent="0.35">
      <c r="A2468" s="35">
        <v>513.75</v>
      </c>
      <c r="B2468" s="35">
        <v>1492.8895264</v>
      </c>
      <c r="C2468" s="35">
        <v>79.983528136999993</v>
      </c>
      <c r="D2468" s="35">
        <v>1526.9157714999999</v>
      </c>
      <c r="E2468" s="35">
        <v>25000</v>
      </c>
      <c r="F2468" s="35">
        <v>12843750</v>
      </c>
      <c r="G2468">
        <v>1492.9690578867401</v>
      </c>
      <c r="H2468" s="35">
        <v>0.742694111002008</v>
      </c>
    </row>
    <row r="2469" spans="1:8" x14ac:dyDescent="0.35">
      <c r="A2469" s="35">
        <v>513.95830999999998</v>
      </c>
      <c r="B2469" s="35">
        <v>1492.9069824000001</v>
      </c>
      <c r="C2469" s="35">
        <v>79.983520507999998</v>
      </c>
      <c r="D2469" s="35">
        <v>1526.9311522999999</v>
      </c>
      <c r="E2469" s="35">
        <v>25000</v>
      </c>
      <c r="F2469" s="35">
        <v>12848958</v>
      </c>
      <c r="G2469">
        <v>1492.9864662017401</v>
      </c>
      <c r="H2469" s="35">
        <v>0.74268324209618897</v>
      </c>
    </row>
    <row r="2470" spans="1:8" x14ac:dyDescent="0.35">
      <c r="A2470" s="35">
        <v>514.16669000000002</v>
      </c>
      <c r="B2470" s="35">
        <v>1492.9241943</v>
      </c>
      <c r="C2470" s="35">
        <v>79.983520507999998</v>
      </c>
      <c r="D2470" s="35">
        <v>1526.9466553</v>
      </c>
      <c r="E2470" s="35">
        <v>25000</v>
      </c>
      <c r="F2470" s="35">
        <v>12854167</v>
      </c>
      <c r="G2470">
        <v>1493.0038770076301</v>
      </c>
      <c r="H2470" s="35">
        <v>0.74267237363994998</v>
      </c>
    </row>
    <row r="2471" spans="1:8" x14ac:dyDescent="0.35">
      <c r="A2471" s="35">
        <v>514.375</v>
      </c>
      <c r="B2471" s="35">
        <v>1492.9416504000001</v>
      </c>
      <c r="C2471" s="35">
        <v>79.983512877999999</v>
      </c>
      <c r="D2471" s="35">
        <v>1526.9620361</v>
      </c>
      <c r="E2471" s="35">
        <v>25000</v>
      </c>
      <c r="F2471" s="35">
        <v>12859375</v>
      </c>
      <c r="G2471">
        <v>1493.02128577334</v>
      </c>
      <c r="H2471" s="35">
        <v>0.74266150984454804</v>
      </c>
    </row>
    <row r="2472" spans="1:8" x14ac:dyDescent="0.35">
      <c r="A2472" s="35">
        <v>514.58330999999998</v>
      </c>
      <c r="B2472" s="35">
        <v>1492.9591064000001</v>
      </c>
      <c r="C2472" s="35">
        <v>79.983505249000004</v>
      </c>
      <c r="D2472" s="35">
        <v>1526.9775391000001</v>
      </c>
      <c r="E2472" s="35">
        <v>25000</v>
      </c>
      <c r="F2472" s="35">
        <v>12864584</v>
      </c>
      <c r="G2472">
        <v>1493.0386966589499</v>
      </c>
      <c r="H2472" s="35">
        <v>0.74265064648978296</v>
      </c>
    </row>
    <row r="2473" spans="1:8" x14ac:dyDescent="0.35">
      <c r="A2473" s="35">
        <v>514.79169000000002</v>
      </c>
      <c r="B2473" s="35">
        <v>1492.9763184000001</v>
      </c>
      <c r="C2473" s="35">
        <v>79.983497619999994</v>
      </c>
      <c r="D2473" s="35">
        <v>1526.9929199000001</v>
      </c>
      <c r="E2473" s="35">
        <v>25000</v>
      </c>
      <c r="F2473" s="35">
        <v>12869792</v>
      </c>
      <c r="G2473">
        <v>1493.0561054208499</v>
      </c>
      <c r="H2473" s="35">
        <v>0.74263978779028705</v>
      </c>
    </row>
    <row r="2474" spans="1:8" x14ac:dyDescent="0.35">
      <c r="A2474" s="35">
        <v>515</v>
      </c>
      <c r="B2474" s="35">
        <v>1492.9937743999999</v>
      </c>
      <c r="C2474" s="35">
        <v>79.983489989999995</v>
      </c>
      <c r="D2474" s="35">
        <v>1527.0083007999999</v>
      </c>
      <c r="E2474" s="35">
        <v>25000</v>
      </c>
      <c r="F2474" s="35">
        <v>12875000</v>
      </c>
      <c r="G2474">
        <v>1493.0735136937999</v>
      </c>
      <c r="H2474" s="35">
        <v>0.74262893162720001</v>
      </c>
    </row>
    <row r="2475" spans="1:8" x14ac:dyDescent="0.35">
      <c r="A2475" s="35">
        <v>515.20830999999998</v>
      </c>
      <c r="B2475" s="35">
        <v>1493.0112305</v>
      </c>
      <c r="C2475" s="35">
        <v>79.983482361</v>
      </c>
      <c r="D2475" s="35">
        <v>1527.0236815999999</v>
      </c>
      <c r="E2475" s="35">
        <v>25000</v>
      </c>
      <c r="F2475" s="35">
        <v>12880208</v>
      </c>
      <c r="G2475">
        <v>1493.0909218458</v>
      </c>
      <c r="H2475" s="35">
        <v>0.74261807800580903</v>
      </c>
    </row>
    <row r="2476" spans="1:8" x14ac:dyDescent="0.35">
      <c r="A2476" s="35">
        <v>515.41669000000002</v>
      </c>
      <c r="B2476" s="35">
        <v>1493.0285644999999</v>
      </c>
      <c r="C2476" s="35">
        <v>79.983474731000001</v>
      </c>
      <c r="D2476" s="35">
        <v>1527.0391846</v>
      </c>
      <c r="E2476" s="35">
        <v>25000</v>
      </c>
      <c r="F2476" s="35">
        <v>12885417</v>
      </c>
      <c r="G2476">
        <v>1493.10833254976</v>
      </c>
      <c r="H2476" s="35">
        <v>0.74260722482889796</v>
      </c>
    </row>
    <row r="2477" spans="1:8" x14ac:dyDescent="0.35">
      <c r="A2477" s="35">
        <v>515.625</v>
      </c>
      <c r="B2477" s="35">
        <v>1493.0458983999999</v>
      </c>
      <c r="C2477" s="35">
        <v>79.983467102000006</v>
      </c>
      <c r="D2477" s="35">
        <v>1527.0545654</v>
      </c>
      <c r="E2477" s="35">
        <v>25000</v>
      </c>
      <c r="F2477" s="35">
        <v>12890625</v>
      </c>
      <c r="G2477">
        <v>1493.1257412272901</v>
      </c>
      <c r="H2477" s="35">
        <v>0.74259637630102804</v>
      </c>
    </row>
    <row r="2478" spans="1:8" x14ac:dyDescent="0.35">
      <c r="A2478" s="35">
        <v>515.83330999999998</v>
      </c>
      <c r="B2478" s="35">
        <v>1493.0632324000001</v>
      </c>
      <c r="C2478" s="35">
        <v>79.983467102000006</v>
      </c>
      <c r="D2478" s="35">
        <v>1527.0700684000001</v>
      </c>
      <c r="E2478" s="35">
        <v>25000</v>
      </c>
      <c r="F2478" s="35">
        <v>12895833</v>
      </c>
      <c r="G2478">
        <v>1493.14314943775</v>
      </c>
      <c r="H2478" s="35">
        <v>0.74258553030388896</v>
      </c>
    </row>
    <row r="2479" spans="1:8" x14ac:dyDescent="0.35">
      <c r="A2479" s="35">
        <v>516.04169000000002</v>
      </c>
      <c r="B2479" s="35">
        <v>1493.0806885</v>
      </c>
      <c r="C2479" s="35">
        <v>79.983459472999996</v>
      </c>
      <c r="D2479" s="35">
        <v>1527.0854492000001</v>
      </c>
      <c r="E2479" s="35">
        <v>25000</v>
      </c>
      <c r="F2479" s="35">
        <v>12901041</v>
      </c>
      <c r="G2479">
        <v>1493.1605575322001</v>
      </c>
      <c r="H2479" s="35">
        <v>0.74257468684245997</v>
      </c>
    </row>
    <row r="2480" spans="1:8" x14ac:dyDescent="0.35">
      <c r="A2480" s="35">
        <v>516.25</v>
      </c>
      <c r="B2480" s="35">
        <v>1493.0980225000001</v>
      </c>
      <c r="C2480" s="35">
        <v>79.983451842999997</v>
      </c>
      <c r="D2480" s="35">
        <v>1527.1008300999999</v>
      </c>
      <c r="E2480" s="35">
        <v>25000</v>
      </c>
      <c r="F2480" s="35">
        <v>12906250</v>
      </c>
      <c r="G2480">
        <v>1493.17796817971</v>
      </c>
      <c r="H2480" s="35">
        <v>0.74256384382140395</v>
      </c>
    </row>
    <row r="2481" spans="1:8" x14ac:dyDescent="0.35">
      <c r="A2481" s="35">
        <v>516.45830999999998</v>
      </c>
      <c r="B2481" s="35">
        <v>1493.1153564000001</v>
      </c>
      <c r="C2481" s="35">
        <v>79.983444214000002</v>
      </c>
      <c r="D2481" s="35">
        <v>1527.1163329999999</v>
      </c>
      <c r="E2481" s="35">
        <v>25000</v>
      </c>
      <c r="F2481" s="35">
        <v>12911458</v>
      </c>
      <c r="G2481">
        <v>1493.1953768010401</v>
      </c>
      <c r="H2481" s="35">
        <v>0.74255300544139902</v>
      </c>
    </row>
    <row r="2482" spans="1:8" x14ac:dyDescent="0.35">
      <c r="A2482" s="35">
        <v>516.66669000000002</v>
      </c>
      <c r="B2482" s="35">
        <v>1493.1328125</v>
      </c>
      <c r="C2482" s="35">
        <v>79.983436584000003</v>
      </c>
      <c r="D2482" s="35">
        <v>1527.1317139</v>
      </c>
      <c r="E2482" s="35">
        <v>25000</v>
      </c>
      <c r="F2482" s="35">
        <v>12916667</v>
      </c>
      <c r="G2482">
        <v>1493.21278754542</v>
      </c>
      <c r="H2482" s="35">
        <v>0.74254216749174295</v>
      </c>
    </row>
    <row r="2483" spans="1:8" x14ac:dyDescent="0.35">
      <c r="A2483" s="35">
        <v>516.875</v>
      </c>
      <c r="B2483" s="35">
        <v>1493.1501464999999</v>
      </c>
      <c r="C2483" s="35">
        <v>79.983428954999994</v>
      </c>
      <c r="D2483" s="35">
        <v>1527.1472168</v>
      </c>
      <c r="E2483" s="35">
        <v>25000</v>
      </c>
      <c r="F2483" s="35">
        <v>12921875</v>
      </c>
      <c r="G2483">
        <v>1493.2301961668099</v>
      </c>
      <c r="H2483" s="35">
        <v>0.74253133417735795</v>
      </c>
    </row>
    <row r="2484" spans="1:8" x14ac:dyDescent="0.35">
      <c r="A2484" s="35">
        <v>517.08330999999998</v>
      </c>
      <c r="B2484" s="35">
        <v>1493.1674805</v>
      </c>
      <c r="C2484" s="35">
        <v>79.983421325999998</v>
      </c>
      <c r="D2484" s="35">
        <v>1527.1625977000001</v>
      </c>
      <c r="E2484" s="35">
        <v>25000</v>
      </c>
      <c r="F2484" s="35">
        <v>12927083</v>
      </c>
      <c r="G2484">
        <v>1493.2476042994199</v>
      </c>
      <c r="H2484" s="35">
        <v>0.74252050338421804</v>
      </c>
    </row>
    <row r="2485" spans="1:8" x14ac:dyDescent="0.35">
      <c r="A2485" s="35">
        <v>517.29169000000002</v>
      </c>
      <c r="B2485" s="35">
        <v>1493.1849365</v>
      </c>
      <c r="C2485" s="35">
        <v>79.983413696</v>
      </c>
      <c r="D2485" s="35">
        <v>1527.1781006000001</v>
      </c>
      <c r="E2485" s="35">
        <v>25000</v>
      </c>
      <c r="F2485" s="35">
        <v>12932292</v>
      </c>
      <c r="G2485">
        <v>1493.2650149011599</v>
      </c>
      <c r="H2485" s="35">
        <v>0.74250967302476001</v>
      </c>
    </row>
    <row r="2486" spans="1:8" x14ac:dyDescent="0.35">
      <c r="A2486" s="35">
        <v>517.5</v>
      </c>
      <c r="B2486" s="35">
        <v>1493.2022704999999</v>
      </c>
      <c r="C2486" s="35">
        <v>79.983413696</v>
      </c>
      <c r="D2486" s="35">
        <v>1527.1934814000001</v>
      </c>
      <c r="E2486" s="35">
        <v>25000</v>
      </c>
      <c r="F2486" s="35">
        <v>12937499</v>
      </c>
      <c r="G2486">
        <v>1493.28242086778</v>
      </c>
      <c r="H2486" s="35">
        <v>0.74249884938843702</v>
      </c>
    </row>
    <row r="2487" spans="1:8" x14ac:dyDescent="0.35">
      <c r="A2487" s="35">
        <v>517.70830999999998</v>
      </c>
      <c r="B2487" s="35">
        <v>1493.2196045000001</v>
      </c>
      <c r="C2487" s="35">
        <v>79.983406067000004</v>
      </c>
      <c r="D2487" s="35">
        <v>1527.2088623</v>
      </c>
      <c r="E2487" s="35">
        <v>25000</v>
      </c>
      <c r="F2487" s="35">
        <v>12942708</v>
      </c>
      <c r="G2487">
        <v>1493.2998309601801</v>
      </c>
      <c r="H2487" s="35">
        <v>0.74248802407357395</v>
      </c>
    </row>
    <row r="2488" spans="1:8" x14ac:dyDescent="0.35">
      <c r="A2488" s="35">
        <v>517.91669000000002</v>
      </c>
      <c r="B2488" s="35">
        <v>1493.2370605000001</v>
      </c>
      <c r="C2488" s="35">
        <v>79.983398437999995</v>
      </c>
      <c r="D2488" s="35">
        <v>1527.2243652</v>
      </c>
      <c r="E2488" s="35">
        <v>25000</v>
      </c>
      <c r="F2488" s="35">
        <v>12947917</v>
      </c>
      <c r="G2488">
        <v>1493.3172419704799</v>
      </c>
      <c r="H2488" s="35">
        <v>0.74247720130098205</v>
      </c>
    </row>
    <row r="2489" spans="1:8" x14ac:dyDescent="0.35">
      <c r="A2489" s="35">
        <v>518.125</v>
      </c>
      <c r="B2489" s="35">
        <v>1493.2545166</v>
      </c>
      <c r="C2489" s="35">
        <v>79.983390807999996</v>
      </c>
      <c r="D2489" s="35">
        <v>1527.2397461</v>
      </c>
      <c r="E2489" s="35">
        <v>25000</v>
      </c>
      <c r="F2489" s="35">
        <v>12953125</v>
      </c>
      <c r="G2489">
        <v>1493.33465058651</v>
      </c>
      <c r="H2489" s="35">
        <v>0.74246638314670999</v>
      </c>
    </row>
    <row r="2490" spans="1:8" x14ac:dyDescent="0.35">
      <c r="A2490" s="35">
        <v>518.33330999999998</v>
      </c>
      <c r="B2490" s="35">
        <v>1493.2717285000001</v>
      </c>
      <c r="C2490" s="35">
        <v>79.983383179</v>
      </c>
      <c r="D2490" s="35">
        <v>1527.255249</v>
      </c>
      <c r="E2490" s="35">
        <v>25000</v>
      </c>
      <c r="F2490" s="35">
        <v>12958333</v>
      </c>
      <c r="G2490">
        <v>1493.3520586526699</v>
      </c>
      <c r="H2490" s="35">
        <v>0.74245556750352004</v>
      </c>
    </row>
    <row r="2491" spans="1:8" x14ac:dyDescent="0.35">
      <c r="A2491" s="35">
        <v>518.54169000000002</v>
      </c>
      <c r="B2491" s="35">
        <v>1493.2891846</v>
      </c>
      <c r="C2491" s="35">
        <v>79.983375549000002</v>
      </c>
      <c r="D2491" s="35">
        <v>1527.2706298999999</v>
      </c>
      <c r="E2491" s="35">
        <v>25000</v>
      </c>
      <c r="F2491" s="35">
        <v>12963542</v>
      </c>
      <c r="G2491">
        <v>1493.3694691742301</v>
      </c>
      <c r="H2491" s="35">
        <v>0.74244475228763696</v>
      </c>
    </row>
    <row r="2492" spans="1:8" x14ac:dyDescent="0.35">
      <c r="A2492" s="35">
        <v>518.75</v>
      </c>
      <c r="B2492" s="35">
        <v>1493.3066406</v>
      </c>
      <c r="C2492" s="35">
        <v>79.983367920000006</v>
      </c>
      <c r="D2492" s="35">
        <v>1527.2861327999999</v>
      </c>
      <c r="E2492" s="35">
        <v>25000</v>
      </c>
      <c r="F2492" s="35">
        <v>12968750</v>
      </c>
      <c r="G2492">
        <v>1493.3868776476099</v>
      </c>
      <c r="H2492" s="35">
        <v>0.74243394169055899</v>
      </c>
    </row>
    <row r="2493" spans="1:8" x14ac:dyDescent="0.35">
      <c r="A2493" s="35">
        <v>518.95830999999998</v>
      </c>
      <c r="B2493" s="35">
        <v>1493.3238524999999</v>
      </c>
      <c r="C2493" s="35">
        <v>79.983360290999997</v>
      </c>
      <c r="D2493" s="35">
        <v>1527.3015137</v>
      </c>
      <c r="E2493" s="35">
        <v>25000</v>
      </c>
      <c r="F2493" s="35">
        <v>12973959</v>
      </c>
      <c r="G2493">
        <v>1493.40428823909</v>
      </c>
      <c r="H2493" s="35">
        <v>0.74242313151249795</v>
      </c>
    </row>
    <row r="2494" spans="1:8" x14ac:dyDescent="0.35">
      <c r="A2494" s="35">
        <v>519.16669000000002</v>
      </c>
      <c r="B2494" s="35">
        <v>1493.3413086</v>
      </c>
      <c r="C2494" s="35">
        <v>79.983360290999997</v>
      </c>
      <c r="D2494" s="35">
        <v>1527.3170166</v>
      </c>
      <c r="E2494" s="35">
        <v>25000</v>
      </c>
      <c r="F2494" s="35">
        <v>12979167</v>
      </c>
      <c r="G2494">
        <v>1493.4216967064799</v>
      </c>
      <c r="H2494" s="35">
        <v>0.74241232594788398</v>
      </c>
    </row>
    <row r="2495" spans="1:8" x14ac:dyDescent="0.35">
      <c r="A2495" s="35">
        <v>519.375</v>
      </c>
      <c r="B2495" s="35">
        <v>1493.3587646000001</v>
      </c>
      <c r="C2495" s="35">
        <v>79.983352660999998</v>
      </c>
      <c r="D2495" s="35">
        <v>1527.3323975000001</v>
      </c>
      <c r="E2495" s="35">
        <v>25000</v>
      </c>
      <c r="F2495" s="35">
        <v>12984375</v>
      </c>
      <c r="G2495">
        <v>1493.43910468483</v>
      </c>
      <c r="H2495" s="35">
        <v>0.74240152288799699</v>
      </c>
    </row>
    <row r="2496" spans="1:8" x14ac:dyDescent="0.35">
      <c r="A2496" s="35">
        <v>519.58330999999998</v>
      </c>
      <c r="B2496" s="35">
        <v>1493.3759766000001</v>
      </c>
      <c r="C2496" s="35">
        <v>79.983345032000003</v>
      </c>
      <c r="D2496" s="35">
        <v>1527.3479004000001</v>
      </c>
      <c r="E2496" s="35">
        <v>25000</v>
      </c>
      <c r="F2496" s="35">
        <v>12989583</v>
      </c>
      <c r="G2496">
        <v>1493.45651254222</v>
      </c>
      <c r="H2496" s="35">
        <v>0.74239072233818004</v>
      </c>
    </row>
    <row r="2497" spans="1:8" x14ac:dyDescent="0.35">
      <c r="A2497" s="35">
        <v>519.79169000000002</v>
      </c>
      <c r="B2497" s="35">
        <v>1493.3935547000001</v>
      </c>
      <c r="C2497" s="35">
        <v>79.983337402000004</v>
      </c>
      <c r="D2497" s="35">
        <v>1527.3632812000001</v>
      </c>
      <c r="E2497" s="35">
        <v>25000</v>
      </c>
      <c r="F2497" s="35">
        <v>12994792</v>
      </c>
      <c r="G2497">
        <v>1493.4739229515301</v>
      </c>
      <c r="H2497" s="35">
        <v>0.74237992221138505</v>
      </c>
    </row>
    <row r="2498" spans="1:8" x14ac:dyDescent="0.35">
      <c r="A2498" s="35">
        <v>520</v>
      </c>
      <c r="B2498" s="35">
        <v>1493.4108887</v>
      </c>
      <c r="C2498" s="35">
        <v>79.983329772999994</v>
      </c>
      <c r="D2498" s="35">
        <v>1527.3787841999999</v>
      </c>
      <c r="E2498" s="35">
        <v>25000</v>
      </c>
      <c r="F2498" s="35">
        <v>13000000</v>
      </c>
      <c r="G2498">
        <v>1493.49133133442</v>
      </c>
      <c r="H2498" s="35">
        <v>0.74236912669197597</v>
      </c>
    </row>
    <row r="2499" spans="1:8" x14ac:dyDescent="0.35">
      <c r="A2499" s="35">
        <v>520.20830999999998</v>
      </c>
      <c r="B2499" s="35">
        <v>1493.4281006000001</v>
      </c>
      <c r="C2499" s="35">
        <v>79.983322143999999</v>
      </c>
      <c r="D2499" s="35">
        <v>1527.3941649999999</v>
      </c>
      <c r="E2499" s="35">
        <v>25000</v>
      </c>
      <c r="F2499" s="35">
        <v>13005208</v>
      </c>
      <c r="G2499">
        <v>1493.5087392502601</v>
      </c>
      <c r="H2499" s="35">
        <v>0.74235833367174398</v>
      </c>
    </row>
    <row r="2500" spans="1:8" x14ac:dyDescent="0.35">
      <c r="A2500" s="35">
        <v>520.41669000000002</v>
      </c>
      <c r="B2500" s="35">
        <v>1493.4456786999999</v>
      </c>
      <c r="C2500" s="35">
        <v>79.983314514</v>
      </c>
      <c r="D2500" s="35">
        <v>1527.409668</v>
      </c>
      <c r="E2500" s="35">
        <v>25000</v>
      </c>
      <c r="F2500" s="35">
        <v>13010417</v>
      </c>
      <c r="G2500">
        <v>1493.5261496401199</v>
      </c>
      <c r="H2500" s="35">
        <v>0.74234754107006495</v>
      </c>
    </row>
    <row r="2501" spans="1:8" x14ac:dyDescent="0.35">
      <c r="A2501" s="35">
        <v>520.625</v>
      </c>
      <c r="B2501" s="35">
        <v>1493.4630127</v>
      </c>
      <c r="C2501" s="35">
        <v>79.983306885000005</v>
      </c>
      <c r="D2501" s="35">
        <v>1527.4250488</v>
      </c>
      <c r="E2501" s="35">
        <v>25000</v>
      </c>
      <c r="F2501" s="35">
        <v>13015625</v>
      </c>
      <c r="G2501">
        <v>1493.54355798602</v>
      </c>
      <c r="H2501" s="35">
        <v>0.74233675306955904</v>
      </c>
    </row>
    <row r="2502" spans="1:8" x14ac:dyDescent="0.35">
      <c r="A2502" s="35">
        <v>520.83330999999998</v>
      </c>
      <c r="B2502" s="35">
        <v>1493.4802245999999</v>
      </c>
      <c r="C2502" s="35">
        <v>79.983306885000005</v>
      </c>
      <c r="D2502" s="35">
        <v>1527.4405518000001</v>
      </c>
      <c r="E2502" s="35">
        <v>25000</v>
      </c>
      <c r="F2502" s="35">
        <v>13020833</v>
      </c>
      <c r="G2502">
        <v>1493.5609658609201</v>
      </c>
      <c r="H2502" s="35">
        <v>0.74232596756370195</v>
      </c>
    </row>
    <row r="2503" spans="1:8" x14ac:dyDescent="0.35">
      <c r="A2503" s="35">
        <v>521.04169000000002</v>
      </c>
      <c r="B2503" s="35">
        <v>1493.4978027</v>
      </c>
      <c r="C2503" s="35">
        <v>79.983299255000006</v>
      </c>
      <c r="D2503" s="35">
        <v>1527.4560547000001</v>
      </c>
      <c r="E2503" s="35">
        <v>25000</v>
      </c>
      <c r="F2503" s="35">
        <v>13026042</v>
      </c>
      <c r="G2503">
        <v>1493.57837620895</v>
      </c>
      <c r="H2503" s="35">
        <v>0.74231518247337103</v>
      </c>
    </row>
    <row r="2504" spans="1:8" x14ac:dyDescent="0.35">
      <c r="A2504" s="35">
        <v>521.25</v>
      </c>
      <c r="B2504" s="35">
        <v>1493.5151367000001</v>
      </c>
      <c r="C2504" s="35">
        <v>79.983291625999996</v>
      </c>
      <c r="D2504" s="35">
        <v>1527.4713135</v>
      </c>
      <c r="E2504" s="35">
        <v>25000</v>
      </c>
      <c r="F2504" s="35">
        <v>13031250</v>
      </c>
      <c r="G2504">
        <v>1493.59578451281</v>
      </c>
      <c r="H2504" s="35">
        <v>0.74230440197833802</v>
      </c>
    </row>
    <row r="2505" spans="1:8" x14ac:dyDescent="0.35">
      <c r="A2505" s="35">
        <v>521.45830999999998</v>
      </c>
      <c r="B2505" s="35">
        <v>1493.5325928</v>
      </c>
      <c r="C2505" s="35">
        <v>79.983283997000001</v>
      </c>
      <c r="D2505" s="35">
        <v>1527.4869385</v>
      </c>
      <c r="E2505" s="35">
        <v>25000</v>
      </c>
      <c r="F2505" s="35">
        <v>13036458</v>
      </c>
      <c r="G2505">
        <v>1493.6131923456401</v>
      </c>
      <c r="H2505" s="35">
        <v>0.74229362397351195</v>
      </c>
    </row>
    <row r="2506" spans="1:8" x14ac:dyDescent="0.35">
      <c r="A2506" s="35">
        <v>521.66669000000002</v>
      </c>
      <c r="B2506" s="35">
        <v>1493.5499268000001</v>
      </c>
      <c r="C2506" s="35">
        <v>79.983276367000002</v>
      </c>
      <c r="D2506" s="35">
        <v>1527.5021973</v>
      </c>
      <c r="E2506" s="35">
        <v>25000</v>
      </c>
      <c r="F2506" s="35">
        <v>13041667</v>
      </c>
      <c r="G2506">
        <v>1493.6306026515799</v>
      </c>
      <c r="H2506" s="35">
        <v>0.742282846381211</v>
      </c>
    </row>
    <row r="2507" spans="1:8" x14ac:dyDescent="0.35">
      <c r="A2507" s="35">
        <v>521.875</v>
      </c>
      <c r="B2507" s="35">
        <v>1493.5672606999999</v>
      </c>
      <c r="C2507" s="35">
        <v>79.983268738000007</v>
      </c>
      <c r="D2507" s="35">
        <v>1527.5178223</v>
      </c>
      <c r="E2507" s="35">
        <v>25000</v>
      </c>
      <c r="F2507" s="35">
        <v>13046875</v>
      </c>
      <c r="G2507">
        <v>1493.6480109133599</v>
      </c>
      <c r="H2507" s="35">
        <v>0.74227207337835299</v>
      </c>
    </row>
    <row r="2508" spans="1:8" x14ac:dyDescent="0.35">
      <c r="A2508" s="35">
        <v>522.08330999999998</v>
      </c>
      <c r="B2508" s="35">
        <v>1493.5847168</v>
      </c>
      <c r="C2508" s="35">
        <v>79.983261107999994</v>
      </c>
      <c r="D2508" s="35">
        <v>1527.5333252</v>
      </c>
      <c r="E2508" s="35">
        <v>25000</v>
      </c>
      <c r="F2508" s="35">
        <v>13052083</v>
      </c>
      <c r="G2508">
        <v>1493.6654187040999</v>
      </c>
      <c r="H2508" s="35">
        <v>0.74226130286127401</v>
      </c>
    </row>
    <row r="2509" spans="1:8" x14ac:dyDescent="0.35">
      <c r="A2509" s="35">
        <v>522.29169000000002</v>
      </c>
      <c r="B2509" s="35">
        <v>1493.6020507999999</v>
      </c>
      <c r="C2509" s="35">
        <v>79.983253478999998</v>
      </c>
      <c r="D2509" s="35">
        <v>1527.5487060999999</v>
      </c>
      <c r="E2509" s="35">
        <v>25000</v>
      </c>
      <c r="F2509" s="35">
        <v>13057292</v>
      </c>
      <c r="G2509">
        <v>1493.6828289679499</v>
      </c>
      <c r="H2509" s="35">
        <v>0.74225053275372899</v>
      </c>
    </row>
    <row r="2510" spans="1:8" x14ac:dyDescent="0.35">
      <c r="A2510" s="35">
        <v>522.5</v>
      </c>
      <c r="B2510" s="35">
        <v>1493.6195068</v>
      </c>
      <c r="C2510" s="35">
        <v>79.983253478999998</v>
      </c>
      <c r="D2510" s="35">
        <v>1527.5640868999999</v>
      </c>
      <c r="E2510" s="35">
        <v>25000</v>
      </c>
      <c r="F2510" s="35">
        <v>13062500</v>
      </c>
      <c r="G2510">
        <v>1493.7002371876299</v>
      </c>
      <c r="H2510" s="35">
        <v>0.74223976722978702</v>
      </c>
    </row>
    <row r="2511" spans="1:8" x14ac:dyDescent="0.35">
      <c r="A2511" s="35">
        <v>522.70830999999998</v>
      </c>
      <c r="B2511" s="35">
        <v>1493.6368408000001</v>
      </c>
      <c r="C2511" s="35">
        <v>79.983245850000003</v>
      </c>
      <c r="D2511" s="35">
        <v>1527.5795897999999</v>
      </c>
      <c r="E2511" s="35">
        <v>25000</v>
      </c>
      <c r="F2511" s="35">
        <v>13067708</v>
      </c>
      <c r="G2511">
        <v>1493.7176449362901</v>
      </c>
      <c r="H2511" s="35">
        <v>0.74222900418721105</v>
      </c>
    </row>
    <row r="2512" spans="1:8" x14ac:dyDescent="0.35">
      <c r="A2512" s="35">
        <v>522.91669000000002</v>
      </c>
      <c r="B2512" s="35">
        <v>1493.6541748</v>
      </c>
      <c r="C2512" s="35">
        <v>79.983238220000004</v>
      </c>
      <c r="D2512" s="35">
        <v>1527.5949707</v>
      </c>
      <c r="E2512" s="35">
        <v>25000</v>
      </c>
      <c r="F2512" s="35">
        <v>13072917</v>
      </c>
      <c r="G2512">
        <v>1493.73505515805</v>
      </c>
      <c r="H2512" s="35">
        <v>0.74221824155118898</v>
      </c>
    </row>
    <row r="2513" spans="1:8" x14ac:dyDescent="0.35">
      <c r="A2513" s="35">
        <v>523.125</v>
      </c>
      <c r="B2513" s="35">
        <v>1493.6716309000001</v>
      </c>
      <c r="C2513" s="35">
        <v>79.983230590999995</v>
      </c>
      <c r="D2513" s="35">
        <v>1527.6104736</v>
      </c>
      <c r="E2513" s="35">
        <v>25000</v>
      </c>
      <c r="F2513" s="35">
        <v>13078125</v>
      </c>
      <c r="G2513">
        <v>1493.75246333565</v>
      </c>
      <c r="H2513" s="35">
        <v>0.74220748349294596</v>
      </c>
    </row>
    <row r="2514" spans="1:8" x14ac:dyDescent="0.35">
      <c r="A2514" s="35">
        <v>523.33330999999998</v>
      </c>
      <c r="B2514" s="35">
        <v>1493.6889647999999</v>
      </c>
      <c r="C2514" s="35">
        <v>79.983222960999996</v>
      </c>
      <c r="D2514" s="35">
        <v>1527.6260986</v>
      </c>
      <c r="E2514" s="35">
        <v>25000</v>
      </c>
      <c r="F2514" s="35">
        <v>13083332</v>
      </c>
      <c r="G2514">
        <v>1493.7698684522099</v>
      </c>
      <c r="H2514" s="35">
        <v>0.742196729990652</v>
      </c>
    </row>
    <row r="2515" spans="1:8" x14ac:dyDescent="0.35">
      <c r="A2515" s="35">
        <v>523.54169000000002</v>
      </c>
      <c r="B2515" s="35">
        <v>1493.7062988</v>
      </c>
      <c r="C2515" s="35">
        <v>79.983215332</v>
      </c>
      <c r="D2515" s="35">
        <v>1527.6414795000001</v>
      </c>
      <c r="E2515" s="35">
        <v>25000</v>
      </c>
      <c r="F2515" s="35">
        <v>13088542</v>
      </c>
      <c r="G2515">
        <v>1493.78728063885</v>
      </c>
      <c r="H2515" s="35">
        <v>0.74218597272310904</v>
      </c>
    </row>
    <row r="2516" spans="1:8" x14ac:dyDescent="0.35">
      <c r="A2516" s="35">
        <v>523.75</v>
      </c>
      <c r="B2516" s="35">
        <v>1493.7237548999999</v>
      </c>
      <c r="C2516" s="35">
        <v>79.983207703000005</v>
      </c>
      <c r="D2516" s="35">
        <v>1527.6568603999999</v>
      </c>
      <c r="E2516" s="35">
        <v>25000</v>
      </c>
      <c r="F2516" s="35">
        <v>13093750</v>
      </c>
      <c r="G2516">
        <v>1493.80468922615</v>
      </c>
      <c r="H2516" s="35">
        <v>0.742175222125804</v>
      </c>
    </row>
    <row r="2517" spans="1:8" x14ac:dyDescent="0.35">
      <c r="A2517" s="35">
        <v>523.95830999999998</v>
      </c>
      <c r="B2517" s="35">
        <v>1493.7410889</v>
      </c>
      <c r="C2517" s="35">
        <v>79.983200073000006</v>
      </c>
      <c r="D2517" s="35">
        <v>1527.6723632999999</v>
      </c>
      <c r="E2517" s="35">
        <v>25000</v>
      </c>
      <c r="F2517" s="35">
        <v>13098958</v>
      </c>
      <c r="G2517">
        <v>1493.82209699233</v>
      </c>
      <c r="H2517" s="35">
        <v>0.74216447399455199</v>
      </c>
    </row>
    <row r="2518" spans="1:8" x14ac:dyDescent="0.35">
      <c r="A2518" s="35">
        <v>524.16669000000002</v>
      </c>
      <c r="B2518" s="35">
        <v>1493.7585449000001</v>
      </c>
      <c r="C2518" s="35">
        <v>79.983200073000006</v>
      </c>
      <c r="D2518" s="35">
        <v>1527.6877440999999</v>
      </c>
      <c r="E2518" s="35">
        <v>25000</v>
      </c>
      <c r="F2518" s="35">
        <v>13104167</v>
      </c>
      <c r="G2518">
        <v>1493.83950715281</v>
      </c>
      <c r="H2518" s="35">
        <v>0.74215372626245801</v>
      </c>
    </row>
    <row r="2519" spans="1:8" x14ac:dyDescent="0.35">
      <c r="A2519" s="35">
        <v>524.375</v>
      </c>
      <c r="B2519" s="35">
        <v>1493.7758789</v>
      </c>
      <c r="C2519" s="35">
        <v>79.983192443999997</v>
      </c>
      <c r="D2519" s="35">
        <v>1527.7032471</v>
      </c>
      <c r="E2519" s="35">
        <v>25000</v>
      </c>
      <c r="F2519" s="35">
        <v>13109375</v>
      </c>
      <c r="G2519">
        <v>1493.8569152513801</v>
      </c>
      <c r="H2519" s="35">
        <v>0.74214298309621096</v>
      </c>
    </row>
    <row r="2520" spans="1:8" x14ac:dyDescent="0.35">
      <c r="A2520" s="35">
        <v>524.58330999999998</v>
      </c>
      <c r="B2520" s="35">
        <v>1493.7932129000001</v>
      </c>
      <c r="C2520" s="35">
        <v>79.983184813999998</v>
      </c>
      <c r="D2520" s="35">
        <v>1527.7188721</v>
      </c>
      <c r="E2520" s="35">
        <v>25000</v>
      </c>
      <c r="F2520" s="35">
        <v>13114583</v>
      </c>
      <c r="G2520">
        <v>1493.8743228749399</v>
      </c>
      <c r="H2520" s="35">
        <v>0.74213224239808895</v>
      </c>
    </row>
    <row r="2521" spans="1:8" x14ac:dyDescent="0.35">
      <c r="A2521" s="35">
        <v>524.79169000000002</v>
      </c>
      <c r="B2521" s="35">
        <v>1493.8106689000001</v>
      </c>
      <c r="C2521" s="35">
        <v>79.983177185000002</v>
      </c>
      <c r="D2521" s="35">
        <v>1527.7341309000001</v>
      </c>
      <c r="E2521" s="35">
        <v>25000</v>
      </c>
      <c r="F2521" s="35">
        <v>13119792</v>
      </c>
      <c r="G2521">
        <v>1493.8917329707001</v>
      </c>
      <c r="H2521" s="35">
        <v>0.74212150209762995</v>
      </c>
    </row>
    <row r="2522" spans="1:8" x14ac:dyDescent="0.35">
      <c r="A2522" s="35">
        <v>525</v>
      </c>
      <c r="B2522" s="35">
        <v>1493.8280029</v>
      </c>
      <c r="C2522" s="35">
        <v>79.983169556000007</v>
      </c>
      <c r="D2522" s="35">
        <v>1527.7496338000001</v>
      </c>
      <c r="E2522" s="35">
        <v>25000</v>
      </c>
      <c r="F2522" s="35">
        <v>13125000</v>
      </c>
      <c r="G2522">
        <v>1493.9091410220899</v>
      </c>
      <c r="H2522" s="35">
        <v>0.74211076635756601</v>
      </c>
    </row>
    <row r="2523" spans="1:8" x14ac:dyDescent="0.35">
      <c r="A2523" s="35">
        <v>525.20830999999998</v>
      </c>
      <c r="B2523" s="35">
        <v>1493.8453368999999</v>
      </c>
      <c r="C2523" s="35">
        <v>79.983161925999994</v>
      </c>
      <c r="D2523" s="35">
        <v>1527.7651367000001</v>
      </c>
      <c r="E2523" s="35">
        <v>25000</v>
      </c>
      <c r="F2523" s="35">
        <v>13130208</v>
      </c>
      <c r="G2523">
        <v>1493.9265486024101</v>
      </c>
      <c r="H2523" s="35">
        <v>0.74210003308133998</v>
      </c>
    </row>
    <row r="2524" spans="1:8" x14ac:dyDescent="0.35">
      <c r="A2524" s="35">
        <v>525.41669000000002</v>
      </c>
      <c r="B2524" s="35">
        <v>1493.862793</v>
      </c>
      <c r="C2524" s="35">
        <v>79.983154296999999</v>
      </c>
      <c r="D2524" s="35">
        <v>1527.7805175999999</v>
      </c>
      <c r="E2524" s="35">
        <v>25000</v>
      </c>
      <c r="F2524" s="35">
        <v>13135417</v>
      </c>
      <c r="G2524">
        <v>1493.9439586558201</v>
      </c>
      <c r="H2524" s="35">
        <v>0.74208930019985397</v>
      </c>
    </row>
    <row r="2525" spans="1:8" x14ac:dyDescent="0.35">
      <c r="A2525" s="35">
        <v>525.625</v>
      </c>
      <c r="B2525" s="35">
        <v>1493.8801269999999</v>
      </c>
      <c r="C2525" s="35">
        <v>79.983146667</v>
      </c>
      <c r="D2525" s="35">
        <v>1527.7960204999999</v>
      </c>
      <c r="E2525" s="35">
        <v>25000</v>
      </c>
      <c r="F2525" s="35">
        <v>13140625</v>
      </c>
      <c r="G2525">
        <v>1493.96136666507</v>
      </c>
      <c r="H2525" s="35">
        <v>0.74207857187300597</v>
      </c>
    </row>
    <row r="2526" spans="1:8" x14ac:dyDescent="0.35">
      <c r="A2526" s="35">
        <v>525.83330999999998</v>
      </c>
      <c r="B2526" s="35">
        <v>1493.8975829999999</v>
      </c>
      <c r="C2526" s="35">
        <v>79.983146667</v>
      </c>
      <c r="D2526" s="35">
        <v>1527.8116454999999</v>
      </c>
      <c r="E2526" s="35">
        <v>25000</v>
      </c>
      <c r="F2526" s="35">
        <v>13145833</v>
      </c>
      <c r="G2526">
        <v>1493.97877420329</v>
      </c>
      <c r="H2526" s="35">
        <v>0.74206784600564701</v>
      </c>
    </row>
    <row r="2527" spans="1:8" x14ac:dyDescent="0.35">
      <c r="A2527" s="35">
        <v>526.04169000000002</v>
      </c>
      <c r="B2527" s="35">
        <v>1493.9149170000001</v>
      </c>
      <c r="C2527" s="35">
        <v>79.983139038000004</v>
      </c>
      <c r="D2527" s="35">
        <v>1527.8269043</v>
      </c>
      <c r="E2527" s="35">
        <v>25000</v>
      </c>
      <c r="F2527" s="35">
        <v>13151042</v>
      </c>
      <c r="G2527">
        <v>1493.9961842146099</v>
      </c>
      <c r="H2527" s="35">
        <v>0.74205712053009998</v>
      </c>
    </row>
    <row r="2528" spans="1:8" x14ac:dyDescent="0.35">
      <c r="A2528" s="35">
        <v>526.25</v>
      </c>
      <c r="B2528" s="35">
        <v>1493.932251</v>
      </c>
      <c r="C2528" s="35">
        <v>79.983131408999995</v>
      </c>
      <c r="D2528" s="35">
        <v>1527.8424072</v>
      </c>
      <c r="E2528" s="35">
        <v>25000</v>
      </c>
      <c r="F2528" s="35">
        <v>13156250</v>
      </c>
      <c r="G2528">
        <v>1494.01359218177</v>
      </c>
      <c r="H2528" s="35">
        <v>0.74204639960344498</v>
      </c>
    </row>
    <row r="2529" spans="1:8" x14ac:dyDescent="0.35">
      <c r="A2529" s="35">
        <v>526.45830999999998</v>
      </c>
      <c r="B2529" s="35">
        <v>1493.949707</v>
      </c>
      <c r="C2529" s="35">
        <v>79.983123778999996</v>
      </c>
      <c r="D2529" s="35">
        <v>1527.8579102000001</v>
      </c>
      <c r="E2529" s="35">
        <v>25000</v>
      </c>
      <c r="F2529" s="35">
        <v>13161458</v>
      </c>
      <c r="G2529">
        <v>1494.0309996779099</v>
      </c>
      <c r="H2529" s="35">
        <v>0.74203568113194096</v>
      </c>
    </row>
    <row r="2530" spans="1:8" x14ac:dyDescent="0.35">
      <c r="A2530" s="35">
        <v>526.66669000000002</v>
      </c>
      <c r="B2530" s="35">
        <v>1493.9670410000001</v>
      </c>
      <c r="C2530" s="35">
        <v>79.983116150000001</v>
      </c>
      <c r="D2530" s="35">
        <v>1527.8732910000001</v>
      </c>
      <c r="E2530" s="35">
        <v>25000</v>
      </c>
      <c r="F2530" s="35">
        <v>13166667</v>
      </c>
      <c r="G2530">
        <v>1494.04840964714</v>
      </c>
      <c r="H2530" s="35">
        <v>0.74202496304933296</v>
      </c>
    </row>
    <row r="2531" spans="1:8" x14ac:dyDescent="0.35">
      <c r="A2531" s="35">
        <v>526.875</v>
      </c>
      <c r="B2531" s="35">
        <v>1493.984375</v>
      </c>
      <c r="C2531" s="35">
        <v>79.983108521000005</v>
      </c>
      <c r="D2531" s="35">
        <v>1527.8887939000001</v>
      </c>
      <c r="E2531" s="35">
        <v>25000</v>
      </c>
      <c r="F2531" s="35">
        <v>13171875</v>
      </c>
      <c r="G2531">
        <v>1494.0658175722201</v>
      </c>
      <c r="H2531" s="35">
        <v>0.74201424950988604</v>
      </c>
    </row>
    <row r="2532" spans="1:8" x14ac:dyDescent="0.35">
      <c r="A2532" s="35">
        <v>527.08330999999998</v>
      </c>
      <c r="B2532" s="35">
        <v>1494.0018310999999</v>
      </c>
      <c r="C2532" s="35">
        <v>79.983100891000007</v>
      </c>
      <c r="D2532" s="35">
        <v>1527.9044189000001</v>
      </c>
      <c r="E2532" s="35">
        <v>25000</v>
      </c>
      <c r="F2532" s="35">
        <v>13177083</v>
      </c>
      <c r="G2532">
        <v>1494.0832250262699</v>
      </c>
      <c r="H2532" s="35">
        <v>0.74200353842126598</v>
      </c>
    </row>
    <row r="2533" spans="1:8" x14ac:dyDescent="0.35">
      <c r="A2533" s="35">
        <v>527.29169000000002</v>
      </c>
      <c r="B2533" s="35">
        <v>1494.0191649999999</v>
      </c>
      <c r="C2533" s="35">
        <v>79.983093261999997</v>
      </c>
      <c r="D2533" s="35">
        <v>1527.9197998</v>
      </c>
      <c r="E2533" s="35">
        <v>25000</v>
      </c>
      <c r="F2533" s="35">
        <v>13182292</v>
      </c>
      <c r="G2533">
        <v>1494.10063495341</v>
      </c>
      <c r="H2533" s="35">
        <v>0.74199282771863495</v>
      </c>
    </row>
    <row r="2534" spans="1:8" x14ac:dyDescent="0.35">
      <c r="A2534" s="35">
        <v>527.5</v>
      </c>
      <c r="B2534" s="35">
        <v>1494.0366211</v>
      </c>
      <c r="C2534" s="35">
        <v>79.983093261999997</v>
      </c>
      <c r="D2534" s="35">
        <v>1527.9351807</v>
      </c>
      <c r="E2534" s="35">
        <v>25000</v>
      </c>
      <c r="F2534" s="35">
        <v>13187500</v>
      </c>
      <c r="G2534">
        <v>1494.1180428364</v>
      </c>
      <c r="H2534" s="35">
        <v>0.741982121553447</v>
      </c>
    </row>
    <row r="2535" spans="1:8" x14ac:dyDescent="0.35">
      <c r="A2535" s="35">
        <v>527.70830999999998</v>
      </c>
      <c r="B2535" s="35">
        <v>1494.0539550999999</v>
      </c>
      <c r="C2535" s="35">
        <v>79.983085631999998</v>
      </c>
      <c r="D2535" s="35">
        <v>1527.9506836</v>
      </c>
      <c r="E2535" s="35">
        <v>25000</v>
      </c>
      <c r="F2535" s="35">
        <v>13192708</v>
      </c>
      <c r="G2535">
        <v>1494.13545024837</v>
      </c>
      <c r="H2535" s="35">
        <v>0.74197141783477605</v>
      </c>
    </row>
    <row r="2536" spans="1:8" x14ac:dyDescent="0.35">
      <c r="A2536" s="35">
        <v>527.91669000000002</v>
      </c>
      <c r="B2536" s="35">
        <v>1494.0712891000001</v>
      </c>
      <c r="C2536" s="35">
        <v>79.983078003000003</v>
      </c>
      <c r="D2536" s="35">
        <v>1527.9660644999999</v>
      </c>
      <c r="E2536" s="35">
        <v>25000</v>
      </c>
      <c r="F2536" s="35">
        <v>13197918</v>
      </c>
      <c r="G2536">
        <v>1494.15286272341</v>
      </c>
      <c r="H2536" s="35">
        <v>0.74196071243058803</v>
      </c>
    </row>
    <row r="2537" spans="1:8" x14ac:dyDescent="0.35">
      <c r="A2537" s="35">
        <v>528.125</v>
      </c>
      <c r="B2537" s="35">
        <v>1494.0887451000001</v>
      </c>
      <c r="C2537" s="35">
        <v>79.983070373999993</v>
      </c>
      <c r="D2537" s="35">
        <v>1527.9816894999999</v>
      </c>
      <c r="E2537" s="35">
        <v>25000</v>
      </c>
      <c r="F2537" s="35">
        <v>13203125</v>
      </c>
      <c r="G2537">
        <v>1494.17026855734</v>
      </c>
      <c r="H2537" s="35">
        <v>0.74195001570626595</v>
      </c>
    </row>
    <row r="2538" spans="1:8" x14ac:dyDescent="0.35">
      <c r="A2538" s="35">
        <v>528.33330999999998</v>
      </c>
      <c r="B2538" s="35">
        <v>1494.1060791</v>
      </c>
      <c r="C2538" s="35">
        <v>79.983062743999994</v>
      </c>
      <c r="D2538" s="35">
        <v>1527.9971923999999</v>
      </c>
      <c r="E2538" s="35">
        <v>25000</v>
      </c>
      <c r="F2538" s="35">
        <v>13208333</v>
      </c>
      <c r="G2538">
        <v>1494.1876754754601</v>
      </c>
      <c r="H2538" s="35">
        <v>0.74193931933619905</v>
      </c>
    </row>
    <row r="2539" spans="1:8" x14ac:dyDescent="0.35">
      <c r="A2539" s="35">
        <v>528.54169000000002</v>
      </c>
      <c r="B2539" s="35">
        <v>1494.1234131000001</v>
      </c>
      <c r="C2539" s="35">
        <v>79.983055114999999</v>
      </c>
      <c r="D2539" s="35">
        <v>1528.0125731999999</v>
      </c>
      <c r="E2539" s="35">
        <v>25000</v>
      </c>
      <c r="F2539" s="35">
        <v>13213542</v>
      </c>
      <c r="G2539">
        <v>1494.2050852167299</v>
      </c>
      <c r="H2539" s="35">
        <v>0.74192862335288401</v>
      </c>
    </row>
    <row r="2540" spans="1:8" x14ac:dyDescent="0.35">
      <c r="A2540" s="35">
        <v>528.75</v>
      </c>
      <c r="B2540" s="35">
        <v>1494.1408690999999</v>
      </c>
      <c r="C2540" s="35">
        <v>79.983047485</v>
      </c>
      <c r="D2540" s="35">
        <v>1528.0279541</v>
      </c>
      <c r="E2540" s="35">
        <v>25000</v>
      </c>
      <c r="F2540" s="35">
        <v>13218750</v>
      </c>
      <c r="G2540">
        <v>1494.2224929926499</v>
      </c>
      <c r="H2540" s="35">
        <v>0.74191793189709998</v>
      </c>
    </row>
    <row r="2541" spans="1:8" x14ac:dyDescent="0.35">
      <c r="A2541" s="35">
        <v>528.95830999999998</v>
      </c>
      <c r="B2541" s="35">
        <v>1494.1582031</v>
      </c>
      <c r="C2541" s="35">
        <v>79.983039856000005</v>
      </c>
      <c r="D2541" s="35">
        <v>1528.0435791</v>
      </c>
      <c r="E2541" s="35">
        <v>25000</v>
      </c>
      <c r="F2541" s="35">
        <v>13223958</v>
      </c>
      <c r="G2541">
        <v>1494.2399003153</v>
      </c>
      <c r="H2541" s="35">
        <v>0.74190724287957999</v>
      </c>
    </row>
    <row r="2542" spans="1:8" x14ac:dyDescent="0.35">
      <c r="A2542" s="35">
        <v>529.16669000000002</v>
      </c>
      <c r="B2542" s="35">
        <v>1494.1757812000001</v>
      </c>
      <c r="C2542" s="35">
        <v>79.983039856000005</v>
      </c>
      <c r="D2542" s="35">
        <v>1528.0588379000001</v>
      </c>
      <c r="E2542" s="35">
        <v>25000</v>
      </c>
      <c r="F2542" s="35">
        <v>13229167</v>
      </c>
      <c r="G2542">
        <v>1494.2573101150199</v>
      </c>
      <c r="H2542" s="35">
        <v>0.74189655423946399</v>
      </c>
    </row>
    <row r="2543" spans="1:8" x14ac:dyDescent="0.35">
      <c r="A2543" s="35">
        <v>529.375</v>
      </c>
      <c r="B2543" s="35">
        <v>1494.1929932</v>
      </c>
      <c r="C2543" s="35">
        <v>79.983032226999995</v>
      </c>
      <c r="D2543" s="35">
        <v>1528.0744629000001</v>
      </c>
      <c r="E2543" s="35">
        <v>25000</v>
      </c>
      <c r="F2543" s="35">
        <v>13234376</v>
      </c>
      <c r="G2543">
        <v>1494.27472046146</v>
      </c>
      <c r="H2543" s="35">
        <v>0.74188586805441403</v>
      </c>
    </row>
    <row r="2544" spans="1:8" x14ac:dyDescent="0.35">
      <c r="A2544" s="35">
        <v>529.58330999999998</v>
      </c>
      <c r="B2544" s="35">
        <v>1494.2103271000001</v>
      </c>
      <c r="C2544" s="35">
        <v>79.983024596999996</v>
      </c>
      <c r="D2544" s="35">
        <v>1528.0899658000001</v>
      </c>
      <c r="E2544" s="35">
        <v>25000</v>
      </c>
      <c r="F2544" s="35">
        <v>13239583</v>
      </c>
      <c r="G2544">
        <v>1494.2921257401599</v>
      </c>
      <c r="H2544" s="35">
        <v>0.74187518844461497</v>
      </c>
    </row>
    <row r="2545" spans="1:8" x14ac:dyDescent="0.35">
      <c r="A2545" s="35">
        <v>529.79169000000002</v>
      </c>
      <c r="B2545" s="35">
        <v>1494.2279053</v>
      </c>
      <c r="C2545" s="35">
        <v>79.983016968000001</v>
      </c>
      <c r="D2545" s="35">
        <v>1528.1054687999999</v>
      </c>
      <c r="E2545" s="35">
        <v>25000</v>
      </c>
      <c r="F2545" s="35">
        <v>13244792</v>
      </c>
      <c r="G2545">
        <v>1494.3095350471699</v>
      </c>
      <c r="H2545" s="35">
        <v>0.74186450712456897</v>
      </c>
    </row>
    <row r="2546" spans="1:8" x14ac:dyDescent="0.35">
      <c r="A2546" s="35">
        <v>530</v>
      </c>
      <c r="B2546" s="35">
        <v>1494.2451172000001</v>
      </c>
      <c r="C2546" s="35">
        <v>79.983009338000002</v>
      </c>
      <c r="D2546" s="35">
        <v>1528.1207274999999</v>
      </c>
      <c r="E2546" s="35">
        <v>25000</v>
      </c>
      <c r="F2546" s="35">
        <v>13250000</v>
      </c>
      <c r="G2546">
        <v>1494.32694266012</v>
      </c>
      <c r="H2546" s="35">
        <v>0.74185383032580698</v>
      </c>
    </row>
    <row r="2547" spans="1:8" x14ac:dyDescent="0.35">
      <c r="A2547" s="35">
        <v>530.20830999999998</v>
      </c>
      <c r="B2547" s="35">
        <v>1494.2624512</v>
      </c>
      <c r="C2547" s="35">
        <v>79.983001709000007</v>
      </c>
      <c r="D2547" s="35">
        <v>1528.1363524999999</v>
      </c>
      <c r="E2547" s="35">
        <v>25000</v>
      </c>
      <c r="F2547" s="35">
        <v>13255208</v>
      </c>
      <c r="G2547">
        <v>1494.3443498808599</v>
      </c>
      <c r="H2547" s="35">
        <v>0.74184315595791905</v>
      </c>
    </row>
    <row r="2548" spans="1:8" x14ac:dyDescent="0.35">
      <c r="A2548" s="35">
        <v>530.41669000000002</v>
      </c>
      <c r="B2548" s="35">
        <v>1494.2799072</v>
      </c>
      <c r="C2548" s="35">
        <v>79.982994079999997</v>
      </c>
      <c r="D2548" s="35">
        <v>1528.1518555</v>
      </c>
      <c r="E2548" s="35">
        <v>25000</v>
      </c>
      <c r="F2548" s="35">
        <v>13260417</v>
      </c>
      <c r="G2548">
        <v>1494.36175959241</v>
      </c>
      <c r="H2548" s="35">
        <v>0.74183248196197005</v>
      </c>
    </row>
    <row r="2549" spans="1:8" x14ac:dyDescent="0.35">
      <c r="A2549" s="35">
        <v>530.625</v>
      </c>
      <c r="B2549" s="35">
        <v>1494.2972411999999</v>
      </c>
      <c r="C2549" s="35">
        <v>79.982994079999997</v>
      </c>
      <c r="D2549" s="35">
        <v>1528.1673584</v>
      </c>
      <c r="E2549" s="35">
        <v>25000</v>
      </c>
      <c r="F2549" s="35">
        <v>13265625</v>
      </c>
      <c r="G2549">
        <v>1494.3791672638099</v>
      </c>
      <c r="H2549" s="35">
        <v>0.74182181247518297</v>
      </c>
    </row>
    <row r="2550" spans="1:8" x14ac:dyDescent="0.35">
      <c r="A2550" s="35">
        <v>530.83330999999998</v>
      </c>
      <c r="B2550" s="35">
        <v>1494.3146973</v>
      </c>
      <c r="C2550" s="35">
        <v>79.982986449999999</v>
      </c>
      <c r="D2550" s="35">
        <v>1528.1828613</v>
      </c>
      <c r="E2550" s="35">
        <v>25000</v>
      </c>
      <c r="F2550" s="35">
        <v>13270833</v>
      </c>
      <c r="G2550">
        <v>1494.3965744651</v>
      </c>
      <c r="H2550" s="35">
        <v>0.74181114541356397</v>
      </c>
    </row>
    <row r="2551" spans="1:8" x14ac:dyDescent="0.35">
      <c r="A2551" s="35">
        <v>531.04169000000002</v>
      </c>
      <c r="B2551" s="35">
        <v>1494.3320312000001</v>
      </c>
      <c r="C2551" s="35">
        <v>79.982978821000003</v>
      </c>
      <c r="D2551" s="35">
        <v>1528.1982422000001</v>
      </c>
      <c r="E2551" s="35">
        <v>25000</v>
      </c>
      <c r="F2551" s="35">
        <v>13276042</v>
      </c>
      <c r="G2551">
        <v>1494.41398413967</v>
      </c>
      <c r="H2551" s="35">
        <v>0.74180047872070798</v>
      </c>
    </row>
    <row r="2552" spans="1:8" x14ac:dyDescent="0.35">
      <c r="A2552" s="35">
        <v>531.25</v>
      </c>
      <c r="B2552" s="35">
        <v>1494.3493652</v>
      </c>
      <c r="C2552" s="35">
        <v>79.982971191000004</v>
      </c>
      <c r="D2552" s="35">
        <v>1528.2137451000001</v>
      </c>
      <c r="E2552" s="35">
        <v>25000</v>
      </c>
      <c r="F2552" s="35">
        <v>13281250</v>
      </c>
      <c r="G2552">
        <v>1494.4313917701299</v>
      </c>
      <c r="H2552" s="35">
        <v>0.74178981653131604</v>
      </c>
    </row>
    <row r="2553" spans="1:8" x14ac:dyDescent="0.35">
      <c r="A2553" s="35">
        <v>531.45830999999998</v>
      </c>
      <c r="B2553" s="35">
        <v>1494.3668213000001</v>
      </c>
      <c r="C2553" s="35">
        <v>79.982963561999995</v>
      </c>
      <c r="D2553" s="35">
        <v>1528.2292480000001</v>
      </c>
      <c r="E2553" s="35">
        <v>25000</v>
      </c>
      <c r="F2553" s="35">
        <v>13286458</v>
      </c>
      <c r="G2553">
        <v>1494.4487989295901</v>
      </c>
      <c r="H2553" s="35">
        <v>0.74177915676283701</v>
      </c>
    </row>
    <row r="2554" spans="1:8" x14ac:dyDescent="0.35">
      <c r="A2554" s="35">
        <v>531.66669000000002</v>
      </c>
      <c r="B2554" s="35">
        <v>1494.3841553</v>
      </c>
      <c r="C2554" s="35">
        <v>79.982955933</v>
      </c>
      <c r="D2554" s="35">
        <v>1528.244751</v>
      </c>
      <c r="E2554" s="35">
        <v>25000</v>
      </c>
      <c r="F2554" s="35">
        <v>13291667</v>
      </c>
      <c r="G2554">
        <v>1494.4662085621301</v>
      </c>
      <c r="H2554" s="35">
        <v>0.74176849736028305</v>
      </c>
    </row>
    <row r="2555" spans="1:8" x14ac:dyDescent="0.35">
      <c r="A2555" s="35">
        <v>531.875</v>
      </c>
      <c r="B2555" s="35">
        <v>1494.4014893000001</v>
      </c>
      <c r="C2555" s="35">
        <v>79.982948303000001</v>
      </c>
      <c r="D2555" s="35">
        <v>1528.2602539</v>
      </c>
      <c r="E2555" s="35">
        <v>25000</v>
      </c>
      <c r="F2555" s="35">
        <v>13296875</v>
      </c>
      <c r="G2555">
        <v>1494.48361615052</v>
      </c>
      <c r="H2555" s="35">
        <v>0.74175784245557896</v>
      </c>
    </row>
    <row r="2556" spans="1:8" x14ac:dyDescent="0.35">
      <c r="A2556" s="35">
        <v>532.08330999999998</v>
      </c>
      <c r="B2556" s="35">
        <v>1494.4189452999999</v>
      </c>
      <c r="C2556" s="35">
        <v>79.982940674000005</v>
      </c>
      <c r="D2556" s="35">
        <v>1528.2757568</v>
      </c>
      <c r="E2556" s="35">
        <v>25000</v>
      </c>
      <c r="F2556" s="35">
        <v>13302083</v>
      </c>
      <c r="G2556">
        <v>1494.5010232679101</v>
      </c>
      <c r="H2556" s="35">
        <v>0.74174718996756595</v>
      </c>
    </row>
    <row r="2557" spans="1:8" x14ac:dyDescent="0.35">
      <c r="A2557" s="35">
        <v>532.29169000000002</v>
      </c>
      <c r="B2557" s="35">
        <v>1494.4362793</v>
      </c>
      <c r="C2557" s="35">
        <v>79.982940674000005</v>
      </c>
      <c r="D2557" s="35">
        <v>1528.2911377</v>
      </c>
      <c r="E2557" s="35">
        <v>25000</v>
      </c>
      <c r="F2557" s="35">
        <v>13307291</v>
      </c>
      <c r="G2557">
        <v>1494.5184302683999</v>
      </c>
      <c r="H2557" s="35">
        <v>0.74173653990147903</v>
      </c>
    </row>
    <row r="2558" spans="1:8" x14ac:dyDescent="0.35">
      <c r="A2558" s="35">
        <v>532.5</v>
      </c>
      <c r="B2558" s="35">
        <v>1494.4537353999999</v>
      </c>
      <c r="C2558" s="35">
        <v>79.982933044000006</v>
      </c>
      <c r="D2558" s="35">
        <v>1528.3066406</v>
      </c>
      <c r="E2558" s="35">
        <v>25000</v>
      </c>
      <c r="F2558" s="35">
        <v>13312500</v>
      </c>
      <c r="G2558">
        <v>1494.5358398216699</v>
      </c>
      <c r="H2558" s="35">
        <v>0.741725890199046</v>
      </c>
    </row>
    <row r="2559" spans="1:8" x14ac:dyDescent="0.35">
      <c r="A2559" s="35">
        <v>532.70830999999998</v>
      </c>
      <c r="B2559" s="35">
        <v>1494.4710693</v>
      </c>
      <c r="C2559" s="35">
        <v>79.982925414999997</v>
      </c>
      <c r="D2559" s="35">
        <v>1528.3221435999999</v>
      </c>
      <c r="E2559" s="35">
        <v>25000</v>
      </c>
      <c r="F2559" s="35">
        <v>13317708</v>
      </c>
      <c r="G2559">
        <v>1494.5532473487301</v>
      </c>
      <c r="H2559" s="35">
        <v>0.74171524498734098</v>
      </c>
    </row>
    <row r="2560" spans="1:8" x14ac:dyDescent="0.35">
      <c r="A2560" s="35">
        <v>532.91669000000002</v>
      </c>
      <c r="B2560" s="35">
        <v>1494.4884033000001</v>
      </c>
      <c r="C2560" s="35">
        <v>79.982917786000002</v>
      </c>
      <c r="D2560" s="35">
        <v>1528.3376464999999</v>
      </c>
      <c r="E2560" s="35">
        <v>25000</v>
      </c>
      <c r="F2560" s="35">
        <v>13322917</v>
      </c>
      <c r="G2560">
        <v>1494.5706569987899</v>
      </c>
      <c r="H2560" s="35">
        <v>0.74170460012934802</v>
      </c>
    </row>
    <row r="2561" spans="1:8" x14ac:dyDescent="0.35">
      <c r="A2561" s="35">
        <v>533.125</v>
      </c>
      <c r="B2561" s="35">
        <v>1494.5058594</v>
      </c>
      <c r="C2561" s="35">
        <v>79.982910156000003</v>
      </c>
      <c r="D2561" s="35">
        <v>1528.3532714999999</v>
      </c>
      <c r="E2561" s="35">
        <v>25000</v>
      </c>
      <c r="F2561" s="35">
        <v>13328125</v>
      </c>
      <c r="G2561">
        <v>1494.5880645259101</v>
      </c>
      <c r="H2561" s="35">
        <v>0.74169395975654795</v>
      </c>
    </row>
    <row r="2562" spans="1:8" x14ac:dyDescent="0.35">
      <c r="A2562" s="35">
        <v>533.33330999999998</v>
      </c>
      <c r="B2562" s="35">
        <v>1494.5231934000001</v>
      </c>
      <c r="C2562" s="35">
        <v>79.982902526999993</v>
      </c>
      <c r="D2562" s="35">
        <v>1528.3686522999999</v>
      </c>
      <c r="E2562" s="35">
        <v>25000</v>
      </c>
      <c r="F2562" s="35">
        <v>13333333</v>
      </c>
      <c r="G2562">
        <v>1494.6054715642899</v>
      </c>
      <c r="H2562" s="35">
        <v>0.74168332179169405</v>
      </c>
    </row>
    <row r="2563" spans="1:8" x14ac:dyDescent="0.35">
      <c r="A2563" s="35">
        <v>533.54169000000002</v>
      </c>
      <c r="B2563" s="35">
        <v>1494.5405272999999</v>
      </c>
      <c r="C2563" s="35">
        <v>79.982894896999994</v>
      </c>
      <c r="D2563" s="35">
        <v>1528.3840332</v>
      </c>
      <c r="E2563" s="35">
        <v>25000</v>
      </c>
      <c r="F2563" s="35">
        <v>13338542</v>
      </c>
      <c r="G2563">
        <v>1494.62288107173</v>
      </c>
      <c r="H2563" s="35">
        <v>0.74167268418424104</v>
      </c>
    </row>
    <row r="2564" spans="1:8" x14ac:dyDescent="0.35">
      <c r="A2564" s="35">
        <v>533.75</v>
      </c>
      <c r="B2564" s="35">
        <v>1494.5579834</v>
      </c>
      <c r="C2564" s="35">
        <v>79.982887267999999</v>
      </c>
      <c r="D2564" s="35">
        <v>1528.3996582</v>
      </c>
      <c r="E2564" s="35">
        <v>25000</v>
      </c>
      <c r="F2564" s="35">
        <v>13343749</v>
      </c>
      <c r="G2564">
        <v>1494.6402859441801</v>
      </c>
      <c r="H2564" s="35">
        <v>0.74166205311347</v>
      </c>
    </row>
    <row r="2565" spans="1:8" x14ac:dyDescent="0.35">
      <c r="A2565" s="35">
        <v>533.95830999999998</v>
      </c>
      <c r="B2565" s="35">
        <v>1494.5753173999999</v>
      </c>
      <c r="C2565" s="35">
        <v>79.982887267999999</v>
      </c>
      <c r="D2565" s="35">
        <v>1528.4149170000001</v>
      </c>
      <c r="E2565" s="35">
        <v>25000</v>
      </c>
      <c r="F2565" s="35">
        <v>13348958</v>
      </c>
      <c r="G2565">
        <v>1494.65769494234</v>
      </c>
      <c r="H2565" s="35">
        <v>0.74165142032464304</v>
      </c>
    </row>
    <row r="2566" spans="1:8" x14ac:dyDescent="0.35">
      <c r="A2566" s="35">
        <v>534.16669000000002</v>
      </c>
      <c r="B2566" s="35">
        <v>1494.5926514</v>
      </c>
      <c r="C2566" s="35">
        <v>79.982879639000004</v>
      </c>
      <c r="D2566" s="35">
        <v>1528.4305420000001</v>
      </c>
      <c r="E2566" s="35">
        <v>25000</v>
      </c>
      <c r="F2566" s="35">
        <v>13354167</v>
      </c>
      <c r="G2566">
        <v>1494.6751048583101</v>
      </c>
      <c r="H2566" s="35">
        <v>0.74164078996552996</v>
      </c>
    </row>
    <row r="2567" spans="1:8" x14ac:dyDescent="0.35">
      <c r="A2567" s="35">
        <v>534.375</v>
      </c>
      <c r="B2567" s="35">
        <v>1494.6101074000001</v>
      </c>
      <c r="C2567" s="35">
        <v>79.982872009000005</v>
      </c>
      <c r="D2567" s="35">
        <v>1528.4460449000001</v>
      </c>
      <c r="E2567" s="35">
        <v>25000</v>
      </c>
      <c r="F2567" s="35">
        <v>13359375</v>
      </c>
      <c r="G2567">
        <v>1494.69251238006</v>
      </c>
      <c r="H2567" s="35">
        <v>0.74163016407539195</v>
      </c>
    </row>
    <row r="2568" spans="1:8" x14ac:dyDescent="0.35">
      <c r="A2568" s="35">
        <v>534.58330999999998</v>
      </c>
      <c r="B2568" s="35">
        <v>1494.6274414</v>
      </c>
      <c r="C2568" s="35">
        <v>79.982864379999995</v>
      </c>
      <c r="D2568" s="35">
        <v>1528.4615478999999</v>
      </c>
      <c r="E2568" s="35">
        <v>25000</v>
      </c>
      <c r="F2568" s="35">
        <v>13364583</v>
      </c>
      <c r="G2568">
        <v>1494.70991935201</v>
      </c>
      <c r="H2568" s="35">
        <v>0.74161954058369095</v>
      </c>
    </row>
    <row r="2569" spans="1:8" x14ac:dyDescent="0.35">
      <c r="A2569" s="35">
        <v>534.79169000000002</v>
      </c>
      <c r="B2569" s="35">
        <v>1494.6447754000001</v>
      </c>
      <c r="C2569" s="35">
        <v>79.982856749999996</v>
      </c>
      <c r="D2569" s="35">
        <v>1528.4770507999999</v>
      </c>
      <c r="E2569" s="35">
        <v>25000</v>
      </c>
      <c r="F2569" s="35">
        <v>13369792</v>
      </c>
      <c r="G2569">
        <v>1494.72732877928</v>
      </c>
      <c r="H2569" s="35">
        <v>0.74160891744354795</v>
      </c>
    </row>
    <row r="2570" spans="1:8" x14ac:dyDescent="0.35">
      <c r="A2570" s="35">
        <v>535</v>
      </c>
      <c r="B2570" s="35">
        <v>1494.6622314000001</v>
      </c>
      <c r="C2570" s="35">
        <v>79.982849121000001</v>
      </c>
      <c r="D2570" s="35">
        <v>1528.4925536999999</v>
      </c>
      <c r="E2570" s="35">
        <v>25000</v>
      </c>
      <c r="F2570" s="35">
        <v>13375000</v>
      </c>
      <c r="G2570">
        <v>1494.74473615842</v>
      </c>
      <c r="H2570" s="35">
        <v>0.74159829877334205</v>
      </c>
    </row>
    <row r="2571" spans="1:8" x14ac:dyDescent="0.35">
      <c r="A2571" s="35">
        <v>535.20830999999998</v>
      </c>
      <c r="B2571" s="35">
        <v>1494.6795654</v>
      </c>
      <c r="C2571" s="35">
        <v>79.982841492000006</v>
      </c>
      <c r="D2571" s="35">
        <v>1528.5080565999999</v>
      </c>
      <c r="E2571" s="35">
        <v>25000</v>
      </c>
      <c r="F2571" s="35">
        <v>13380209</v>
      </c>
      <c r="G2571">
        <v>1494.7621456556001</v>
      </c>
      <c r="H2571" s="35">
        <v>0.74158768044650103</v>
      </c>
    </row>
    <row r="2572" spans="1:8" x14ac:dyDescent="0.35">
      <c r="A2572" s="35">
        <v>535.41669000000002</v>
      </c>
      <c r="B2572" s="35">
        <v>1494.6968993999999</v>
      </c>
      <c r="C2572" s="35">
        <v>79.982833862000007</v>
      </c>
      <c r="D2572" s="35">
        <v>1528.5235596</v>
      </c>
      <c r="E2572" s="35">
        <v>25000</v>
      </c>
      <c r="F2572" s="35">
        <v>13385417</v>
      </c>
      <c r="G2572">
        <v>1494.7795530287401</v>
      </c>
      <c r="H2572" s="35">
        <v>0.74157706658448497</v>
      </c>
    </row>
    <row r="2573" spans="1:8" x14ac:dyDescent="0.35">
      <c r="A2573" s="35">
        <v>535.625</v>
      </c>
      <c r="B2573" s="35">
        <v>1494.7143555</v>
      </c>
      <c r="C2573" s="35">
        <v>79.982833862000007</v>
      </c>
      <c r="D2573" s="35">
        <v>1528.5390625</v>
      </c>
      <c r="E2573" s="35">
        <v>25000</v>
      </c>
      <c r="F2573" s="35">
        <v>13390625</v>
      </c>
      <c r="G2573">
        <v>1494.7969599128901</v>
      </c>
      <c r="H2573" s="35">
        <v>0.74156645511511798</v>
      </c>
    </row>
    <row r="2574" spans="1:8" x14ac:dyDescent="0.35">
      <c r="A2574" s="35">
        <v>535.83330999999998</v>
      </c>
      <c r="B2574" s="35">
        <v>1494.7318115</v>
      </c>
      <c r="C2574" s="35">
        <v>79.982826232999997</v>
      </c>
      <c r="D2574" s="35">
        <v>1528.5545654</v>
      </c>
      <c r="E2574" s="35">
        <v>25000</v>
      </c>
      <c r="F2574" s="35">
        <v>13395833</v>
      </c>
      <c r="G2574">
        <v>1494.81436667611</v>
      </c>
      <c r="H2574" s="35">
        <v>0.74155584604394098</v>
      </c>
    </row>
    <row r="2575" spans="1:8" x14ac:dyDescent="0.35">
      <c r="A2575" s="35">
        <v>536.04169000000002</v>
      </c>
      <c r="B2575" s="35">
        <v>1494.7492675999999</v>
      </c>
      <c r="C2575" s="35">
        <v>79.982818604000002</v>
      </c>
      <c r="D2575" s="35">
        <v>1528.5700684000001</v>
      </c>
      <c r="E2575" s="35">
        <v>25000</v>
      </c>
      <c r="F2575" s="35">
        <v>13401042</v>
      </c>
      <c r="G2575">
        <v>1494.8317759911699</v>
      </c>
      <c r="H2575" s="35">
        <v>0.74154523732059197</v>
      </c>
    </row>
    <row r="2576" spans="1:8" x14ac:dyDescent="0.35">
      <c r="A2576" s="35">
        <v>536.25</v>
      </c>
      <c r="B2576" s="35">
        <v>1494.7664795000001</v>
      </c>
      <c r="C2576" s="35">
        <v>79.982810974000003</v>
      </c>
      <c r="D2576" s="35">
        <v>1528.5854492000001</v>
      </c>
      <c r="E2576" s="35">
        <v>25000</v>
      </c>
      <c r="F2576" s="35">
        <v>13406250</v>
      </c>
      <c r="G2576">
        <v>1494.84918327982</v>
      </c>
      <c r="H2576" s="35">
        <v>0.74153463305655598</v>
      </c>
    </row>
    <row r="2577" spans="1:8" x14ac:dyDescent="0.35">
      <c r="A2577" s="35">
        <v>536.45830999999998</v>
      </c>
      <c r="B2577" s="35">
        <v>1494.7839355000001</v>
      </c>
      <c r="C2577" s="35">
        <v>79.982803344999994</v>
      </c>
      <c r="D2577" s="35">
        <v>1528.6010742000001</v>
      </c>
      <c r="E2577" s="35">
        <v>25000</v>
      </c>
      <c r="F2577" s="35">
        <v>13411458</v>
      </c>
      <c r="G2577">
        <v>1494.8665901014799</v>
      </c>
      <c r="H2577" s="35">
        <v>0.74152403118006105</v>
      </c>
    </row>
    <row r="2578" spans="1:8" x14ac:dyDescent="0.35">
      <c r="A2578" s="35">
        <v>536.66669000000002</v>
      </c>
      <c r="B2578" s="35">
        <v>1494.8013916</v>
      </c>
      <c r="C2578" s="35">
        <v>79.982795714999995</v>
      </c>
      <c r="D2578" s="35">
        <v>1528.6165771000001</v>
      </c>
      <c r="E2578" s="35">
        <v>25000</v>
      </c>
      <c r="F2578" s="35">
        <v>13416667</v>
      </c>
      <c r="G2578">
        <v>1494.8839993970801</v>
      </c>
      <c r="H2578" s="35">
        <v>0.74151342964717104</v>
      </c>
    </row>
    <row r="2579" spans="1:8" x14ac:dyDescent="0.35">
      <c r="A2579" s="35">
        <v>536.875</v>
      </c>
      <c r="B2579" s="35">
        <v>1494.8186035000001</v>
      </c>
      <c r="C2579" s="35">
        <v>79.982788085999999</v>
      </c>
      <c r="D2579" s="35">
        <v>1528.6319579999999</v>
      </c>
      <c r="E2579" s="35">
        <v>25000</v>
      </c>
      <c r="F2579" s="35">
        <v>13421875</v>
      </c>
      <c r="G2579">
        <v>1494.90140664875</v>
      </c>
      <c r="H2579" s="35">
        <v>0.74150283256776905</v>
      </c>
    </row>
    <row r="2580" spans="1:8" x14ac:dyDescent="0.35">
      <c r="A2580" s="35">
        <v>537.08330999999998</v>
      </c>
      <c r="B2580" s="35">
        <v>1494.8360596</v>
      </c>
      <c r="C2580" s="35">
        <v>79.982780457000004</v>
      </c>
      <c r="D2580" s="35">
        <v>1528.6473389</v>
      </c>
      <c r="E2580" s="35">
        <v>25000</v>
      </c>
      <c r="F2580" s="35">
        <v>13427083</v>
      </c>
      <c r="G2580">
        <v>1494.91881342948</v>
      </c>
      <c r="H2580" s="35">
        <v>0.74149223787170804</v>
      </c>
    </row>
    <row r="2581" spans="1:8" x14ac:dyDescent="0.35">
      <c r="A2581" s="35">
        <v>537.29169000000002</v>
      </c>
      <c r="B2581" s="35">
        <v>1494.8535156</v>
      </c>
      <c r="C2581" s="35">
        <v>79.982780457000004</v>
      </c>
      <c r="D2581" s="35">
        <v>1528.6629639</v>
      </c>
      <c r="E2581" s="35">
        <v>25000</v>
      </c>
      <c r="F2581" s="35">
        <v>13432292</v>
      </c>
      <c r="G2581">
        <v>1494.93622268326</v>
      </c>
      <c r="H2581" s="35">
        <v>0.74148164351648604</v>
      </c>
    </row>
    <row r="2582" spans="1:8" x14ac:dyDescent="0.35">
      <c r="A2582" s="35">
        <v>537.5</v>
      </c>
      <c r="B2582" s="35">
        <v>1494.8708495999999</v>
      </c>
      <c r="C2582" s="35">
        <v>79.982772827000005</v>
      </c>
      <c r="D2582" s="35">
        <v>1528.6784668</v>
      </c>
      <c r="E2582" s="35">
        <v>25000</v>
      </c>
      <c r="F2582" s="35">
        <v>13437500</v>
      </c>
      <c r="G2582">
        <v>1494.9536298929099</v>
      </c>
      <c r="H2582" s="35">
        <v>0.74147105360926702</v>
      </c>
    </row>
    <row r="2583" spans="1:8" x14ac:dyDescent="0.35">
      <c r="A2583" s="35">
        <v>537.70830999999998</v>
      </c>
      <c r="B2583" s="35">
        <v>1494.8881836</v>
      </c>
      <c r="C2583" s="35">
        <v>79.982765197999996</v>
      </c>
      <c r="D2583" s="35">
        <v>1528.6939697</v>
      </c>
      <c r="E2583" s="35">
        <v>25000</v>
      </c>
      <c r="F2583" s="35">
        <v>13442708</v>
      </c>
      <c r="G2583">
        <v>1494.9710366315701</v>
      </c>
      <c r="H2583" s="35">
        <v>0.74146046608127403</v>
      </c>
    </row>
    <row r="2584" spans="1:8" x14ac:dyDescent="0.35">
      <c r="A2584" s="35">
        <v>537.91669000000002</v>
      </c>
      <c r="B2584" s="35">
        <v>1494.9056396000001</v>
      </c>
      <c r="C2584" s="35">
        <v>79.982757567999997</v>
      </c>
      <c r="D2584" s="35">
        <v>1528.7094727000001</v>
      </c>
      <c r="E2584" s="35">
        <v>25000</v>
      </c>
      <c r="F2584" s="35">
        <v>13447917</v>
      </c>
      <c r="G2584">
        <v>1494.98844584327</v>
      </c>
      <c r="H2584" s="35">
        <v>0.74144987889138103</v>
      </c>
    </row>
    <row r="2585" spans="1:8" x14ac:dyDescent="0.35">
      <c r="A2585" s="35">
        <v>538.125</v>
      </c>
      <c r="B2585" s="35">
        <v>1494.9229736</v>
      </c>
      <c r="C2585" s="35">
        <v>79.982749939000001</v>
      </c>
      <c r="D2585" s="35">
        <v>1528.7249756000001</v>
      </c>
      <c r="E2585" s="35">
        <v>25000</v>
      </c>
      <c r="F2585" s="35">
        <v>13453124</v>
      </c>
      <c r="G2585">
        <v>1495.0058504209101</v>
      </c>
      <c r="H2585" s="35">
        <v>0.74143929818999699</v>
      </c>
    </row>
    <row r="2586" spans="1:8" x14ac:dyDescent="0.35">
      <c r="A2586" s="35">
        <v>538.33330999999998</v>
      </c>
      <c r="B2586" s="35">
        <v>1494.9403076000001</v>
      </c>
      <c r="C2586" s="35">
        <v>79.982742310000006</v>
      </c>
      <c r="D2586" s="35">
        <v>1528.7404785000001</v>
      </c>
      <c r="E2586" s="35">
        <v>25000</v>
      </c>
      <c r="F2586" s="35">
        <v>13458333</v>
      </c>
      <c r="G2586">
        <v>1495.0232591244401</v>
      </c>
      <c r="H2586" s="35">
        <v>0.74142871576079905</v>
      </c>
    </row>
    <row r="2587" spans="1:8" x14ac:dyDescent="0.35">
      <c r="A2587" s="35">
        <v>538.54169000000002</v>
      </c>
      <c r="B2587" s="35">
        <v>1494.9577637</v>
      </c>
      <c r="C2587" s="35">
        <v>79.982734679999993</v>
      </c>
      <c r="D2587" s="35">
        <v>1528.7559814000001</v>
      </c>
      <c r="E2587" s="35">
        <v>25000</v>
      </c>
      <c r="F2587" s="35">
        <v>13463542</v>
      </c>
      <c r="G2587">
        <v>1495.0406687458001</v>
      </c>
      <c r="H2587" s="35">
        <v>0.74141813573245097</v>
      </c>
    </row>
    <row r="2588" spans="1:8" x14ac:dyDescent="0.35">
      <c r="A2588" s="35">
        <v>538.75</v>
      </c>
      <c r="B2588" s="35">
        <v>1494.9750977000001</v>
      </c>
      <c r="C2588" s="35">
        <v>79.982727050999998</v>
      </c>
      <c r="D2588" s="35">
        <v>1528.7714844</v>
      </c>
      <c r="E2588" s="35">
        <v>25000</v>
      </c>
      <c r="F2588" s="35">
        <v>13468750</v>
      </c>
      <c r="G2588">
        <v>1495.0580759729701</v>
      </c>
      <c r="H2588" s="35">
        <v>0.74140756013458797</v>
      </c>
    </row>
    <row r="2589" spans="1:8" x14ac:dyDescent="0.35">
      <c r="A2589" s="35">
        <v>538.95830999999998</v>
      </c>
      <c r="B2589" s="35">
        <v>1494.9924315999999</v>
      </c>
      <c r="C2589" s="35">
        <v>79.982727050999998</v>
      </c>
      <c r="D2589" s="35">
        <v>1528.7871094</v>
      </c>
      <c r="E2589" s="35">
        <v>25000</v>
      </c>
      <c r="F2589" s="35">
        <v>13473958</v>
      </c>
      <c r="G2589">
        <v>1495.0754826503601</v>
      </c>
      <c r="H2589" s="35">
        <v>0.74139698690627198</v>
      </c>
    </row>
    <row r="2590" spans="1:8" x14ac:dyDescent="0.35">
      <c r="A2590" s="35">
        <v>539.16669000000002</v>
      </c>
      <c r="B2590" s="35">
        <v>1495.0098877</v>
      </c>
      <c r="C2590" s="35">
        <v>79.982719420999999</v>
      </c>
      <c r="D2590" s="35">
        <v>1528.8024902</v>
      </c>
      <c r="E2590" s="35">
        <v>25000</v>
      </c>
      <c r="F2590" s="35">
        <v>13479167</v>
      </c>
      <c r="G2590">
        <v>1495.0928917830499</v>
      </c>
      <c r="H2590" s="35">
        <v>0.74138641401027106</v>
      </c>
    </row>
    <row r="2591" spans="1:8" x14ac:dyDescent="0.35">
      <c r="A2591" s="35">
        <v>539.375</v>
      </c>
      <c r="B2591" s="35">
        <v>1495.0272216999999</v>
      </c>
      <c r="C2591" s="35">
        <v>79.982711792000003</v>
      </c>
      <c r="D2591" s="35">
        <v>1528.8178711</v>
      </c>
      <c r="E2591" s="35">
        <v>25000</v>
      </c>
      <c r="F2591" s="35">
        <v>13484375</v>
      </c>
      <c r="G2591">
        <v>1495.11029886762</v>
      </c>
      <c r="H2591" s="35">
        <v>0.74137584554584002</v>
      </c>
    </row>
    <row r="2592" spans="1:8" x14ac:dyDescent="0.35">
      <c r="A2592" s="35">
        <v>539.58330999999998</v>
      </c>
      <c r="B2592" s="35">
        <v>1495.0445557</v>
      </c>
      <c r="C2592" s="35">
        <v>79.982704162999994</v>
      </c>
      <c r="D2592" s="35">
        <v>1528.8336182</v>
      </c>
      <c r="E2592" s="35">
        <v>25000</v>
      </c>
      <c r="F2592" s="35">
        <v>13489582</v>
      </c>
      <c r="G2592">
        <v>1495.1277028903901</v>
      </c>
      <c r="H2592" s="35">
        <v>0.74136528149113701</v>
      </c>
    </row>
    <row r="2593" spans="1:8" x14ac:dyDescent="0.35">
      <c r="A2593" s="35">
        <v>539.79169000000002</v>
      </c>
      <c r="B2593" s="35">
        <v>1495.0620117000001</v>
      </c>
      <c r="C2593" s="35">
        <v>79.982696532999995</v>
      </c>
      <c r="D2593" s="35">
        <v>1528.8491211</v>
      </c>
      <c r="E2593" s="35">
        <v>25000</v>
      </c>
      <c r="F2593" s="35">
        <v>13494792</v>
      </c>
      <c r="G2593">
        <v>1495.14511398285</v>
      </c>
      <c r="H2593" s="35">
        <v>0.74135471366978301</v>
      </c>
    </row>
    <row r="2594" spans="1:8" x14ac:dyDescent="0.35">
      <c r="A2594" s="35">
        <v>540</v>
      </c>
      <c r="B2594" s="35">
        <v>1495.0793457</v>
      </c>
      <c r="C2594" s="35">
        <v>79.982688904</v>
      </c>
      <c r="D2594" s="35">
        <v>1528.864624</v>
      </c>
      <c r="E2594" s="35">
        <v>25000</v>
      </c>
      <c r="F2594" s="35">
        <v>13500000</v>
      </c>
      <c r="G2594">
        <v>1495.1625214759299</v>
      </c>
      <c r="H2594" s="35">
        <v>0.74134415233697004</v>
      </c>
    </row>
    <row r="2595" spans="1:8" x14ac:dyDescent="0.35">
      <c r="A2595" s="35">
        <v>540.20830999999998</v>
      </c>
      <c r="B2595" s="35">
        <v>1495.0966797000001</v>
      </c>
      <c r="C2595" s="35">
        <v>79.982681274000001</v>
      </c>
      <c r="D2595" s="35">
        <v>1528.8801269999999</v>
      </c>
      <c r="E2595" s="35">
        <v>25000</v>
      </c>
      <c r="F2595" s="35">
        <v>13505208</v>
      </c>
      <c r="G2595">
        <v>1495.17992814796</v>
      </c>
      <c r="H2595" s="35">
        <v>0.74133359336043603</v>
      </c>
    </row>
    <row r="2596" spans="1:8" x14ac:dyDescent="0.35">
      <c r="A2596" s="35">
        <v>540.41669000000002</v>
      </c>
      <c r="B2596" s="35">
        <v>1495.1141356999999</v>
      </c>
      <c r="C2596" s="35">
        <v>79.982673645000006</v>
      </c>
      <c r="D2596" s="35">
        <v>1528.8956298999999</v>
      </c>
      <c r="E2596" s="35">
        <v>25000</v>
      </c>
      <c r="F2596" s="35">
        <v>13510417</v>
      </c>
      <c r="G2596">
        <v>1495.1973372142199</v>
      </c>
      <c r="H2596" s="35">
        <v>0.741323034709651</v>
      </c>
    </row>
    <row r="2597" spans="1:8" x14ac:dyDescent="0.35">
      <c r="A2597" s="35">
        <v>540.625</v>
      </c>
      <c r="B2597" s="35">
        <v>1495.1314697</v>
      </c>
      <c r="C2597" s="35">
        <v>79.982673645000006</v>
      </c>
      <c r="D2597" s="35">
        <v>1528.9111327999999</v>
      </c>
      <c r="E2597" s="35">
        <v>25000</v>
      </c>
      <c r="F2597" s="35">
        <v>13515625</v>
      </c>
      <c r="G2597">
        <v>1495.2147442186199</v>
      </c>
      <c r="H2597" s="35">
        <v>0.74131248047934395</v>
      </c>
    </row>
    <row r="2598" spans="1:8" x14ac:dyDescent="0.35">
      <c r="A2598" s="35">
        <v>540.83330999999998</v>
      </c>
      <c r="B2598" s="35">
        <v>1495.1488036999999</v>
      </c>
      <c r="C2598" s="35">
        <v>79.982666015999996</v>
      </c>
      <c r="D2598" s="35">
        <v>1528.9265137</v>
      </c>
      <c r="E2598" s="35">
        <v>25000</v>
      </c>
      <c r="F2598" s="35">
        <v>13520833</v>
      </c>
      <c r="G2598">
        <v>1495.2321507480499</v>
      </c>
      <c r="H2598" s="35">
        <v>0.74130192860778998</v>
      </c>
    </row>
    <row r="2599" spans="1:8" x14ac:dyDescent="0.35">
      <c r="A2599" s="35">
        <v>541.04169000000002</v>
      </c>
      <c r="B2599" s="35">
        <v>1495.1662598</v>
      </c>
      <c r="C2599" s="35">
        <v>79.982658385999997</v>
      </c>
      <c r="D2599" s="35">
        <v>1528.9421387</v>
      </c>
      <c r="E2599" s="35">
        <v>25000</v>
      </c>
      <c r="F2599" s="35">
        <v>13526042</v>
      </c>
      <c r="G2599">
        <v>1495.2495597495999</v>
      </c>
      <c r="H2599" s="35">
        <v>0.74129137706076498</v>
      </c>
    </row>
    <row r="2600" spans="1:8" x14ac:dyDescent="0.35">
      <c r="A2600" s="35">
        <v>541.25</v>
      </c>
      <c r="B2600" s="35">
        <v>1495.1835937999999</v>
      </c>
      <c r="C2600" s="35">
        <v>79.982650757000002</v>
      </c>
      <c r="D2600" s="35">
        <v>1528.9576416</v>
      </c>
      <c r="E2600" s="35">
        <v>25000</v>
      </c>
      <c r="F2600" s="35">
        <v>13531250</v>
      </c>
      <c r="G2600">
        <v>1495.2669667068301</v>
      </c>
      <c r="H2600" s="35">
        <v>0.74128082992915101</v>
      </c>
    </row>
    <row r="2601" spans="1:8" x14ac:dyDescent="0.35">
      <c r="A2601" s="35">
        <v>541.45830999999998</v>
      </c>
      <c r="B2601" s="35">
        <v>1495.2010498</v>
      </c>
      <c r="C2601" s="35">
        <v>79.982643127000003</v>
      </c>
      <c r="D2601" s="35">
        <v>1528.9731445</v>
      </c>
      <c r="E2601" s="35">
        <v>25000</v>
      </c>
      <c r="F2601" s="35">
        <v>13536458</v>
      </c>
      <c r="G2601">
        <v>1495.28437319303</v>
      </c>
      <c r="H2601" s="35">
        <v>0.74127028515232196</v>
      </c>
    </row>
    <row r="2602" spans="1:8" x14ac:dyDescent="0.35">
      <c r="A2602" s="35">
        <v>541.66669000000002</v>
      </c>
      <c r="B2602" s="35">
        <v>1495.2182617000001</v>
      </c>
      <c r="C2602" s="35">
        <v>79.982635497999993</v>
      </c>
      <c r="D2602" s="35">
        <v>1528.9886475000001</v>
      </c>
      <c r="E2602" s="35">
        <v>25000</v>
      </c>
      <c r="F2602" s="35">
        <v>13541667</v>
      </c>
      <c r="G2602">
        <v>1495.3017821522501</v>
      </c>
      <c r="H2602" s="35">
        <v>0.74125974069735501</v>
      </c>
    </row>
    <row r="2603" spans="1:8" x14ac:dyDescent="0.35">
      <c r="A2603" s="35">
        <v>541.875</v>
      </c>
      <c r="B2603" s="35">
        <v>1495.2357178</v>
      </c>
      <c r="C2603" s="35">
        <v>79.982627868999998</v>
      </c>
      <c r="D2603" s="35">
        <v>1529.0041504000001</v>
      </c>
      <c r="E2603" s="35">
        <v>25000</v>
      </c>
      <c r="F2603" s="35">
        <v>13546875</v>
      </c>
      <c r="G2603">
        <v>1495.3191890673299</v>
      </c>
      <c r="H2603" s="35">
        <v>0.74124920065241995</v>
      </c>
    </row>
    <row r="2604" spans="1:8" x14ac:dyDescent="0.35">
      <c r="A2604" s="35">
        <v>542.08330999999998</v>
      </c>
      <c r="B2604" s="35">
        <v>1495.2531738</v>
      </c>
      <c r="C2604" s="35">
        <v>79.982620238999999</v>
      </c>
      <c r="D2604" s="35">
        <v>1529.0196533000001</v>
      </c>
      <c r="E2604" s="35">
        <v>25000</v>
      </c>
      <c r="F2604" s="35">
        <v>13552083</v>
      </c>
      <c r="G2604">
        <v>1495.33659551144</v>
      </c>
      <c r="H2604" s="35">
        <v>0.74123866295823904</v>
      </c>
    </row>
    <row r="2605" spans="1:8" x14ac:dyDescent="0.35">
      <c r="A2605" s="35">
        <v>542.29169000000002</v>
      </c>
      <c r="B2605" s="35">
        <v>1495.2703856999999</v>
      </c>
      <c r="C2605" s="35">
        <v>79.982620238999999</v>
      </c>
      <c r="D2605" s="35">
        <v>1529.0351562000001</v>
      </c>
      <c r="E2605" s="35">
        <v>25000</v>
      </c>
      <c r="F2605" s="35">
        <v>13557292</v>
      </c>
      <c r="G2605">
        <v>1495.3540044285801</v>
      </c>
      <c r="H2605" s="35">
        <v>0.74122812558324602</v>
      </c>
    </row>
    <row r="2606" spans="1:8" x14ac:dyDescent="0.35">
      <c r="A2606" s="35">
        <v>542.5</v>
      </c>
      <c r="B2606" s="35">
        <v>1495.2878418</v>
      </c>
      <c r="C2606" s="35">
        <v>79.982612610000004</v>
      </c>
      <c r="D2606" s="35">
        <v>1529.0507812000001</v>
      </c>
      <c r="E2606" s="35">
        <v>25000</v>
      </c>
      <c r="F2606" s="35">
        <v>13562500</v>
      </c>
      <c r="G2606">
        <v>1495.3714113015801</v>
      </c>
      <c r="H2606" s="35">
        <v>0.74121759261291797</v>
      </c>
    </row>
    <row r="2607" spans="1:8" x14ac:dyDescent="0.35">
      <c r="A2607" s="35">
        <v>542.70830999999998</v>
      </c>
      <c r="B2607" s="35">
        <v>1495.3052978999999</v>
      </c>
      <c r="C2607" s="35">
        <v>79.982604980000005</v>
      </c>
      <c r="D2607" s="35">
        <v>1529.0661620999999</v>
      </c>
      <c r="E2607" s="35">
        <v>25000</v>
      </c>
      <c r="F2607" s="35">
        <v>13567708</v>
      </c>
      <c r="G2607">
        <v>1495.3888177036199</v>
      </c>
      <c r="H2607" s="35">
        <v>0.74120706198932096</v>
      </c>
    </row>
    <row r="2608" spans="1:8" x14ac:dyDescent="0.35">
      <c r="A2608" s="35">
        <v>542.91669000000002</v>
      </c>
      <c r="B2608" s="35">
        <v>1495.3225098</v>
      </c>
      <c r="C2608" s="35">
        <v>79.982597350999995</v>
      </c>
      <c r="D2608" s="35">
        <v>1529.0817870999999</v>
      </c>
      <c r="E2608" s="35">
        <v>25000</v>
      </c>
      <c r="F2608" s="35">
        <v>13572917</v>
      </c>
      <c r="G2608">
        <v>1495.4062265786699</v>
      </c>
      <c r="H2608" s="35">
        <v>0.74119653168224897</v>
      </c>
    </row>
    <row r="2609" spans="1:8" x14ac:dyDescent="0.35">
      <c r="A2609" s="35">
        <v>543.125</v>
      </c>
      <c r="B2609" s="35">
        <v>1495.3400879000001</v>
      </c>
      <c r="C2609" s="35">
        <v>79.982589722</v>
      </c>
      <c r="D2609" s="35">
        <v>1529.0972899999999</v>
      </c>
      <c r="E2609" s="35">
        <v>25000</v>
      </c>
      <c r="F2609" s="35">
        <v>13578125</v>
      </c>
      <c r="G2609">
        <v>1495.4236334095999</v>
      </c>
      <c r="H2609" s="35">
        <v>0.74118600577448601</v>
      </c>
    </row>
    <row r="2610" spans="1:8" x14ac:dyDescent="0.35">
      <c r="A2610" s="35">
        <v>543.33330999999998</v>
      </c>
      <c r="B2610" s="35">
        <v>1495.3574219</v>
      </c>
      <c r="C2610" s="35">
        <v>79.982582092000001</v>
      </c>
      <c r="D2610" s="35">
        <v>1529.112793</v>
      </c>
      <c r="E2610" s="35">
        <v>25000</v>
      </c>
      <c r="F2610" s="35">
        <v>13583333</v>
      </c>
      <c r="G2610">
        <v>1495.4410397695499</v>
      </c>
      <c r="H2610" s="35">
        <v>0.74117548220944496</v>
      </c>
    </row>
    <row r="2611" spans="1:8" x14ac:dyDescent="0.35">
      <c r="A2611" s="35">
        <v>543.54169000000002</v>
      </c>
      <c r="B2611" s="35">
        <v>1495.3746338000001</v>
      </c>
      <c r="C2611" s="35">
        <v>79.982574463000006</v>
      </c>
      <c r="D2611" s="35">
        <v>1529.1282959</v>
      </c>
      <c r="E2611" s="35">
        <v>25000</v>
      </c>
      <c r="F2611" s="35">
        <v>13588542</v>
      </c>
      <c r="G2611">
        <v>1495.4584486025301</v>
      </c>
      <c r="H2611" s="35">
        <v>0.74116495895827395</v>
      </c>
    </row>
    <row r="2612" spans="1:8" x14ac:dyDescent="0.35">
      <c r="A2612" s="35">
        <v>543.75</v>
      </c>
      <c r="B2612" s="35">
        <v>1495.3922118999999</v>
      </c>
      <c r="C2612" s="35">
        <v>79.982566833000007</v>
      </c>
      <c r="D2612" s="35">
        <v>1529.1437988</v>
      </c>
      <c r="E2612" s="35">
        <v>25000</v>
      </c>
      <c r="F2612" s="35">
        <v>13593750</v>
      </c>
      <c r="G2612">
        <v>1495.47585539138</v>
      </c>
      <c r="H2612" s="35">
        <v>0.74115444010107101</v>
      </c>
    </row>
    <row r="2613" spans="1:8" x14ac:dyDescent="0.35">
      <c r="A2613" s="35">
        <v>543.95830999999998</v>
      </c>
      <c r="B2613" s="35">
        <v>1495.4095459</v>
      </c>
      <c r="C2613" s="35">
        <v>79.982566833000007</v>
      </c>
      <c r="D2613" s="35">
        <v>1529.1593018000001</v>
      </c>
      <c r="E2613" s="35">
        <v>25000</v>
      </c>
      <c r="F2613" s="35">
        <v>13598958</v>
      </c>
      <c r="G2613">
        <v>1495.49326170926</v>
      </c>
      <c r="H2613" s="35">
        <v>0.74114392358259196</v>
      </c>
    </row>
    <row r="2614" spans="1:8" x14ac:dyDescent="0.35">
      <c r="A2614" s="35">
        <v>544.16669000000002</v>
      </c>
      <c r="B2614" s="35">
        <v>1495.4267577999999</v>
      </c>
      <c r="C2614" s="35">
        <v>79.982559203999998</v>
      </c>
      <c r="D2614" s="35">
        <v>1529.1748047000001</v>
      </c>
      <c r="E2614" s="35">
        <v>25000</v>
      </c>
      <c r="F2614" s="35">
        <v>13604168</v>
      </c>
      <c r="G2614">
        <v>1495.51067309004</v>
      </c>
      <c r="H2614" s="35">
        <v>0.74113340534246397</v>
      </c>
    </row>
    <row r="2615" spans="1:8" x14ac:dyDescent="0.35">
      <c r="A2615" s="35">
        <v>544.375</v>
      </c>
      <c r="B2615" s="35">
        <v>1495.4443358999999</v>
      </c>
      <c r="C2615" s="35">
        <v>79.982551575000002</v>
      </c>
      <c r="D2615" s="35">
        <v>1529.1904297000001</v>
      </c>
      <c r="E2615" s="35">
        <v>25000</v>
      </c>
      <c r="F2615" s="35">
        <v>13609375</v>
      </c>
      <c r="G2615">
        <v>1495.52807782986</v>
      </c>
      <c r="H2615" s="35">
        <v>0.74112289556776501</v>
      </c>
    </row>
    <row r="2616" spans="1:8" x14ac:dyDescent="0.35">
      <c r="A2616" s="35">
        <v>544.58330999999998</v>
      </c>
      <c r="B2616" s="35">
        <v>1495.4616699000001</v>
      </c>
      <c r="C2616" s="35">
        <v>79.982543945000003</v>
      </c>
      <c r="D2616" s="35">
        <v>1529.2059326000001</v>
      </c>
      <c r="E2616" s="35">
        <v>25000</v>
      </c>
      <c r="F2616" s="35">
        <v>13614583</v>
      </c>
      <c r="G2616">
        <v>1495.54548365394</v>
      </c>
      <c r="H2616" s="35">
        <v>0.74111238607533203</v>
      </c>
    </row>
    <row r="2617" spans="1:8" x14ac:dyDescent="0.35">
      <c r="A2617" s="35">
        <v>544.79169000000002</v>
      </c>
      <c r="B2617" s="35">
        <v>1495.4788818</v>
      </c>
      <c r="C2617" s="35">
        <v>79.982536315999994</v>
      </c>
      <c r="D2617" s="35">
        <v>1529.2214355000001</v>
      </c>
      <c r="E2617" s="35">
        <v>25000</v>
      </c>
      <c r="F2617" s="35">
        <v>13619792</v>
      </c>
      <c r="G2617">
        <v>1495.56289230108</v>
      </c>
      <c r="H2617" s="35">
        <v>0.74110187689811502</v>
      </c>
    </row>
    <row r="2618" spans="1:8" x14ac:dyDescent="0.35">
      <c r="A2618" s="35">
        <v>545</v>
      </c>
      <c r="B2618" s="35">
        <v>1495.4964600000001</v>
      </c>
      <c r="C2618" s="35">
        <v>79.982528686999999</v>
      </c>
      <c r="D2618" s="35">
        <v>1529.2369385</v>
      </c>
      <c r="E2618" s="35">
        <v>25000</v>
      </c>
      <c r="F2618" s="35">
        <v>13625000</v>
      </c>
      <c r="G2618">
        <v>1495.5802989828901</v>
      </c>
      <c r="H2618" s="35">
        <v>0.74109137210571796</v>
      </c>
    </row>
    <row r="2619" spans="1:8" x14ac:dyDescent="0.35">
      <c r="A2619" s="35">
        <v>545.20830999999998</v>
      </c>
      <c r="B2619" s="35">
        <v>1495.5137939000001</v>
      </c>
      <c r="C2619" s="35">
        <v>79.982521057</v>
      </c>
      <c r="D2619" s="35">
        <v>1529.2524414</v>
      </c>
      <c r="E2619" s="35">
        <v>25000</v>
      </c>
      <c r="F2619" s="35">
        <v>13630208</v>
      </c>
      <c r="G2619">
        <v>1495.5977052114599</v>
      </c>
      <c r="H2619" s="35">
        <v>0.74108086964441899</v>
      </c>
    </row>
    <row r="2620" spans="1:8" x14ac:dyDescent="0.35">
      <c r="A2620" s="35">
        <v>545.41669000000002</v>
      </c>
      <c r="B2620" s="35">
        <v>1495.53125</v>
      </c>
      <c r="C2620" s="35">
        <v>79.982513428000004</v>
      </c>
      <c r="D2620" s="35">
        <v>1529.2680664</v>
      </c>
      <c r="E2620" s="35">
        <v>25000</v>
      </c>
      <c r="F2620" s="35">
        <v>13635417</v>
      </c>
      <c r="G2620">
        <v>1495.6151139170399</v>
      </c>
      <c r="H2620" s="35">
        <v>0.741070367489155</v>
      </c>
    </row>
    <row r="2621" spans="1:8" x14ac:dyDescent="0.35">
      <c r="A2621" s="35">
        <v>545.625</v>
      </c>
      <c r="B2621" s="35">
        <v>1495.5485839999999</v>
      </c>
      <c r="C2621" s="35">
        <v>79.982513428000004</v>
      </c>
      <c r="D2621" s="35">
        <v>1529.2836914</v>
      </c>
      <c r="E2621" s="35">
        <v>25000</v>
      </c>
      <c r="F2621" s="35">
        <v>13640626</v>
      </c>
      <c r="G2621">
        <v>1495.6325231692699</v>
      </c>
      <c r="H2621" s="35">
        <v>0.74105986768219101</v>
      </c>
    </row>
    <row r="2622" spans="1:8" x14ac:dyDescent="0.35">
      <c r="A2622" s="35">
        <v>545.83330999999998</v>
      </c>
      <c r="B2622" s="35">
        <v>1495.565918</v>
      </c>
      <c r="C2622" s="35">
        <v>79.982505798000005</v>
      </c>
      <c r="D2622" s="35">
        <v>1529.2990723</v>
      </c>
      <c r="E2622" s="35">
        <v>25000</v>
      </c>
      <c r="F2622" s="35">
        <v>13645833</v>
      </c>
      <c r="G2622">
        <v>1495.64992735392</v>
      </c>
      <c r="H2622" s="35">
        <v>0.74104937427257001</v>
      </c>
    </row>
    <row r="2623" spans="1:8" x14ac:dyDescent="0.35">
      <c r="A2623" s="35">
        <v>546.04169000000002</v>
      </c>
      <c r="B2623" s="35">
        <v>1495.583374</v>
      </c>
      <c r="C2623" s="35">
        <v>79.982498168999996</v>
      </c>
      <c r="D2623" s="35">
        <v>1529.3145752</v>
      </c>
      <c r="E2623" s="35">
        <v>25000</v>
      </c>
      <c r="F2623" s="35">
        <v>13651042</v>
      </c>
      <c r="G2623">
        <v>1495.6673355668399</v>
      </c>
      <c r="H2623" s="35">
        <v>0.74103887911692601</v>
      </c>
    </row>
    <row r="2624" spans="1:8" x14ac:dyDescent="0.35">
      <c r="A2624" s="35">
        <v>546.25</v>
      </c>
      <c r="B2624" s="35">
        <v>1495.6007079999999</v>
      </c>
      <c r="C2624" s="35">
        <v>79.982490540000001</v>
      </c>
      <c r="D2624" s="35">
        <v>1529.3300781</v>
      </c>
      <c r="E2624" s="35">
        <v>25000</v>
      </c>
      <c r="F2624" s="35">
        <v>13656250</v>
      </c>
      <c r="G2624">
        <v>1495.6847420857</v>
      </c>
      <c r="H2624" s="35">
        <v>0.74102838834066098</v>
      </c>
    </row>
    <row r="2625" spans="1:8" x14ac:dyDescent="0.35">
      <c r="A2625" s="35">
        <v>546.45830999999998</v>
      </c>
      <c r="B2625" s="35">
        <v>1495.6180420000001</v>
      </c>
      <c r="C2625" s="35">
        <v>79.982482910000002</v>
      </c>
      <c r="D2625" s="35">
        <v>1529.3457031</v>
      </c>
      <c r="E2625" s="35">
        <v>25000</v>
      </c>
      <c r="F2625" s="35">
        <v>13661458</v>
      </c>
      <c r="G2625">
        <v>1495.7021482123901</v>
      </c>
      <c r="H2625" s="35">
        <v>0.74101789988873401</v>
      </c>
    </row>
    <row r="2626" spans="1:8" x14ac:dyDescent="0.35">
      <c r="A2626" s="35">
        <v>546.66669000000002</v>
      </c>
      <c r="B2626" s="35">
        <v>1495.6354980000001</v>
      </c>
      <c r="C2626" s="35">
        <v>79.982475281000006</v>
      </c>
      <c r="D2626" s="35">
        <v>1529.3612060999999</v>
      </c>
      <c r="E2626" s="35">
        <v>25000</v>
      </c>
      <c r="F2626" s="35">
        <v>13666667</v>
      </c>
      <c r="G2626">
        <v>1495.71955682982</v>
      </c>
      <c r="H2626" s="35">
        <v>0.74100741173787399</v>
      </c>
    </row>
    <row r="2627" spans="1:8" x14ac:dyDescent="0.35">
      <c r="A2627" s="35">
        <v>546.875</v>
      </c>
      <c r="B2627" s="35">
        <v>1495.652832</v>
      </c>
      <c r="C2627" s="35">
        <v>79.982467650999993</v>
      </c>
      <c r="D2627" s="35">
        <v>1529.3767089999999</v>
      </c>
      <c r="E2627" s="35">
        <v>25000</v>
      </c>
      <c r="F2627" s="35">
        <v>13671875</v>
      </c>
      <c r="G2627">
        <v>1495.7369634071199</v>
      </c>
      <c r="H2627" s="35">
        <v>0.74099692795455696</v>
      </c>
    </row>
    <row r="2628" spans="1:8" x14ac:dyDescent="0.35">
      <c r="A2628" s="35">
        <v>547.08330999999998</v>
      </c>
      <c r="B2628" s="35">
        <v>1495.6701660000001</v>
      </c>
      <c r="C2628" s="35">
        <v>79.982460021999998</v>
      </c>
      <c r="D2628" s="35">
        <v>1529.3923339999999</v>
      </c>
      <c r="E2628" s="35">
        <v>25000</v>
      </c>
      <c r="F2628" s="35">
        <v>13677083</v>
      </c>
      <c r="G2628">
        <v>1495.75436951436</v>
      </c>
      <c r="H2628" s="35">
        <v>0.74098644649016099</v>
      </c>
    </row>
    <row r="2629" spans="1:8" x14ac:dyDescent="0.35">
      <c r="A2629" s="35">
        <v>547.29169000000002</v>
      </c>
      <c r="B2629" s="35">
        <v>1495.6876221</v>
      </c>
      <c r="C2629" s="35">
        <v>79.982460021999998</v>
      </c>
      <c r="D2629" s="35">
        <v>1529.4078368999999</v>
      </c>
      <c r="E2629" s="35">
        <v>25000</v>
      </c>
      <c r="F2629" s="35">
        <v>13682292</v>
      </c>
      <c r="G2629">
        <v>1495.7717780948101</v>
      </c>
      <c r="H2629" s="35">
        <v>0.74097596532389698</v>
      </c>
    </row>
    <row r="2630" spans="1:8" x14ac:dyDescent="0.35">
      <c r="A2630" s="35">
        <v>547.5</v>
      </c>
      <c r="B2630" s="35">
        <v>1495.7049560999999</v>
      </c>
      <c r="C2630" s="35">
        <v>79.982452393000003</v>
      </c>
      <c r="D2630" s="35">
        <v>1529.4233397999999</v>
      </c>
      <c r="E2630" s="35">
        <v>25000</v>
      </c>
      <c r="F2630" s="35">
        <v>13687500</v>
      </c>
      <c r="G2630">
        <v>1495.78918463118</v>
      </c>
      <c r="H2630" s="35">
        <v>0.74096548851984201</v>
      </c>
    </row>
    <row r="2631" spans="1:8" x14ac:dyDescent="0.35">
      <c r="A2631" s="35">
        <v>547.70830999999998</v>
      </c>
      <c r="B2631" s="35">
        <v>1495.7224120999999</v>
      </c>
      <c r="C2631" s="35">
        <v>79.982444763000004</v>
      </c>
      <c r="D2631" s="35">
        <v>1529.4388428</v>
      </c>
      <c r="E2631" s="35">
        <v>25000</v>
      </c>
      <c r="F2631" s="35">
        <v>13692708</v>
      </c>
      <c r="G2631">
        <v>1495.8065906966001</v>
      </c>
      <c r="H2631" s="35">
        <v>0.74095501403076003</v>
      </c>
    </row>
    <row r="2632" spans="1:8" x14ac:dyDescent="0.35">
      <c r="A2632" s="35">
        <v>547.91669000000002</v>
      </c>
      <c r="B2632" s="35">
        <v>1495.7397461</v>
      </c>
      <c r="C2632" s="35">
        <v>79.982437133999994</v>
      </c>
      <c r="D2632" s="35">
        <v>1529.4543457</v>
      </c>
      <c r="E2632" s="35">
        <v>25000</v>
      </c>
      <c r="F2632" s="35">
        <v>13697917</v>
      </c>
      <c r="G2632">
        <v>1495.82399923502</v>
      </c>
      <c r="H2632" s="35">
        <v>0.74094453983721498</v>
      </c>
    </row>
    <row r="2633" spans="1:8" x14ac:dyDescent="0.35">
      <c r="A2633" s="35">
        <v>548.125</v>
      </c>
      <c r="B2633" s="35">
        <v>1495.7570800999999</v>
      </c>
      <c r="C2633" s="35">
        <v>79.982429503999995</v>
      </c>
      <c r="D2633" s="35">
        <v>1529.4700928</v>
      </c>
      <c r="E2633" s="35">
        <v>25000</v>
      </c>
      <c r="F2633" s="35">
        <v>13703125</v>
      </c>
      <c r="G2633">
        <v>1495.8414057293301</v>
      </c>
      <c r="H2633" s="35">
        <v>0.74093407000063205</v>
      </c>
    </row>
    <row r="2634" spans="1:8" x14ac:dyDescent="0.35">
      <c r="A2634" s="35">
        <v>548.33330999999998</v>
      </c>
      <c r="B2634" s="35">
        <v>1495.7745361</v>
      </c>
      <c r="C2634" s="35">
        <v>79.982421875</v>
      </c>
      <c r="D2634" s="35">
        <v>1529.4854736</v>
      </c>
      <c r="E2634" s="35">
        <v>25000</v>
      </c>
      <c r="F2634" s="35">
        <v>13708333</v>
      </c>
      <c r="G2634">
        <v>1495.8588117526799</v>
      </c>
      <c r="H2634" s="35">
        <v>0.74092360247510203</v>
      </c>
    </row>
    <row r="2635" spans="1:8" x14ac:dyDescent="0.35">
      <c r="A2635" s="35">
        <v>548.54169000000002</v>
      </c>
      <c r="B2635" s="35">
        <v>1495.7918701000001</v>
      </c>
      <c r="C2635" s="35">
        <v>79.982414246000005</v>
      </c>
      <c r="D2635" s="35">
        <v>1529.5008545000001</v>
      </c>
      <c r="E2635" s="35">
        <v>25000</v>
      </c>
      <c r="F2635" s="35">
        <v>13713541</v>
      </c>
      <c r="G2635">
        <v>1495.8762176591699</v>
      </c>
      <c r="H2635" s="35">
        <v>0.74091313726604602</v>
      </c>
    </row>
    <row r="2636" spans="1:8" x14ac:dyDescent="0.35">
      <c r="A2636" s="35">
        <v>548.75</v>
      </c>
      <c r="B2636" s="35">
        <v>1495.8092041</v>
      </c>
      <c r="C2636" s="35">
        <v>79.982406616000006</v>
      </c>
      <c r="D2636" s="35">
        <v>1529.5164795000001</v>
      </c>
      <c r="E2636" s="35">
        <v>25000</v>
      </c>
      <c r="F2636" s="35">
        <v>13718750</v>
      </c>
      <c r="G2636">
        <v>1495.8936261183401</v>
      </c>
      <c r="H2636" s="35">
        <v>0.74090267235059903</v>
      </c>
    </row>
    <row r="2637" spans="1:8" x14ac:dyDescent="0.35">
      <c r="A2637" s="35">
        <v>548.95830999999998</v>
      </c>
      <c r="B2637" s="35">
        <v>1495.8266602000001</v>
      </c>
      <c r="C2637" s="35">
        <v>79.982406616000006</v>
      </c>
      <c r="D2637" s="35">
        <v>1529.5321045000001</v>
      </c>
      <c r="E2637" s="35">
        <v>25000</v>
      </c>
      <c r="F2637" s="35">
        <v>13723958</v>
      </c>
      <c r="G2637">
        <v>1495.91103255133</v>
      </c>
      <c r="H2637" s="35">
        <v>0.74089221178548104</v>
      </c>
    </row>
    <row r="2638" spans="1:8" x14ac:dyDescent="0.35">
      <c r="A2638" s="35">
        <v>549.16669000000002</v>
      </c>
      <c r="B2638" s="35">
        <v>1495.8439940999999</v>
      </c>
      <c r="C2638" s="35">
        <v>79.982398986999996</v>
      </c>
      <c r="D2638" s="35">
        <v>1529.5476074000001</v>
      </c>
      <c r="E2638" s="35">
        <v>25000</v>
      </c>
      <c r="F2638" s="35">
        <v>13729167</v>
      </c>
      <c r="G2638">
        <v>1495.9284411072799</v>
      </c>
      <c r="H2638" s="35">
        <v>0.74088175150409097</v>
      </c>
    </row>
    <row r="2639" spans="1:8" x14ac:dyDescent="0.35">
      <c r="A2639" s="35">
        <v>549.375</v>
      </c>
      <c r="B2639" s="35">
        <v>1495.8614502</v>
      </c>
      <c r="C2639" s="35">
        <v>79.982391356999997</v>
      </c>
      <c r="D2639" s="35">
        <v>1529.5631103999999</v>
      </c>
      <c r="E2639" s="35">
        <v>25000</v>
      </c>
      <c r="F2639" s="35">
        <v>13734375</v>
      </c>
      <c r="G2639">
        <v>1495.9458475403201</v>
      </c>
      <c r="H2639" s="35">
        <v>0.74087129556771203</v>
      </c>
    </row>
    <row r="2640" spans="1:8" x14ac:dyDescent="0.35">
      <c r="A2640" s="35">
        <v>549.58330999999998</v>
      </c>
      <c r="B2640" s="35">
        <v>1495.8787841999999</v>
      </c>
      <c r="C2640" s="35">
        <v>79.982383728000002</v>
      </c>
      <c r="D2640" s="35">
        <v>1529.5786132999999</v>
      </c>
      <c r="E2640" s="35">
        <v>25000</v>
      </c>
      <c r="F2640" s="35">
        <v>13739583</v>
      </c>
      <c r="G2640">
        <v>1495.9632534846701</v>
      </c>
      <c r="H2640" s="35">
        <v>0.74086084193424395</v>
      </c>
    </row>
    <row r="2641" spans="1:8" x14ac:dyDescent="0.35">
      <c r="A2641" s="35">
        <v>549.79169000000002</v>
      </c>
      <c r="B2641" s="35">
        <v>1495.8961182</v>
      </c>
      <c r="C2641" s="35">
        <v>79.982376099000007</v>
      </c>
      <c r="D2641" s="35">
        <v>1529.5942382999999</v>
      </c>
      <c r="E2641" s="35">
        <v>25000</v>
      </c>
      <c r="F2641" s="35">
        <v>13744792</v>
      </c>
      <c r="G2641">
        <v>1495.9806618980299</v>
      </c>
      <c r="H2641" s="35">
        <v>0.74085038858851304</v>
      </c>
    </row>
    <row r="2642" spans="1:8" x14ac:dyDescent="0.35">
      <c r="A2642" s="35">
        <v>550</v>
      </c>
      <c r="B2642" s="35">
        <v>1495.9135742000001</v>
      </c>
      <c r="C2642" s="35">
        <v>79.982368468999994</v>
      </c>
      <c r="D2642" s="35">
        <v>1529.6097411999999</v>
      </c>
      <c r="E2642" s="35">
        <v>25000</v>
      </c>
      <c r="F2642" s="35">
        <v>13749999</v>
      </c>
      <c r="G2642">
        <v>1495.9980656765199</v>
      </c>
      <c r="H2642" s="35">
        <v>0.74083994160449695</v>
      </c>
    </row>
    <row r="2643" spans="1:8" x14ac:dyDescent="0.35">
      <c r="A2643" s="35">
        <v>550.20830999999998</v>
      </c>
      <c r="B2643" s="35">
        <v>1495.9309082</v>
      </c>
      <c r="C2643" s="35">
        <v>79.982360839999998</v>
      </c>
      <c r="D2643" s="35">
        <v>1529.6252440999999</v>
      </c>
      <c r="E2643" s="35">
        <v>25000</v>
      </c>
      <c r="F2643" s="35">
        <v>13755208</v>
      </c>
      <c r="G2643">
        <v>1496.01547358065</v>
      </c>
      <c r="H2643" s="35">
        <v>0.74082949286789201</v>
      </c>
    </row>
    <row r="2644" spans="1:8" x14ac:dyDescent="0.35">
      <c r="A2644" s="35">
        <v>550.41669000000002</v>
      </c>
      <c r="B2644" s="35">
        <v>1495.9482422000001</v>
      </c>
      <c r="C2644" s="35">
        <v>79.982353209999999</v>
      </c>
      <c r="D2644" s="35">
        <v>1529.6408690999999</v>
      </c>
      <c r="E2644" s="35">
        <v>25000</v>
      </c>
      <c r="F2644" s="35">
        <v>13760417</v>
      </c>
      <c r="G2644">
        <v>1496.03288240249</v>
      </c>
      <c r="H2644" s="35">
        <v>0.74081904645665397</v>
      </c>
    </row>
    <row r="2645" spans="1:8" x14ac:dyDescent="0.35">
      <c r="A2645" s="35">
        <v>550.625</v>
      </c>
      <c r="B2645" s="35">
        <v>1495.9656981999999</v>
      </c>
      <c r="C2645" s="35">
        <v>79.982353209999999</v>
      </c>
      <c r="D2645" s="35">
        <v>1529.6563721</v>
      </c>
      <c r="E2645" s="35">
        <v>25000</v>
      </c>
      <c r="F2645" s="35">
        <v>13765625</v>
      </c>
      <c r="G2645">
        <v>1496.0502888301701</v>
      </c>
      <c r="H2645" s="35">
        <v>0.74080860437486795</v>
      </c>
    </row>
    <row r="2646" spans="1:8" x14ac:dyDescent="0.35">
      <c r="A2646" s="35">
        <v>550.83330999999998</v>
      </c>
      <c r="B2646" s="35">
        <v>1495.9830322</v>
      </c>
      <c r="C2646" s="35">
        <v>79.982345581000004</v>
      </c>
      <c r="D2646" s="35">
        <v>1529.671875</v>
      </c>
      <c r="E2646" s="35">
        <v>25000</v>
      </c>
      <c r="F2646" s="35">
        <v>13770833</v>
      </c>
      <c r="G2646">
        <v>1496.0676947081099</v>
      </c>
      <c r="H2646" s="35">
        <v>0.74079816458706804</v>
      </c>
    </row>
    <row r="2647" spans="1:8" x14ac:dyDescent="0.35">
      <c r="A2647" s="35">
        <v>551.04169000000002</v>
      </c>
      <c r="B2647" s="35">
        <v>1496.0003661999999</v>
      </c>
      <c r="C2647" s="35">
        <v>79.982337951999995</v>
      </c>
      <c r="D2647" s="35">
        <v>1529.6875</v>
      </c>
      <c r="E2647" s="35">
        <v>25000</v>
      </c>
      <c r="F2647" s="35">
        <v>13776042</v>
      </c>
      <c r="G2647">
        <v>1496.08510304131</v>
      </c>
      <c r="H2647" s="35">
        <v>0.74078772508163904</v>
      </c>
    </row>
    <row r="2648" spans="1:8" x14ac:dyDescent="0.35">
      <c r="A2648" s="35">
        <v>551.25</v>
      </c>
      <c r="B2648" s="35">
        <v>1496.0178223</v>
      </c>
      <c r="C2648" s="35">
        <v>79.982330321999996</v>
      </c>
      <c r="D2648" s="35">
        <v>1529.7030029</v>
      </c>
      <c r="E2648" s="35">
        <v>25000</v>
      </c>
      <c r="F2648" s="35">
        <v>13781250</v>
      </c>
      <c r="G2648">
        <v>1496.1025093264</v>
      </c>
      <c r="H2648" s="35">
        <v>0.74077728990706404</v>
      </c>
    </row>
    <row r="2649" spans="1:8" x14ac:dyDescent="0.35">
      <c r="A2649" s="35">
        <v>551.45830999999998</v>
      </c>
      <c r="B2649" s="35">
        <v>1496.0351562000001</v>
      </c>
      <c r="C2649" s="35">
        <v>79.982322693</v>
      </c>
      <c r="D2649" s="35">
        <v>1529.7185059000001</v>
      </c>
      <c r="E2649" s="35">
        <v>25000</v>
      </c>
      <c r="F2649" s="35">
        <v>13786459</v>
      </c>
      <c r="G2649">
        <v>1496.11991772949</v>
      </c>
      <c r="H2649" s="35">
        <v>0.74076685500674699</v>
      </c>
    </row>
    <row r="2650" spans="1:8" x14ac:dyDescent="0.35">
      <c r="A2650" s="35">
        <v>551.66669000000002</v>
      </c>
      <c r="B2650" s="35">
        <v>1496.0526123</v>
      </c>
      <c r="C2650" s="35">
        <v>79.982315063000001</v>
      </c>
      <c r="D2650" s="35">
        <v>1529.7341309000001</v>
      </c>
      <c r="E2650" s="35">
        <v>25000</v>
      </c>
      <c r="F2650" s="35">
        <v>13791667</v>
      </c>
      <c r="G2650">
        <v>1496.13732400858</v>
      </c>
      <c r="H2650" s="35">
        <v>0.74075642443239198</v>
      </c>
    </row>
    <row r="2651" spans="1:8" x14ac:dyDescent="0.35">
      <c r="A2651" s="35">
        <v>551.875</v>
      </c>
      <c r="B2651" s="35">
        <v>1496.0699463000001</v>
      </c>
      <c r="C2651" s="35">
        <v>79.982307434000006</v>
      </c>
      <c r="D2651" s="35">
        <v>1529.7496338000001</v>
      </c>
      <c r="E2651" s="35">
        <v>25000</v>
      </c>
      <c r="F2651" s="35">
        <v>13796875</v>
      </c>
      <c r="G2651">
        <v>1496.1547297987499</v>
      </c>
      <c r="H2651" s="35">
        <v>0.74074599614674497</v>
      </c>
    </row>
    <row r="2652" spans="1:8" x14ac:dyDescent="0.35">
      <c r="A2652" s="35">
        <v>552.08330999999998</v>
      </c>
      <c r="B2652" s="35">
        <v>1496.0872803</v>
      </c>
      <c r="C2652" s="35">
        <v>79.982299804999997</v>
      </c>
      <c r="D2652" s="35">
        <v>1529.7650146000001</v>
      </c>
      <c r="E2652" s="35">
        <v>25000</v>
      </c>
      <c r="F2652" s="35">
        <v>13802083</v>
      </c>
      <c r="G2652">
        <v>1496.1721354680001</v>
      </c>
      <c r="H2652" s="35">
        <v>0.74073557015553304</v>
      </c>
    </row>
    <row r="2653" spans="1:8" x14ac:dyDescent="0.35">
      <c r="A2653" s="35">
        <v>552.29169000000002</v>
      </c>
      <c r="B2653" s="35">
        <v>1496.1047363</v>
      </c>
      <c r="C2653" s="35">
        <v>79.982299804999997</v>
      </c>
      <c r="D2653" s="35">
        <v>1529.7807617000001</v>
      </c>
      <c r="E2653" s="35">
        <v>25000</v>
      </c>
      <c r="F2653" s="35">
        <v>13807292</v>
      </c>
      <c r="G2653">
        <v>1496.1895436889999</v>
      </c>
      <c r="H2653" s="35">
        <v>0.74072514444346005</v>
      </c>
    </row>
    <row r="2654" spans="1:8" x14ac:dyDescent="0.35">
      <c r="A2654" s="35">
        <v>552.5</v>
      </c>
      <c r="B2654" s="35">
        <v>1496.1220702999999</v>
      </c>
      <c r="C2654" s="35">
        <v>79.982292174999998</v>
      </c>
      <c r="D2654" s="35">
        <v>1529.7962646000001</v>
      </c>
      <c r="E2654" s="35">
        <v>25000</v>
      </c>
      <c r="F2654" s="35">
        <v>13812500</v>
      </c>
      <c r="G2654">
        <v>1496.2069498836299</v>
      </c>
      <c r="H2654" s="35">
        <v>0.74071472305233399</v>
      </c>
    </row>
    <row r="2655" spans="1:8" x14ac:dyDescent="0.35">
      <c r="A2655" s="35">
        <v>552.70830999999998</v>
      </c>
      <c r="B2655" s="35">
        <v>1496.1394043</v>
      </c>
      <c r="C2655" s="35">
        <v>79.982284546000002</v>
      </c>
      <c r="D2655" s="35">
        <v>1529.8117675999999</v>
      </c>
      <c r="E2655" s="35">
        <v>25000</v>
      </c>
      <c r="F2655" s="35">
        <v>13817708</v>
      </c>
      <c r="G2655">
        <v>1496.2243556113201</v>
      </c>
      <c r="H2655" s="35">
        <v>0.74070430394520903</v>
      </c>
    </row>
    <row r="2656" spans="1:8" x14ac:dyDescent="0.35">
      <c r="A2656" s="35">
        <v>552.91669000000002</v>
      </c>
      <c r="B2656" s="35">
        <v>1496.1568603999999</v>
      </c>
      <c r="C2656" s="35">
        <v>79.982276916999993</v>
      </c>
      <c r="D2656" s="35">
        <v>1529.8273925999999</v>
      </c>
      <c r="E2656" s="35">
        <v>25000</v>
      </c>
      <c r="F2656" s="35">
        <v>13822917</v>
      </c>
      <c r="G2656">
        <v>1496.24176381287</v>
      </c>
      <c r="H2656" s="35">
        <v>0.74069388511321699</v>
      </c>
    </row>
    <row r="2657" spans="1:8" x14ac:dyDescent="0.35">
      <c r="A2657" s="35">
        <v>553.125</v>
      </c>
      <c r="B2657" s="35">
        <v>1496.1741943</v>
      </c>
      <c r="C2657" s="35">
        <v>79.982269286999994</v>
      </c>
      <c r="D2657" s="35">
        <v>1529.8427733999999</v>
      </c>
      <c r="E2657" s="35">
        <v>25000</v>
      </c>
      <c r="F2657" s="35">
        <v>13828125</v>
      </c>
      <c r="G2657">
        <v>1496.2591699705199</v>
      </c>
      <c r="H2657" s="35">
        <v>0.74068347059669704</v>
      </c>
    </row>
    <row r="2658" spans="1:8" x14ac:dyDescent="0.35">
      <c r="A2658" s="35">
        <v>553.33330999999998</v>
      </c>
      <c r="B2658" s="35">
        <v>1496.1915283000001</v>
      </c>
      <c r="C2658" s="35">
        <v>79.982261657999999</v>
      </c>
      <c r="D2658" s="35">
        <v>1529.8583983999999</v>
      </c>
      <c r="E2658" s="35">
        <v>25000</v>
      </c>
      <c r="F2658" s="35">
        <v>13833333</v>
      </c>
      <c r="G2658">
        <v>1496.2765756572801</v>
      </c>
      <c r="H2658" s="35">
        <v>0.74067305836027097</v>
      </c>
    </row>
    <row r="2659" spans="1:8" x14ac:dyDescent="0.35">
      <c r="A2659" s="35">
        <v>553.54169000000002</v>
      </c>
      <c r="B2659" s="35">
        <v>1496.2089844</v>
      </c>
      <c r="C2659" s="35">
        <v>79.982254028</v>
      </c>
      <c r="D2659" s="35">
        <v>1529.8740233999999</v>
      </c>
      <c r="E2659" s="35">
        <v>25000</v>
      </c>
      <c r="F2659" s="35">
        <v>13838542</v>
      </c>
      <c r="G2659">
        <v>1496.29398381701</v>
      </c>
      <c r="H2659" s="35">
        <v>0.74066264639644797</v>
      </c>
    </row>
    <row r="2660" spans="1:8" x14ac:dyDescent="0.35">
      <c r="A2660" s="35">
        <v>553.75</v>
      </c>
      <c r="B2660" s="35">
        <v>1496.2263184000001</v>
      </c>
      <c r="C2660" s="35">
        <v>79.982246399000005</v>
      </c>
      <c r="D2660" s="35">
        <v>1529.8895264</v>
      </c>
      <c r="E2660" s="35">
        <v>25000</v>
      </c>
      <c r="F2660" s="35">
        <v>13843750</v>
      </c>
      <c r="G2660">
        <v>1496.3113899326499</v>
      </c>
      <c r="H2660" s="35">
        <v>0.74065223874296504</v>
      </c>
    </row>
    <row r="2661" spans="1:8" x14ac:dyDescent="0.35">
      <c r="A2661" s="35">
        <v>553.95830999999998</v>
      </c>
      <c r="B2661" s="35">
        <v>1496.2437743999999</v>
      </c>
      <c r="C2661" s="35">
        <v>79.982246399000005</v>
      </c>
      <c r="D2661" s="35">
        <v>1529.9051514</v>
      </c>
      <c r="E2661" s="35">
        <v>25000</v>
      </c>
      <c r="F2661" s="35">
        <v>13848958</v>
      </c>
      <c r="G2661">
        <v>1496.3287955773401</v>
      </c>
      <c r="H2661" s="35">
        <v>0.74064183336575395</v>
      </c>
    </row>
    <row r="2662" spans="1:8" x14ac:dyDescent="0.35">
      <c r="A2662" s="35">
        <v>554.16669000000002</v>
      </c>
      <c r="B2662" s="35">
        <v>1496.2611084</v>
      </c>
      <c r="C2662" s="35">
        <v>79.982238769999995</v>
      </c>
      <c r="D2662" s="35">
        <v>1529.9205322</v>
      </c>
      <c r="E2662" s="35">
        <v>25000</v>
      </c>
      <c r="F2662" s="35">
        <v>13854167</v>
      </c>
      <c r="G2662">
        <v>1496.34620369501</v>
      </c>
      <c r="H2662" s="35">
        <v>0.74063142825863904</v>
      </c>
    </row>
    <row r="2663" spans="1:8" x14ac:dyDescent="0.35">
      <c r="A2663" s="35">
        <v>554.375</v>
      </c>
      <c r="B2663" s="35">
        <v>1496.2784423999999</v>
      </c>
      <c r="C2663" s="35">
        <v>79.982231139999996</v>
      </c>
      <c r="D2663" s="35">
        <v>1529.9361572</v>
      </c>
      <c r="E2663" s="35">
        <v>25000</v>
      </c>
      <c r="F2663" s="35">
        <v>13859374</v>
      </c>
      <c r="G2663">
        <v>1496.36360717874</v>
      </c>
      <c r="H2663" s="35">
        <v>0.74062102946797204</v>
      </c>
    </row>
    <row r="2664" spans="1:8" x14ac:dyDescent="0.35">
      <c r="A2664" s="35">
        <v>554.58330999999998</v>
      </c>
      <c r="B2664" s="35">
        <v>1496.2958983999999</v>
      </c>
      <c r="C2664" s="35">
        <v>79.982223511000001</v>
      </c>
      <c r="D2664" s="35">
        <v>1529.9517822</v>
      </c>
      <c r="E2664" s="35">
        <v>25000</v>
      </c>
      <c r="F2664" s="35">
        <v>13864583</v>
      </c>
      <c r="G2664">
        <v>1496.3810147883</v>
      </c>
      <c r="H2664" s="35">
        <v>0.740610628916196</v>
      </c>
    </row>
    <row r="2665" spans="1:8" x14ac:dyDescent="0.35">
      <c r="A2665" s="35">
        <v>554.79169000000002</v>
      </c>
      <c r="B2665" s="35">
        <v>1496.3132324000001</v>
      </c>
      <c r="C2665" s="35">
        <v>79.982215881000002</v>
      </c>
      <c r="D2665" s="35">
        <v>1529.9672852000001</v>
      </c>
      <c r="E2665" s="35">
        <v>25000</v>
      </c>
      <c r="F2665" s="35">
        <v>13869792</v>
      </c>
      <c r="G2665">
        <v>1496.39842331559</v>
      </c>
      <c r="H2665" s="35">
        <v>0.74060023066298997</v>
      </c>
    </row>
    <row r="2666" spans="1:8" x14ac:dyDescent="0.35">
      <c r="A2666" s="35">
        <v>555</v>
      </c>
      <c r="B2666" s="35">
        <v>1496.3305664</v>
      </c>
      <c r="C2666" s="35">
        <v>79.982208252000007</v>
      </c>
      <c r="D2666" s="35">
        <v>1529.9829102000001</v>
      </c>
      <c r="E2666" s="35">
        <v>25000</v>
      </c>
      <c r="F2666" s="35">
        <v>13875000</v>
      </c>
      <c r="G2666">
        <v>1496.4158294487399</v>
      </c>
      <c r="H2666" s="35">
        <v>0.74058983670322598</v>
      </c>
    </row>
    <row r="2667" spans="1:8" x14ac:dyDescent="0.35">
      <c r="A2667" s="35">
        <v>555.20830999999998</v>
      </c>
      <c r="B2667" s="35">
        <v>1496.3480225000001</v>
      </c>
      <c r="C2667" s="35">
        <v>79.982200622999997</v>
      </c>
      <c r="D2667" s="35">
        <v>1529.9982910000001</v>
      </c>
      <c r="E2667" s="35">
        <v>25000</v>
      </c>
      <c r="F2667" s="35">
        <v>13880208</v>
      </c>
      <c r="G2667">
        <v>1496.4332350321799</v>
      </c>
      <c r="H2667" s="35">
        <v>0.74057944501062101</v>
      </c>
    </row>
    <row r="2668" spans="1:8" x14ac:dyDescent="0.35">
      <c r="A2668" s="35">
        <v>555.41669000000002</v>
      </c>
      <c r="B2668" s="35">
        <v>1496.3653564000001</v>
      </c>
      <c r="C2668" s="35">
        <v>79.982192992999998</v>
      </c>
      <c r="D2668" s="35">
        <v>1530.0140381000001</v>
      </c>
      <c r="E2668" s="35">
        <v>25000</v>
      </c>
      <c r="F2668" s="35">
        <v>13885417</v>
      </c>
      <c r="G2668">
        <v>1496.45064307085</v>
      </c>
      <c r="H2668" s="35">
        <v>0.74056905358278802</v>
      </c>
    </row>
    <row r="2669" spans="1:8" x14ac:dyDescent="0.35">
      <c r="A2669" s="35">
        <v>555.625</v>
      </c>
      <c r="B2669" s="35">
        <v>1496.3826904</v>
      </c>
      <c r="C2669" s="35">
        <v>79.982192992999998</v>
      </c>
      <c r="D2669" s="35">
        <v>1530.0295410000001</v>
      </c>
      <c r="E2669" s="35">
        <v>25000</v>
      </c>
      <c r="F2669" s="35">
        <v>13890625</v>
      </c>
      <c r="G2669">
        <v>1496.4680490614301</v>
      </c>
      <c r="H2669" s="35">
        <v>0.74055866644991197</v>
      </c>
    </row>
    <row r="2670" spans="1:8" x14ac:dyDescent="0.35">
      <c r="A2670" s="35">
        <v>555.83330999999998</v>
      </c>
      <c r="B2670" s="35">
        <v>1496.4001464999999</v>
      </c>
      <c r="C2670" s="35">
        <v>79.982185364000003</v>
      </c>
      <c r="D2670" s="35">
        <v>1530.0450439000001</v>
      </c>
      <c r="E2670" s="35">
        <v>25000</v>
      </c>
      <c r="F2670" s="35">
        <v>13895832</v>
      </c>
      <c r="G2670">
        <v>1496.4854519903599</v>
      </c>
      <c r="H2670" s="35">
        <v>0.74054828359006897</v>
      </c>
    </row>
    <row r="2671" spans="1:8" x14ac:dyDescent="0.35">
      <c r="A2671" s="35">
        <v>556.04169000000002</v>
      </c>
      <c r="B2671" s="35">
        <v>1496.4174805</v>
      </c>
      <c r="C2671" s="35">
        <v>79.982177734000004</v>
      </c>
      <c r="D2671" s="35">
        <v>1530.0606689000001</v>
      </c>
      <c r="E2671" s="35">
        <v>25000</v>
      </c>
      <c r="F2671" s="35">
        <v>13901042</v>
      </c>
      <c r="G2671">
        <v>1496.5028619887901</v>
      </c>
      <c r="H2671" s="35">
        <v>0.74053789696536099</v>
      </c>
    </row>
    <row r="2672" spans="1:8" x14ac:dyDescent="0.35">
      <c r="A2672" s="35">
        <v>556.25</v>
      </c>
      <c r="B2672" s="35">
        <v>1496.4349365</v>
      </c>
      <c r="C2672" s="35">
        <v>79.982170104999994</v>
      </c>
      <c r="D2672" s="35">
        <v>1530.0760498</v>
      </c>
      <c r="E2672" s="35">
        <v>25000</v>
      </c>
      <c r="F2672" s="35">
        <v>13906250</v>
      </c>
      <c r="G2672">
        <v>1496.5202683878399</v>
      </c>
      <c r="H2672" s="35">
        <v>0.74052751665855598</v>
      </c>
    </row>
    <row r="2673" spans="1:8" x14ac:dyDescent="0.35">
      <c r="A2673" s="35">
        <v>556.45830999999998</v>
      </c>
      <c r="B2673" s="35">
        <v>1496.4522704999999</v>
      </c>
      <c r="C2673" s="35">
        <v>79.982162475999999</v>
      </c>
      <c r="D2673" s="35">
        <v>1530.0917969</v>
      </c>
      <c r="E2673" s="35">
        <v>25000</v>
      </c>
      <c r="F2673" s="35">
        <v>13911458</v>
      </c>
      <c r="G2673">
        <v>1496.53767396592</v>
      </c>
      <c r="H2673" s="35">
        <v>0.74051713860615598</v>
      </c>
    </row>
    <row r="2674" spans="1:8" x14ac:dyDescent="0.35">
      <c r="A2674" s="35">
        <v>556.66669000000002</v>
      </c>
      <c r="B2674" s="35">
        <v>1496.4696045000001</v>
      </c>
      <c r="C2674" s="35">
        <v>79.982154846</v>
      </c>
      <c r="D2674" s="35">
        <v>1530.1072998</v>
      </c>
      <c r="E2674" s="35">
        <v>25000</v>
      </c>
      <c r="F2674" s="35">
        <v>13916667</v>
      </c>
      <c r="G2674">
        <v>1496.5550819381799</v>
      </c>
      <c r="H2674" s="35">
        <v>0.74050676081241096</v>
      </c>
    </row>
    <row r="2675" spans="1:8" x14ac:dyDescent="0.35">
      <c r="A2675" s="35">
        <v>556.875</v>
      </c>
      <c r="B2675" s="35">
        <v>1496.4870605000001</v>
      </c>
      <c r="C2675" s="35">
        <v>79.982147217000005</v>
      </c>
      <c r="D2675" s="35">
        <v>1530.1230469</v>
      </c>
      <c r="E2675" s="35">
        <v>25000</v>
      </c>
      <c r="F2675" s="35">
        <v>13921875</v>
      </c>
      <c r="G2675">
        <v>1496.5724878486001</v>
      </c>
      <c r="H2675" s="35">
        <v>0.74049638730321998</v>
      </c>
    </row>
    <row r="2676" spans="1:8" x14ac:dyDescent="0.35">
      <c r="A2676" s="35">
        <v>557.08330999999998</v>
      </c>
      <c r="B2676" s="35">
        <v>1496.5043945</v>
      </c>
      <c r="C2676" s="35">
        <v>79.982139587000006</v>
      </c>
      <c r="D2676" s="35">
        <v>1530.1384277</v>
      </c>
      <c r="E2676" s="35">
        <v>25000</v>
      </c>
      <c r="F2676" s="35">
        <v>13927083</v>
      </c>
      <c r="G2676">
        <v>1496.5898932841001</v>
      </c>
      <c r="H2676" s="35">
        <v>0.74048601605127795</v>
      </c>
    </row>
    <row r="2677" spans="1:8" x14ac:dyDescent="0.35">
      <c r="A2677" s="35">
        <v>557.29169000000002</v>
      </c>
      <c r="B2677" s="35">
        <v>1496.5217285000001</v>
      </c>
      <c r="C2677" s="35">
        <v>79.982139587000006</v>
      </c>
      <c r="D2677" s="35">
        <v>1530.1540527</v>
      </c>
      <c r="E2677" s="35">
        <v>25000</v>
      </c>
      <c r="F2677" s="35">
        <v>13932292</v>
      </c>
      <c r="G2677">
        <v>1496.6073011916601</v>
      </c>
      <c r="H2677" s="35">
        <v>0.74047564505701602</v>
      </c>
    </row>
    <row r="2678" spans="1:8" x14ac:dyDescent="0.35">
      <c r="A2678" s="35">
        <v>557.5</v>
      </c>
      <c r="B2678" s="35">
        <v>1496.5391846</v>
      </c>
      <c r="C2678" s="35">
        <v>79.982131957999997</v>
      </c>
      <c r="D2678" s="35">
        <v>1530.1695557</v>
      </c>
      <c r="E2678" s="35">
        <v>25000</v>
      </c>
      <c r="F2678" s="35">
        <v>13937500</v>
      </c>
      <c r="G2678">
        <v>1496.62470705492</v>
      </c>
      <c r="H2678" s="35">
        <v>0.74046527834259102</v>
      </c>
    </row>
    <row r="2679" spans="1:8" x14ac:dyDescent="0.35">
      <c r="A2679" s="35">
        <v>557.70830999999998</v>
      </c>
      <c r="B2679" s="35">
        <v>1496.5565185999999</v>
      </c>
      <c r="C2679" s="35">
        <v>79.982124329000001</v>
      </c>
      <c r="D2679" s="35">
        <v>1530.1850586</v>
      </c>
      <c r="E2679" s="35">
        <v>25000</v>
      </c>
      <c r="F2679" s="35">
        <v>13942708</v>
      </c>
      <c r="G2679">
        <v>1496.6421124472099</v>
      </c>
      <c r="H2679" s="35">
        <v>0.74045491388173401</v>
      </c>
    </row>
    <row r="2680" spans="1:8" x14ac:dyDescent="0.35">
      <c r="A2680" s="35">
        <v>557.91669000000002</v>
      </c>
      <c r="B2680" s="35">
        <v>1496.5738524999999</v>
      </c>
      <c r="C2680" s="35">
        <v>79.982116699000002</v>
      </c>
      <c r="D2680" s="35">
        <v>1530.2008057</v>
      </c>
      <c r="E2680" s="35">
        <v>25000</v>
      </c>
      <c r="F2680" s="35">
        <v>13947917</v>
      </c>
      <c r="G2680">
        <v>1496.65952031244</v>
      </c>
      <c r="H2680" s="35">
        <v>0.74044454967611895</v>
      </c>
    </row>
    <row r="2681" spans="1:8" x14ac:dyDescent="0.35">
      <c r="A2681" s="35">
        <v>558.125</v>
      </c>
      <c r="B2681" s="35">
        <v>1496.5913086</v>
      </c>
      <c r="C2681" s="35">
        <v>79.982109070000007</v>
      </c>
      <c r="D2681" s="35">
        <v>1530.2161865</v>
      </c>
      <c r="E2681" s="35">
        <v>25000</v>
      </c>
      <c r="F2681" s="35">
        <v>13953125</v>
      </c>
      <c r="G2681">
        <v>1496.6769261335701</v>
      </c>
      <c r="H2681" s="35">
        <v>0.74043418974530595</v>
      </c>
    </row>
    <row r="2682" spans="1:8" x14ac:dyDescent="0.35">
      <c r="A2682" s="35">
        <v>558.33330999999998</v>
      </c>
      <c r="B2682" s="35">
        <v>1496.6086425999999</v>
      </c>
      <c r="C2682" s="35">
        <v>79.982101439999994</v>
      </c>
      <c r="D2682" s="35">
        <v>1530.2318115</v>
      </c>
      <c r="E2682" s="35">
        <v>25000</v>
      </c>
      <c r="F2682" s="35">
        <v>13958333</v>
      </c>
      <c r="G2682">
        <v>1496.6943314837799</v>
      </c>
      <c r="H2682" s="35">
        <v>0.74042383206431395</v>
      </c>
    </row>
    <row r="2683" spans="1:8" x14ac:dyDescent="0.35">
      <c r="A2683" s="35">
        <v>558.54169000000002</v>
      </c>
      <c r="B2683" s="35">
        <v>1496.6260986</v>
      </c>
      <c r="C2683" s="35">
        <v>79.982093810999999</v>
      </c>
      <c r="D2683" s="35">
        <v>1530.2474365</v>
      </c>
      <c r="E2683" s="35">
        <v>25000</v>
      </c>
      <c r="F2683" s="35">
        <v>13963542</v>
      </c>
      <c r="G2683">
        <v>1496.71173930693</v>
      </c>
      <c r="H2683" s="35">
        <v>0.74041347463611795</v>
      </c>
    </row>
    <row r="2684" spans="1:8" x14ac:dyDescent="0.35">
      <c r="A2684" s="35">
        <v>558.75</v>
      </c>
      <c r="B2684" s="35">
        <v>1496.6434326000001</v>
      </c>
      <c r="C2684" s="35">
        <v>79.982086182000003</v>
      </c>
      <c r="D2684" s="35">
        <v>1530.2629394999999</v>
      </c>
      <c r="E2684" s="35">
        <v>25000</v>
      </c>
      <c r="F2684" s="35">
        <v>13968750</v>
      </c>
      <c r="G2684">
        <v>1496.72914508599</v>
      </c>
      <c r="H2684" s="35">
        <v>0.74040312147769805</v>
      </c>
    </row>
    <row r="2685" spans="1:8" x14ac:dyDescent="0.35">
      <c r="A2685" s="35">
        <v>558.95830999999998</v>
      </c>
      <c r="B2685" s="35">
        <v>1496.6607666</v>
      </c>
      <c r="C2685" s="35">
        <v>79.982086182000003</v>
      </c>
      <c r="D2685" s="35">
        <v>1530.2785644999999</v>
      </c>
      <c r="E2685" s="35">
        <v>25000</v>
      </c>
      <c r="F2685" s="35">
        <v>13973958</v>
      </c>
      <c r="G2685">
        <v>1496.74655039412</v>
      </c>
      <c r="H2685" s="35">
        <v>0.74039277056536201</v>
      </c>
    </row>
    <row r="2686" spans="1:8" x14ac:dyDescent="0.35">
      <c r="A2686" s="35">
        <v>559.16669000000002</v>
      </c>
      <c r="B2686" s="35">
        <v>1496.6782227000001</v>
      </c>
      <c r="C2686" s="35">
        <v>79.982078552000004</v>
      </c>
      <c r="D2686" s="35">
        <v>1530.2940673999999</v>
      </c>
      <c r="E2686" s="35">
        <v>25000</v>
      </c>
      <c r="F2686" s="35">
        <v>13979167</v>
      </c>
      <c r="G2686">
        <v>1496.7639581752101</v>
      </c>
      <c r="H2686" s="35">
        <v>0.74038241990338405</v>
      </c>
    </row>
    <row r="2687" spans="1:8" x14ac:dyDescent="0.35">
      <c r="A2687" s="35">
        <v>559.375</v>
      </c>
      <c r="B2687" s="35">
        <v>1496.6955565999999</v>
      </c>
      <c r="C2687" s="35">
        <v>79.982070922999995</v>
      </c>
      <c r="D2687" s="35">
        <v>1530.3096923999999</v>
      </c>
      <c r="E2687" s="35">
        <v>25000</v>
      </c>
      <c r="F2687" s="35">
        <v>13984375</v>
      </c>
      <c r="G2687">
        <v>1496.78136391219</v>
      </c>
      <c r="H2687" s="35">
        <v>0.74037207350616796</v>
      </c>
    </row>
    <row r="2688" spans="1:8" x14ac:dyDescent="0.35">
      <c r="A2688" s="35">
        <v>559.58330999999998</v>
      </c>
      <c r="B2688" s="35">
        <v>1496.7128906</v>
      </c>
      <c r="C2688" s="35">
        <v>79.982063292999996</v>
      </c>
      <c r="D2688" s="35">
        <v>1530.3251952999999</v>
      </c>
      <c r="E2688" s="35">
        <v>25000</v>
      </c>
      <c r="F2688" s="35">
        <v>13989583</v>
      </c>
      <c r="G2688">
        <v>1496.79876917826</v>
      </c>
      <c r="H2688" s="35">
        <v>0.74036172935130895</v>
      </c>
    </row>
    <row r="2689" spans="1:8" x14ac:dyDescent="0.35">
      <c r="A2689" s="35">
        <v>559.79169000000002</v>
      </c>
      <c r="B2689" s="35">
        <v>1496.7303466999999</v>
      </c>
      <c r="C2689" s="35">
        <v>79.982055664000001</v>
      </c>
      <c r="D2689" s="35">
        <v>1530.3408202999999</v>
      </c>
      <c r="E2689" s="35">
        <v>25000</v>
      </c>
      <c r="F2689" s="35">
        <v>13994792</v>
      </c>
      <c r="G2689">
        <v>1496.81617691727</v>
      </c>
      <c r="H2689" s="35">
        <v>0.74035138544437895</v>
      </c>
    </row>
    <row r="2690" spans="1:8" x14ac:dyDescent="0.35">
      <c r="A2690" s="35">
        <v>560</v>
      </c>
      <c r="B2690" s="35">
        <v>1496.7476807</v>
      </c>
      <c r="C2690" s="35">
        <v>79.982048035000005</v>
      </c>
      <c r="D2690" s="35">
        <v>1530.3563231999999</v>
      </c>
      <c r="E2690" s="35">
        <v>25000</v>
      </c>
      <c r="F2690" s="35">
        <v>14000000</v>
      </c>
      <c r="G2690">
        <v>1496.83358261219</v>
      </c>
      <c r="H2690" s="35">
        <v>0.74034104579720905</v>
      </c>
    </row>
    <row r="2691" spans="1:8" x14ac:dyDescent="0.35">
      <c r="A2691" s="35">
        <v>560.20830999999998</v>
      </c>
      <c r="B2691" s="35">
        <v>1496.7650146000001</v>
      </c>
      <c r="C2691" s="35">
        <v>79.982040405000006</v>
      </c>
      <c r="D2691" s="35">
        <v>1530.3719481999999</v>
      </c>
      <c r="E2691" s="35">
        <v>25000</v>
      </c>
      <c r="F2691" s="35">
        <v>14005208</v>
      </c>
      <c r="G2691">
        <v>1496.8509878361899</v>
      </c>
      <c r="H2691" s="35">
        <v>0.74033070838867998</v>
      </c>
    </row>
    <row r="2692" spans="1:8" x14ac:dyDescent="0.35">
      <c r="A2692" s="35">
        <v>560.41669000000002</v>
      </c>
      <c r="B2692" s="35">
        <v>1496.7824707</v>
      </c>
      <c r="C2692" s="35">
        <v>79.982032775999997</v>
      </c>
      <c r="D2692" s="35">
        <v>1530.3874512</v>
      </c>
      <c r="E2692" s="35">
        <v>25000</v>
      </c>
      <c r="F2692" s="35">
        <v>14010418</v>
      </c>
      <c r="G2692">
        <v>1496.8683981229201</v>
      </c>
      <c r="H2692" s="35">
        <v>0.74032036922697397</v>
      </c>
    </row>
    <row r="2693" spans="1:8" x14ac:dyDescent="0.35">
      <c r="A2693" s="35">
        <v>560.625</v>
      </c>
      <c r="B2693" s="35">
        <v>1496.7998047000001</v>
      </c>
      <c r="C2693" s="35">
        <v>79.982032775999997</v>
      </c>
      <c r="D2693" s="35">
        <v>1530.4029541</v>
      </c>
      <c r="E2693" s="35">
        <v>25000</v>
      </c>
      <c r="F2693" s="35">
        <v>14015625</v>
      </c>
      <c r="G2693">
        <v>1496.8858017688401</v>
      </c>
      <c r="H2693" s="35">
        <v>0.740310038328584</v>
      </c>
    </row>
    <row r="2694" spans="1:8" x14ac:dyDescent="0.35">
      <c r="A2694" s="35">
        <v>560.83330999999998</v>
      </c>
      <c r="B2694" s="35">
        <v>1496.8172606999999</v>
      </c>
      <c r="C2694" s="35">
        <v>79.982025145999998</v>
      </c>
      <c r="D2694" s="35">
        <v>1530.4185791</v>
      </c>
      <c r="E2694" s="35">
        <v>25000</v>
      </c>
      <c r="F2694" s="35">
        <v>14020833</v>
      </c>
      <c r="G2694">
        <v>1496.9032064990899</v>
      </c>
      <c r="H2694" s="35">
        <v>0.74029970764660802</v>
      </c>
    </row>
    <row r="2695" spans="1:8" x14ac:dyDescent="0.35">
      <c r="A2695" s="35">
        <v>561.04169000000002</v>
      </c>
      <c r="B2695" s="35">
        <v>1496.8345947</v>
      </c>
      <c r="C2695" s="35">
        <v>79.982017517000003</v>
      </c>
      <c r="D2695" s="35">
        <v>1530.4342041</v>
      </c>
      <c r="E2695" s="35">
        <v>25000</v>
      </c>
      <c r="F2695" s="35">
        <v>14026042</v>
      </c>
      <c r="G2695">
        <v>1496.9206140522999</v>
      </c>
      <c r="H2695" s="35">
        <v>0.740289377214435</v>
      </c>
    </row>
    <row r="2696" spans="1:8" x14ac:dyDescent="0.35">
      <c r="A2696" s="35">
        <v>561.25</v>
      </c>
      <c r="B2696" s="35">
        <v>1496.8519286999999</v>
      </c>
      <c r="C2696" s="35">
        <v>79.982009887999993</v>
      </c>
      <c r="D2696" s="35">
        <v>1530.449707</v>
      </c>
      <c r="E2696" s="35">
        <v>25000</v>
      </c>
      <c r="F2696" s="35">
        <v>14031250</v>
      </c>
      <c r="G2696">
        <v>1496.9380196402001</v>
      </c>
      <c r="H2696" s="35">
        <v>0.74027905103356995</v>
      </c>
    </row>
    <row r="2697" spans="1:8" x14ac:dyDescent="0.35">
      <c r="A2697" s="35">
        <v>561.45830999999998</v>
      </c>
      <c r="B2697" s="35">
        <v>1496.8693848</v>
      </c>
      <c r="C2697" s="35">
        <v>79.982002257999994</v>
      </c>
      <c r="D2697" s="35">
        <v>1530.465332</v>
      </c>
      <c r="E2697" s="35">
        <v>25000</v>
      </c>
      <c r="F2697" s="35">
        <v>14036458</v>
      </c>
      <c r="G2697">
        <v>1496.9554247749099</v>
      </c>
      <c r="H2697" s="35">
        <v>0.74026872708428304</v>
      </c>
    </row>
    <row r="2698" spans="1:8" x14ac:dyDescent="0.35">
      <c r="A2698" s="35">
        <v>561.66669000000002</v>
      </c>
      <c r="B2698" s="35">
        <v>1496.8867187999999</v>
      </c>
      <c r="C2698" s="35">
        <v>79.981994628999999</v>
      </c>
      <c r="D2698" s="35">
        <v>1530.480957</v>
      </c>
      <c r="E2698" s="35">
        <v>25000</v>
      </c>
      <c r="F2698" s="35">
        <v>14041667</v>
      </c>
      <c r="G2698">
        <v>1496.9728323865399</v>
      </c>
      <c r="H2698" s="35">
        <v>0.74025840337575899</v>
      </c>
    </row>
    <row r="2699" spans="1:8" x14ac:dyDescent="0.35">
      <c r="A2699" s="35">
        <v>561.875</v>
      </c>
      <c r="B2699" s="35">
        <v>1496.9040527</v>
      </c>
      <c r="C2699" s="35">
        <v>79.981987000000004</v>
      </c>
      <c r="D2699" s="35">
        <v>1530.4964600000001</v>
      </c>
      <c r="E2699" s="35">
        <v>25000</v>
      </c>
      <c r="F2699" s="35">
        <v>14046876</v>
      </c>
      <c r="G2699">
        <v>1496.9902405447699</v>
      </c>
      <c r="H2699" s="35">
        <v>0.74024808191639702</v>
      </c>
    </row>
    <row r="2700" spans="1:8" x14ac:dyDescent="0.35">
      <c r="A2700" s="35">
        <v>562.08330999999998</v>
      </c>
      <c r="B2700" s="35">
        <v>1496.9215088000001</v>
      </c>
      <c r="C2700" s="35">
        <v>79.981979370000005</v>
      </c>
      <c r="D2700" s="35">
        <v>1530.5120850000001</v>
      </c>
      <c r="E2700" s="35">
        <v>25000</v>
      </c>
      <c r="F2700" s="35">
        <v>14052083</v>
      </c>
      <c r="G2700">
        <v>1497.0076436355901</v>
      </c>
      <c r="H2700" s="35">
        <v>0.74023776668715702</v>
      </c>
    </row>
    <row r="2701" spans="1:8" x14ac:dyDescent="0.35">
      <c r="A2701" s="35">
        <v>562.29169000000002</v>
      </c>
      <c r="B2701" s="35">
        <v>1496.9388428</v>
      </c>
      <c r="C2701" s="35">
        <v>79.981979370000005</v>
      </c>
      <c r="D2701" s="35">
        <v>1530.5275879000001</v>
      </c>
      <c r="E2701" s="35">
        <v>25000</v>
      </c>
      <c r="F2701" s="35">
        <v>14057292</v>
      </c>
      <c r="G2701">
        <v>1497.02505075462</v>
      </c>
      <c r="H2701" s="35">
        <v>0.74022744968066001</v>
      </c>
    </row>
    <row r="2702" spans="1:8" x14ac:dyDescent="0.35">
      <c r="A2702" s="35">
        <v>562.5</v>
      </c>
      <c r="B2702" s="35">
        <v>1496.9561768000001</v>
      </c>
      <c r="C2702" s="35">
        <v>79.981971740999995</v>
      </c>
      <c r="D2702" s="35">
        <v>1530.5432129000001</v>
      </c>
      <c r="E2702" s="35">
        <v>25000</v>
      </c>
      <c r="F2702" s="35">
        <v>14062500</v>
      </c>
      <c r="G2702">
        <v>1497.0424561796001</v>
      </c>
      <c r="H2702" s="35">
        <v>0.74021713692076196</v>
      </c>
    </row>
    <row r="2703" spans="1:8" x14ac:dyDescent="0.35">
      <c r="A2703" s="35">
        <v>562.70830999999998</v>
      </c>
      <c r="B2703" s="35">
        <v>1496.9736327999999</v>
      </c>
      <c r="C2703" s="35">
        <v>79.981964110999996</v>
      </c>
      <c r="D2703" s="35">
        <v>1530.5588379000001</v>
      </c>
      <c r="E2703" s="35">
        <v>25000</v>
      </c>
      <c r="F2703" s="35">
        <v>14067708</v>
      </c>
      <c r="G2703">
        <v>1497.05986121245</v>
      </c>
      <c r="H2703" s="35">
        <v>0.74020682638625501</v>
      </c>
    </row>
    <row r="2704" spans="1:8" x14ac:dyDescent="0.35">
      <c r="A2704" s="35">
        <v>562.91669000000002</v>
      </c>
      <c r="B2704" s="35">
        <v>1496.9909668</v>
      </c>
      <c r="C2704" s="35">
        <v>79.981956482000001</v>
      </c>
      <c r="D2704" s="35">
        <v>1530.5743408000001</v>
      </c>
      <c r="E2704" s="35">
        <v>25000</v>
      </c>
      <c r="F2704" s="35">
        <v>14072917</v>
      </c>
      <c r="G2704">
        <v>1497.0772687359499</v>
      </c>
      <c r="H2704" s="35">
        <v>0.74019651608798698</v>
      </c>
    </row>
    <row r="2705" spans="1:8" x14ac:dyDescent="0.35">
      <c r="A2705" s="35">
        <v>563.125</v>
      </c>
      <c r="B2705" s="35">
        <v>1497.0085449000001</v>
      </c>
      <c r="C2705" s="35">
        <v>79.981948853000006</v>
      </c>
      <c r="D2705" s="35">
        <v>1530.5899658000001</v>
      </c>
      <c r="E2705" s="35">
        <v>25000</v>
      </c>
      <c r="F2705" s="35">
        <v>14078125</v>
      </c>
      <c r="G2705">
        <v>1497.0946742193601</v>
      </c>
      <c r="H2705" s="35">
        <v>0.74018621002473695</v>
      </c>
    </row>
    <row r="2706" spans="1:8" x14ac:dyDescent="0.35">
      <c r="A2706" s="35">
        <v>563.33330999999998</v>
      </c>
      <c r="B2706" s="35">
        <v>1497.0257568</v>
      </c>
      <c r="C2706" s="35">
        <v>79.981941223000007</v>
      </c>
      <c r="D2706" s="35">
        <v>1530.6053466999999</v>
      </c>
      <c r="E2706" s="35">
        <v>25000</v>
      </c>
      <c r="F2706" s="35">
        <v>14083333</v>
      </c>
      <c r="G2706">
        <v>1497.1120792327599</v>
      </c>
      <c r="H2706" s="35">
        <v>0.74017590618171702</v>
      </c>
    </row>
    <row r="2707" spans="1:8" x14ac:dyDescent="0.35">
      <c r="A2707" s="35">
        <v>563.54169000000002</v>
      </c>
      <c r="B2707" s="35">
        <v>1497.0430908000001</v>
      </c>
      <c r="C2707" s="35">
        <v>79.981933593999997</v>
      </c>
      <c r="D2707" s="35">
        <v>1530.6210937999999</v>
      </c>
      <c r="E2707" s="35">
        <v>25000</v>
      </c>
      <c r="F2707" s="35">
        <v>14088542</v>
      </c>
      <c r="G2707">
        <v>1497.1294867192901</v>
      </c>
      <c r="H2707" s="35">
        <v>0.74016560257221797</v>
      </c>
    </row>
    <row r="2708" spans="1:8" x14ac:dyDescent="0.35">
      <c r="A2708" s="35">
        <v>563.75</v>
      </c>
      <c r="B2708" s="35">
        <v>1497.0606689000001</v>
      </c>
      <c r="C2708" s="35">
        <v>79.981925963999998</v>
      </c>
      <c r="D2708" s="35">
        <v>1530.6367187999999</v>
      </c>
      <c r="E2708" s="35">
        <v>25000</v>
      </c>
      <c r="F2708" s="35">
        <v>14093750</v>
      </c>
      <c r="G2708">
        <v>1497.14689216177</v>
      </c>
      <c r="H2708" s="35">
        <v>0.74015530319273404</v>
      </c>
    </row>
    <row r="2709" spans="1:8" x14ac:dyDescent="0.35">
      <c r="A2709" s="35">
        <v>563.95830999999998</v>
      </c>
      <c r="B2709" s="35">
        <v>1497.0778809000001</v>
      </c>
      <c r="C2709" s="35">
        <v>79.981925963999998</v>
      </c>
      <c r="D2709" s="35">
        <v>1530.6523437999999</v>
      </c>
      <c r="E2709" s="35">
        <v>25000</v>
      </c>
      <c r="F2709" s="35">
        <v>14098958</v>
      </c>
      <c r="G2709">
        <v>1497.1642971333599</v>
      </c>
      <c r="H2709" s="35">
        <v>0.74014500602980804</v>
      </c>
    </row>
    <row r="2710" spans="1:8" x14ac:dyDescent="0.35">
      <c r="A2710" s="35">
        <v>564.16669000000002</v>
      </c>
      <c r="B2710" s="35">
        <v>1497.0952147999999</v>
      </c>
      <c r="C2710" s="35">
        <v>79.981918335000003</v>
      </c>
      <c r="D2710" s="35">
        <v>1530.6678466999999</v>
      </c>
      <c r="E2710" s="35">
        <v>25000</v>
      </c>
      <c r="F2710" s="35">
        <v>14104167</v>
      </c>
      <c r="G2710">
        <v>1497.1817045778801</v>
      </c>
      <c r="H2710" s="35">
        <v>0.74013470909802703</v>
      </c>
    </row>
    <row r="2711" spans="1:8" x14ac:dyDescent="0.35">
      <c r="A2711" s="35">
        <v>564.375</v>
      </c>
      <c r="B2711" s="35">
        <v>1497.112793</v>
      </c>
      <c r="C2711" s="35">
        <v>79.981910705999994</v>
      </c>
      <c r="D2711" s="35">
        <v>1530.6834716999999</v>
      </c>
      <c r="E2711" s="35">
        <v>25000</v>
      </c>
      <c r="F2711" s="35">
        <v>14109375</v>
      </c>
      <c r="G2711">
        <v>1497.1991099783099</v>
      </c>
      <c r="H2711" s="35">
        <v>0.74012441639134297</v>
      </c>
    </row>
    <row r="2712" spans="1:8" x14ac:dyDescent="0.35">
      <c r="A2712" s="35">
        <v>564.58330999999998</v>
      </c>
      <c r="B2712" s="35">
        <v>1497.1300048999999</v>
      </c>
      <c r="C2712" s="35">
        <v>79.981903075999995</v>
      </c>
      <c r="D2712" s="35">
        <v>1530.6989745999999</v>
      </c>
      <c r="E2712" s="35">
        <v>25000</v>
      </c>
      <c r="F2712" s="35">
        <v>14114583</v>
      </c>
      <c r="G2712">
        <v>1497.2165149078401</v>
      </c>
      <c r="H2712" s="35">
        <v>0.74011412589757197</v>
      </c>
    </row>
    <row r="2713" spans="1:8" x14ac:dyDescent="0.35">
      <c r="A2713" s="35">
        <v>564.79169000000002</v>
      </c>
      <c r="B2713" s="35">
        <v>1497.1473389</v>
      </c>
      <c r="C2713" s="35">
        <v>79.981895446999999</v>
      </c>
      <c r="D2713" s="35">
        <v>1530.7145995999999</v>
      </c>
      <c r="E2713" s="35">
        <v>25000</v>
      </c>
      <c r="F2713" s="35">
        <v>14119791</v>
      </c>
      <c r="G2713">
        <v>1497.2339197205099</v>
      </c>
      <c r="H2713" s="35">
        <v>0.74010383762231002</v>
      </c>
    </row>
    <row r="2714" spans="1:8" x14ac:dyDescent="0.35">
      <c r="A2714" s="35">
        <v>565</v>
      </c>
      <c r="B2714" s="35">
        <v>1497.1649170000001</v>
      </c>
      <c r="C2714" s="35">
        <v>79.981887817</v>
      </c>
      <c r="D2714" s="35">
        <v>1530.7301024999999</v>
      </c>
      <c r="E2714" s="35">
        <v>25000</v>
      </c>
      <c r="F2714" s="35">
        <v>14125000</v>
      </c>
      <c r="G2714">
        <v>1497.2513270857901</v>
      </c>
      <c r="H2714" s="35">
        <v>0.74009354957657103</v>
      </c>
    </row>
    <row r="2715" spans="1:8" x14ac:dyDescent="0.35">
      <c r="A2715" s="35">
        <v>565.20830999999998</v>
      </c>
      <c r="B2715" s="35">
        <v>1497.1821289</v>
      </c>
      <c r="C2715" s="35">
        <v>79.981880188000005</v>
      </c>
      <c r="D2715" s="35">
        <v>1530.7457274999999</v>
      </c>
      <c r="E2715" s="35">
        <v>25000</v>
      </c>
      <c r="F2715" s="35">
        <v>14130208</v>
      </c>
      <c r="G2715">
        <v>1497.26873242493</v>
      </c>
      <c r="H2715" s="35">
        <v>0.74008326574974004</v>
      </c>
    </row>
    <row r="2716" spans="1:8" x14ac:dyDescent="0.35">
      <c r="A2716" s="35">
        <v>565.41669000000002</v>
      </c>
      <c r="B2716" s="35">
        <v>1497.1994629000001</v>
      </c>
      <c r="C2716" s="35">
        <v>79.981872558999996</v>
      </c>
      <c r="D2716" s="35">
        <v>1530.7613524999999</v>
      </c>
      <c r="E2716" s="35">
        <v>25000</v>
      </c>
      <c r="F2716" s="35">
        <v>14135417</v>
      </c>
      <c r="G2716">
        <v>1497.28613988696</v>
      </c>
      <c r="H2716" s="35">
        <v>0.74007298214259698</v>
      </c>
    </row>
    <row r="2717" spans="1:8" x14ac:dyDescent="0.35">
      <c r="A2717" s="35">
        <v>565.625</v>
      </c>
      <c r="B2717" s="35">
        <v>1497.2170410000001</v>
      </c>
      <c r="C2717" s="35">
        <v>79.981872558999996</v>
      </c>
      <c r="D2717" s="35">
        <v>1530.7767334</v>
      </c>
      <c r="E2717" s="35">
        <v>25000</v>
      </c>
      <c r="F2717" s="35">
        <v>14140625</v>
      </c>
      <c r="G2717">
        <v>1497.3035452261299</v>
      </c>
      <c r="H2717" s="35">
        <v>0.74006270274924202</v>
      </c>
    </row>
    <row r="2718" spans="1:8" x14ac:dyDescent="0.35">
      <c r="A2718" s="35">
        <v>565.83330999999998</v>
      </c>
      <c r="B2718" s="35">
        <v>1497.2342529</v>
      </c>
      <c r="C2718" s="35">
        <v>79.981864928999997</v>
      </c>
      <c r="D2718" s="35">
        <v>1530.7924805</v>
      </c>
      <c r="E2718" s="35">
        <v>25000</v>
      </c>
      <c r="F2718" s="35">
        <v>14145833</v>
      </c>
      <c r="G2718">
        <v>1497.32095007667</v>
      </c>
      <c r="H2718" s="35">
        <v>0.74005242556119899</v>
      </c>
    </row>
    <row r="2719" spans="1:8" x14ac:dyDescent="0.35">
      <c r="A2719" s="35">
        <v>566.04169000000002</v>
      </c>
      <c r="B2719" s="35">
        <v>1497.2517089999999</v>
      </c>
      <c r="C2719" s="35">
        <v>79.981857300000001</v>
      </c>
      <c r="D2719" s="35">
        <v>1530.8081055</v>
      </c>
      <c r="E2719" s="35">
        <v>25000</v>
      </c>
      <c r="F2719" s="35">
        <v>14151042</v>
      </c>
      <c r="G2719">
        <v>1497.3383573961401</v>
      </c>
      <c r="H2719" s="35">
        <v>0.74004214859715101</v>
      </c>
    </row>
    <row r="2720" spans="1:8" x14ac:dyDescent="0.35">
      <c r="A2720" s="35">
        <v>566.25</v>
      </c>
      <c r="B2720" s="35">
        <v>1497.2691649999999</v>
      </c>
      <c r="C2720" s="35">
        <v>79.981849670000003</v>
      </c>
      <c r="D2720" s="35">
        <v>1530.8237305</v>
      </c>
      <c r="E2720" s="35">
        <v>25000</v>
      </c>
      <c r="F2720" s="35">
        <v>14156251</v>
      </c>
      <c r="G2720">
        <v>1497.3557652603899</v>
      </c>
      <c r="H2720" s="35">
        <v>0.74003187385674196</v>
      </c>
    </row>
    <row r="2721" spans="1:8" x14ac:dyDescent="0.35">
      <c r="A2721" s="35">
        <v>566.45830999999998</v>
      </c>
      <c r="B2721" s="35">
        <v>1497.2863769999999</v>
      </c>
      <c r="C2721" s="35">
        <v>79.981842040999993</v>
      </c>
      <c r="D2721" s="35">
        <v>1530.8392334</v>
      </c>
      <c r="E2721" s="35">
        <v>25000</v>
      </c>
      <c r="F2721" s="35">
        <v>14161458</v>
      </c>
      <c r="G2721">
        <v>1497.3731680568701</v>
      </c>
      <c r="H2721" s="35">
        <v>0.740021605303126</v>
      </c>
    </row>
    <row r="2722" spans="1:8" x14ac:dyDescent="0.35">
      <c r="A2722" s="35">
        <v>566.66669000000002</v>
      </c>
      <c r="B2722" s="35">
        <v>1497.3038329999999</v>
      </c>
      <c r="C2722" s="35">
        <v>79.981834411999998</v>
      </c>
      <c r="D2722" s="35">
        <v>1530.8548584</v>
      </c>
      <c r="E2722" s="35">
        <v>25000</v>
      </c>
      <c r="F2722" s="35">
        <v>14166667</v>
      </c>
      <c r="G2722">
        <v>1497.39057488146</v>
      </c>
      <c r="H2722" s="35">
        <v>0.74001133496454796</v>
      </c>
    </row>
    <row r="2723" spans="1:8" x14ac:dyDescent="0.35">
      <c r="A2723" s="35">
        <v>566.875</v>
      </c>
      <c r="B2723" s="35">
        <v>1497.3211670000001</v>
      </c>
      <c r="C2723" s="35">
        <v>79.981826781999999</v>
      </c>
      <c r="D2723" s="35">
        <v>1530.8706055</v>
      </c>
      <c r="E2723" s="35">
        <v>25000</v>
      </c>
      <c r="F2723" s="35">
        <v>14171875</v>
      </c>
      <c r="G2723">
        <v>1497.40798001197</v>
      </c>
      <c r="H2723" s="35">
        <v>0.74000106883826799</v>
      </c>
    </row>
    <row r="2724" spans="1:8" x14ac:dyDescent="0.35">
      <c r="A2724" s="35">
        <v>567.08330999999998</v>
      </c>
      <c r="B2724" s="35">
        <v>1497.338501</v>
      </c>
      <c r="C2724" s="35">
        <v>79.981819153000004</v>
      </c>
      <c r="D2724" s="35">
        <v>1530.8859863</v>
      </c>
      <c r="E2724" s="35">
        <v>25000</v>
      </c>
      <c r="F2724" s="35">
        <v>14177083</v>
      </c>
      <c r="G2724">
        <v>1497.4253847503601</v>
      </c>
      <c r="H2724" s="35">
        <v>0.73999080491193803</v>
      </c>
    </row>
    <row r="2725" spans="1:8" x14ac:dyDescent="0.35">
      <c r="A2725" s="35">
        <v>567.29169000000002</v>
      </c>
      <c r="B2725" s="35">
        <v>1497.355957</v>
      </c>
      <c r="C2725" s="35">
        <v>79.981819153000004</v>
      </c>
      <c r="D2725" s="35">
        <v>1530.9016113</v>
      </c>
      <c r="E2725" s="35">
        <v>25000</v>
      </c>
      <c r="F2725" s="35">
        <v>14182292</v>
      </c>
      <c r="G2725">
        <v>1497.44279197938</v>
      </c>
      <c r="H2725" s="35">
        <v>0.73998054120534296</v>
      </c>
    </row>
    <row r="2726" spans="1:8" x14ac:dyDescent="0.35">
      <c r="A2726" s="35">
        <v>567.5</v>
      </c>
      <c r="B2726" s="35">
        <v>1497.3732910000001</v>
      </c>
      <c r="C2726" s="35">
        <v>79.981811523000005</v>
      </c>
      <c r="D2726" s="35">
        <v>1530.9172363</v>
      </c>
      <c r="E2726" s="35">
        <v>25000</v>
      </c>
      <c r="F2726" s="35">
        <v>14187500</v>
      </c>
      <c r="G2726">
        <v>1497.4601971683201</v>
      </c>
      <c r="H2726" s="35">
        <v>0.73997028169952805</v>
      </c>
    </row>
    <row r="2727" spans="1:8" x14ac:dyDescent="0.35">
      <c r="A2727" s="35">
        <v>567.70830999999998</v>
      </c>
      <c r="B2727" s="35">
        <v>1497.390625</v>
      </c>
      <c r="C2727" s="35">
        <v>79.981803893999995</v>
      </c>
      <c r="D2727" s="35">
        <v>1530.9327393000001</v>
      </c>
      <c r="E2727" s="35">
        <v>25000</v>
      </c>
      <c r="F2727" s="35">
        <v>14192709</v>
      </c>
      <c r="G2727">
        <v>1497.4776044770099</v>
      </c>
      <c r="H2727" s="35">
        <v>0.73996002240475101</v>
      </c>
    </row>
    <row r="2728" spans="1:8" x14ac:dyDescent="0.35">
      <c r="A2728" s="35">
        <v>567.91669000000002</v>
      </c>
      <c r="B2728" s="35">
        <v>1497.4080810999999</v>
      </c>
      <c r="C2728" s="35">
        <v>79.981796265</v>
      </c>
      <c r="D2728" s="35">
        <v>1530.9483643000001</v>
      </c>
      <c r="E2728" s="35">
        <v>25000</v>
      </c>
      <c r="F2728" s="35">
        <v>14197917</v>
      </c>
      <c r="G2728">
        <v>1497.4950096621401</v>
      </c>
      <c r="H2728" s="35">
        <v>0.739949767305914</v>
      </c>
    </row>
    <row r="2729" spans="1:8" x14ac:dyDescent="0.35">
      <c r="A2729" s="35">
        <v>568.125</v>
      </c>
      <c r="B2729" s="35">
        <v>1497.4254149999999</v>
      </c>
      <c r="C2729" s="35">
        <v>79.981788635000001</v>
      </c>
      <c r="D2729" s="35">
        <v>1530.9639893000001</v>
      </c>
      <c r="E2729" s="35">
        <v>25000</v>
      </c>
      <c r="F2729" s="35">
        <v>14203125</v>
      </c>
      <c r="G2729">
        <v>1497.5124143584901</v>
      </c>
      <c r="H2729" s="35">
        <v>0.73993951439917804</v>
      </c>
    </row>
    <row r="2730" spans="1:8" x14ac:dyDescent="0.35">
      <c r="A2730" s="35">
        <v>568.33330999999998</v>
      </c>
      <c r="B2730" s="35">
        <v>1497.442749</v>
      </c>
      <c r="C2730" s="35">
        <v>79.981781006000006</v>
      </c>
      <c r="D2730" s="35">
        <v>1530.9796143000001</v>
      </c>
      <c r="E2730" s="35">
        <v>25000</v>
      </c>
      <c r="F2730" s="35">
        <v>14208333</v>
      </c>
      <c r="G2730">
        <v>1497.5298189339701</v>
      </c>
      <c r="H2730" s="35">
        <v>0.73992926369044099</v>
      </c>
    </row>
    <row r="2731" spans="1:8" x14ac:dyDescent="0.35">
      <c r="A2731" s="35">
        <v>568.54169000000002</v>
      </c>
      <c r="B2731" s="35">
        <v>1497.4602050999999</v>
      </c>
      <c r="C2731" s="35">
        <v>79.981773376000007</v>
      </c>
      <c r="D2731" s="35">
        <v>1530.9949951000001</v>
      </c>
      <c r="E2731" s="35">
        <v>25000</v>
      </c>
      <c r="F2731" s="35">
        <v>14213542</v>
      </c>
      <c r="G2731">
        <v>1497.54722606113</v>
      </c>
      <c r="H2731" s="35">
        <v>0.73991901319797204</v>
      </c>
    </row>
    <row r="2732" spans="1:8" x14ac:dyDescent="0.35">
      <c r="A2732" s="35">
        <v>568.75</v>
      </c>
      <c r="B2732" s="35">
        <v>1497.4775391000001</v>
      </c>
      <c r="C2732" s="35">
        <v>79.981765746999997</v>
      </c>
      <c r="D2732" s="35">
        <v>1531.0107422000001</v>
      </c>
      <c r="E2732" s="35">
        <v>25000</v>
      </c>
      <c r="F2732" s="35">
        <v>14218750</v>
      </c>
      <c r="G2732">
        <v>1497.56463116194</v>
      </c>
      <c r="H2732" s="35">
        <v>0.73990876689687202</v>
      </c>
    </row>
    <row r="2733" spans="1:8" x14ac:dyDescent="0.35">
      <c r="A2733" s="35">
        <v>568.95830999999998</v>
      </c>
      <c r="B2733" s="35">
        <v>1497.4949951000001</v>
      </c>
      <c r="C2733" s="35">
        <v>79.981765746999997</v>
      </c>
      <c r="D2733" s="35">
        <v>1531.0263672000001</v>
      </c>
      <c r="E2733" s="35">
        <v>25000</v>
      </c>
      <c r="F2733" s="35">
        <v>14223958</v>
      </c>
      <c r="G2733">
        <v>1497.5820357958501</v>
      </c>
      <c r="H2733" s="35">
        <v>0.73989852278352497</v>
      </c>
    </row>
    <row r="2734" spans="1:8" x14ac:dyDescent="0.35">
      <c r="A2734" s="35">
        <v>569.16669000000002</v>
      </c>
      <c r="B2734" s="35">
        <v>1497.5123291</v>
      </c>
      <c r="C2734" s="35">
        <v>79.981758118000002</v>
      </c>
      <c r="D2734" s="35">
        <v>1531.0419922000001</v>
      </c>
      <c r="E2734" s="35">
        <v>25000</v>
      </c>
      <c r="F2734" s="35">
        <v>14229167</v>
      </c>
      <c r="G2734">
        <v>1497.59944290356</v>
      </c>
      <c r="H2734" s="35">
        <v>0.73988827888263298</v>
      </c>
    </row>
    <row r="2735" spans="1:8" x14ac:dyDescent="0.35">
      <c r="A2735" s="35">
        <v>569.375</v>
      </c>
      <c r="B2735" s="35">
        <v>1497.5296631000001</v>
      </c>
      <c r="C2735" s="35">
        <v>79.981750488000003</v>
      </c>
      <c r="D2735" s="35">
        <v>1531.0574951000001</v>
      </c>
      <c r="E2735" s="35">
        <v>25000</v>
      </c>
      <c r="F2735" s="35">
        <v>14234375</v>
      </c>
      <c r="G2735">
        <v>1497.6168479674</v>
      </c>
      <c r="H2735" s="35">
        <v>0.73987803916795403</v>
      </c>
    </row>
    <row r="2736" spans="1:8" x14ac:dyDescent="0.35">
      <c r="A2736" s="35">
        <v>569.58330999999998</v>
      </c>
      <c r="B2736" s="35">
        <v>1497.5471190999999</v>
      </c>
      <c r="C2736" s="35">
        <v>79.981742858999993</v>
      </c>
      <c r="D2736" s="35">
        <v>1531.0731201000001</v>
      </c>
      <c r="E2736" s="35">
        <v>25000</v>
      </c>
      <c r="F2736" s="35">
        <v>14239583</v>
      </c>
      <c r="G2736">
        <v>1497.63425256039</v>
      </c>
      <c r="H2736" s="35">
        <v>0.73986780163738497</v>
      </c>
    </row>
    <row r="2737" spans="1:8" x14ac:dyDescent="0.35">
      <c r="A2737" s="35">
        <v>569.79169000000002</v>
      </c>
      <c r="B2737" s="35">
        <v>1497.5644531</v>
      </c>
      <c r="C2737" s="35">
        <v>79.981735228999995</v>
      </c>
      <c r="D2737" s="35">
        <v>1531.0886230000001</v>
      </c>
      <c r="E2737" s="35">
        <v>25000</v>
      </c>
      <c r="F2737" s="35">
        <v>14244792</v>
      </c>
      <c r="G2737">
        <v>1497.65165962629</v>
      </c>
      <c r="H2737" s="35">
        <v>0.73985756431695004</v>
      </c>
    </row>
    <row r="2738" spans="1:8" x14ac:dyDescent="0.35">
      <c r="A2738" s="35">
        <v>570</v>
      </c>
      <c r="B2738" s="35">
        <v>1497.5817870999999</v>
      </c>
      <c r="C2738" s="35">
        <v>79.981727599999999</v>
      </c>
      <c r="D2738" s="35">
        <v>1531.1043701000001</v>
      </c>
      <c r="E2738" s="35">
        <v>25000</v>
      </c>
      <c r="F2738" s="35">
        <v>14250000</v>
      </c>
      <c r="G2738">
        <v>1497.66906464812</v>
      </c>
      <c r="H2738" s="35">
        <v>0.73984733117791601</v>
      </c>
    </row>
    <row r="2739" spans="1:8" x14ac:dyDescent="0.35">
      <c r="A2739" s="35">
        <v>570.20830999999998</v>
      </c>
      <c r="B2739" s="35">
        <v>1497.5992432</v>
      </c>
      <c r="C2739" s="35">
        <v>79.981719971000004</v>
      </c>
      <c r="D2739" s="35">
        <v>1531.1198730000001</v>
      </c>
      <c r="E2739" s="35">
        <v>25000</v>
      </c>
      <c r="F2739" s="35">
        <v>14255208</v>
      </c>
      <c r="G2739">
        <v>1497.68646919906</v>
      </c>
      <c r="H2739" s="35">
        <v>0.73983710021943605</v>
      </c>
    </row>
    <row r="2740" spans="1:8" x14ac:dyDescent="0.35">
      <c r="A2740" s="35">
        <v>570.41669000000002</v>
      </c>
      <c r="B2740" s="35">
        <v>1497.6165771000001</v>
      </c>
      <c r="C2740" s="35">
        <v>79.981712341000005</v>
      </c>
      <c r="D2740" s="35">
        <v>1531.1356201000001</v>
      </c>
      <c r="E2740" s="35">
        <v>25000</v>
      </c>
      <c r="F2740" s="35">
        <v>14260417</v>
      </c>
      <c r="G2740">
        <v>1497.7038762228999</v>
      </c>
      <c r="H2740" s="35">
        <v>0.73982686946879395</v>
      </c>
    </row>
    <row r="2741" spans="1:8" x14ac:dyDescent="0.35">
      <c r="A2741" s="35">
        <v>570.625</v>
      </c>
      <c r="B2741" s="35">
        <v>1497.6339111</v>
      </c>
      <c r="C2741" s="35">
        <v>79.981712341000005</v>
      </c>
      <c r="D2741" s="35">
        <v>1531.1511230000001</v>
      </c>
      <c r="E2741" s="35">
        <v>25000</v>
      </c>
      <c r="F2741" s="35">
        <v>14265624</v>
      </c>
      <c r="G2741">
        <v>1497.7212786129301</v>
      </c>
      <c r="H2741" s="35">
        <v>0.73981664487270504</v>
      </c>
    </row>
    <row r="2742" spans="1:8" x14ac:dyDescent="0.35">
      <c r="A2742" s="35">
        <v>570.83330999999998</v>
      </c>
      <c r="B2742" s="35">
        <v>1497.6513672000001</v>
      </c>
      <c r="C2742" s="35">
        <v>79.981704711999996</v>
      </c>
      <c r="D2742" s="35">
        <v>1531.1667480000001</v>
      </c>
      <c r="E2742" s="35">
        <v>25000</v>
      </c>
      <c r="F2742" s="35">
        <v>14270833</v>
      </c>
      <c r="G2742">
        <v>1497.7386851287199</v>
      </c>
      <c r="H2742" s="35">
        <v>0.739806418486465</v>
      </c>
    </row>
    <row r="2743" spans="1:8" x14ac:dyDescent="0.35">
      <c r="A2743" s="35">
        <v>571.04169000000002</v>
      </c>
      <c r="B2743" s="35">
        <v>1497.6687012</v>
      </c>
      <c r="C2743" s="35">
        <v>79.981697083</v>
      </c>
      <c r="D2743" s="35">
        <v>1531.1824951000001</v>
      </c>
      <c r="E2743" s="35">
        <v>25000</v>
      </c>
      <c r="F2743" s="35">
        <v>14276042</v>
      </c>
      <c r="G2743">
        <v>1497.7560925621401</v>
      </c>
      <c r="H2743" s="35">
        <v>0.73979619430371002</v>
      </c>
    </row>
    <row r="2744" spans="1:8" x14ac:dyDescent="0.35">
      <c r="A2744" s="35">
        <v>571.25</v>
      </c>
      <c r="B2744" s="35">
        <v>1497.6860352000001</v>
      </c>
      <c r="C2744" s="35">
        <v>79.981689453000001</v>
      </c>
      <c r="D2744" s="35">
        <v>1531.197876</v>
      </c>
      <c r="E2744" s="35">
        <v>25000</v>
      </c>
      <c r="F2744" s="35">
        <v>14281250</v>
      </c>
      <c r="G2744">
        <v>1497.7734976014899</v>
      </c>
      <c r="H2744" s="35">
        <v>0.739785974286013</v>
      </c>
    </row>
    <row r="2745" spans="1:8" x14ac:dyDescent="0.35">
      <c r="A2745" s="35">
        <v>571.45830999999998</v>
      </c>
      <c r="B2745" s="35">
        <v>1497.7034911999999</v>
      </c>
      <c r="C2745" s="35">
        <v>79.981681824000006</v>
      </c>
      <c r="D2745" s="35">
        <v>1531.213501</v>
      </c>
      <c r="E2745" s="35">
        <v>25000</v>
      </c>
      <c r="F2745" s="35">
        <v>14286458</v>
      </c>
      <c r="G2745">
        <v>1497.79090209118</v>
      </c>
      <c r="H2745" s="35">
        <v>0.73977575644026405</v>
      </c>
    </row>
    <row r="2746" spans="1:8" x14ac:dyDescent="0.35">
      <c r="A2746" s="35">
        <v>571.66669000000002</v>
      </c>
      <c r="B2746" s="35">
        <v>1497.7208252</v>
      </c>
      <c r="C2746" s="35">
        <v>79.981674193999993</v>
      </c>
      <c r="D2746" s="35">
        <v>1531.229126</v>
      </c>
      <c r="E2746" s="35">
        <v>25000</v>
      </c>
      <c r="F2746" s="35">
        <v>14291667</v>
      </c>
      <c r="G2746">
        <v>1497.8083090360401</v>
      </c>
      <c r="H2746" s="35">
        <v>0.739765538797442</v>
      </c>
    </row>
    <row r="2747" spans="1:8" x14ac:dyDescent="0.35">
      <c r="A2747" s="35">
        <v>571.875</v>
      </c>
      <c r="B2747" s="35">
        <v>1497.7381591999999</v>
      </c>
      <c r="C2747" s="35">
        <v>79.981666564999998</v>
      </c>
      <c r="D2747" s="35">
        <v>1531.244751</v>
      </c>
      <c r="E2747" s="35">
        <v>25000</v>
      </c>
      <c r="F2747" s="35">
        <v>14296875</v>
      </c>
      <c r="G2747">
        <v>1497.82571393283</v>
      </c>
      <c r="H2747" s="35">
        <v>0.73975532532159005</v>
      </c>
    </row>
    <row r="2748" spans="1:8" x14ac:dyDescent="0.35">
      <c r="A2748" s="35">
        <v>572.08330999999998</v>
      </c>
      <c r="B2748" s="35">
        <v>1497.7556152</v>
      </c>
      <c r="C2748" s="35">
        <v>79.981658936000002</v>
      </c>
      <c r="D2748" s="35">
        <v>1531.260376</v>
      </c>
      <c r="E2748" s="35">
        <v>25000</v>
      </c>
      <c r="F2748" s="35">
        <v>14302082</v>
      </c>
      <c r="G2748">
        <v>1497.84311576812</v>
      </c>
      <c r="H2748" s="35">
        <v>0.73974511599069404</v>
      </c>
    </row>
    <row r="2749" spans="1:8" x14ac:dyDescent="0.35">
      <c r="A2749" s="35">
        <v>572.29169000000002</v>
      </c>
      <c r="B2749" s="35">
        <v>1497.7729492000001</v>
      </c>
      <c r="C2749" s="35">
        <v>79.981658936000002</v>
      </c>
      <c r="D2749" s="35">
        <v>1531.2758789</v>
      </c>
      <c r="E2749" s="35">
        <v>25000</v>
      </c>
      <c r="F2749" s="35">
        <v>14307292</v>
      </c>
      <c r="G2749">
        <v>1497.86052467273</v>
      </c>
      <c r="H2749" s="35">
        <v>0.73973490289945698</v>
      </c>
    </row>
    <row r="2750" spans="1:8" x14ac:dyDescent="0.35">
      <c r="A2750" s="35">
        <v>572.5</v>
      </c>
      <c r="B2750" s="35">
        <v>1497.7905272999999</v>
      </c>
      <c r="C2750" s="35">
        <v>79.981651306000003</v>
      </c>
      <c r="D2750" s="35">
        <v>1531.2915039</v>
      </c>
      <c r="E2750" s="35">
        <v>25000</v>
      </c>
      <c r="F2750" s="35">
        <v>14312500</v>
      </c>
      <c r="G2750">
        <v>1497.8779299779601</v>
      </c>
      <c r="H2750" s="35">
        <v>0.73972469596554202</v>
      </c>
    </row>
    <row r="2751" spans="1:8" x14ac:dyDescent="0.35">
      <c r="A2751" s="35">
        <v>572.70830999999998</v>
      </c>
      <c r="B2751" s="35">
        <v>1497.8077393000001</v>
      </c>
      <c r="C2751" s="35">
        <v>79.981643676999994</v>
      </c>
      <c r="D2751" s="35">
        <v>1531.3071289</v>
      </c>
      <c r="E2751" s="35">
        <v>25000</v>
      </c>
      <c r="F2751" s="35">
        <v>14317708</v>
      </c>
      <c r="G2751">
        <v>1497.8953344623001</v>
      </c>
      <c r="H2751" s="35">
        <v>0.73971449119128196</v>
      </c>
    </row>
    <row r="2752" spans="1:8" x14ac:dyDescent="0.35">
      <c r="A2752" s="35">
        <v>572.91669000000002</v>
      </c>
      <c r="B2752" s="35">
        <v>1497.8250731999999</v>
      </c>
      <c r="C2752" s="35">
        <v>79.981636046999995</v>
      </c>
      <c r="D2752" s="35">
        <v>1531.3227539</v>
      </c>
      <c r="E2752" s="35">
        <v>25000</v>
      </c>
      <c r="F2752" s="35">
        <v>14322917</v>
      </c>
      <c r="G2752">
        <v>1497.91274134075</v>
      </c>
      <c r="H2752" s="35">
        <v>0.73970428661423104</v>
      </c>
    </row>
    <row r="2753" spans="1:8" x14ac:dyDescent="0.35">
      <c r="A2753" s="35">
        <v>573.125</v>
      </c>
      <c r="B2753" s="35">
        <v>1497.8426514</v>
      </c>
      <c r="C2753" s="35">
        <v>79.981628418</v>
      </c>
      <c r="D2753" s="35">
        <v>1531.3383789</v>
      </c>
      <c r="E2753" s="35">
        <v>25000</v>
      </c>
      <c r="F2753" s="35">
        <v>14328125</v>
      </c>
      <c r="G2753">
        <v>1497.93014615741</v>
      </c>
      <c r="H2753" s="35">
        <v>0.73969408619437205</v>
      </c>
    </row>
    <row r="2754" spans="1:8" x14ac:dyDescent="0.35">
      <c r="A2754" s="35">
        <v>573.33330999999998</v>
      </c>
      <c r="B2754" s="35">
        <v>1497.8598632999999</v>
      </c>
      <c r="C2754" s="35">
        <v>79.981620789000004</v>
      </c>
      <c r="D2754" s="35">
        <v>1531.3540039</v>
      </c>
      <c r="E2754" s="35">
        <v>25000</v>
      </c>
      <c r="F2754" s="35">
        <v>14333333</v>
      </c>
      <c r="G2754">
        <v>1497.9475504991899</v>
      </c>
      <c r="H2754" s="35">
        <v>0.73968388793735196</v>
      </c>
    </row>
    <row r="2755" spans="1:8" x14ac:dyDescent="0.35">
      <c r="A2755" s="35">
        <v>573.54169000000002</v>
      </c>
      <c r="B2755" s="35">
        <v>1497.8771973</v>
      </c>
      <c r="C2755" s="35">
        <v>79.981613159000005</v>
      </c>
      <c r="D2755" s="35">
        <v>1531.3695068</v>
      </c>
      <c r="E2755" s="35">
        <v>25000</v>
      </c>
      <c r="F2755" s="35">
        <v>14338542</v>
      </c>
      <c r="G2755">
        <v>1497.96495731297</v>
      </c>
      <c r="H2755" s="35">
        <v>0.73967368987678805</v>
      </c>
    </row>
    <row r="2756" spans="1:8" x14ac:dyDescent="0.35">
      <c r="A2756" s="35">
        <v>573.75</v>
      </c>
      <c r="B2756" s="35">
        <v>1497.8947754000001</v>
      </c>
      <c r="C2756" s="35">
        <v>79.981605529999996</v>
      </c>
      <c r="D2756" s="35">
        <v>1531.3851318</v>
      </c>
      <c r="E2756" s="35">
        <v>25000</v>
      </c>
      <c r="F2756" s="35">
        <v>14343750</v>
      </c>
      <c r="G2756">
        <v>1497.98236208247</v>
      </c>
      <c r="H2756" s="35">
        <v>0.73966349596901804</v>
      </c>
    </row>
    <row r="2757" spans="1:8" x14ac:dyDescent="0.35">
      <c r="A2757" s="35">
        <v>573.95830999999998</v>
      </c>
      <c r="B2757" s="35">
        <v>1497.9119873</v>
      </c>
      <c r="C2757" s="35">
        <v>79.981605529999996</v>
      </c>
      <c r="D2757" s="35">
        <v>1531.4007568</v>
      </c>
      <c r="E2757" s="35">
        <v>25000</v>
      </c>
      <c r="F2757" s="35">
        <v>14348958</v>
      </c>
      <c r="G2757">
        <v>1497.99976638105</v>
      </c>
      <c r="H2757" s="35">
        <v>0.739653304220663</v>
      </c>
    </row>
    <row r="2758" spans="1:8" x14ac:dyDescent="0.35">
      <c r="A2758" s="35">
        <v>574.16669000000002</v>
      </c>
      <c r="B2758" s="35">
        <v>1497.9293213000001</v>
      </c>
      <c r="C2758" s="35">
        <v>79.981597899999997</v>
      </c>
      <c r="D2758" s="35">
        <v>1531.4163818</v>
      </c>
      <c r="E2758" s="35">
        <v>25000</v>
      </c>
      <c r="F2758" s="35">
        <v>14354167</v>
      </c>
      <c r="G2758">
        <v>1498.0171731524999</v>
      </c>
      <c r="H2758" s="35">
        <v>0.73964311266653204</v>
      </c>
    </row>
    <row r="2759" spans="1:8" x14ac:dyDescent="0.35">
      <c r="A2759" s="35">
        <v>574.375</v>
      </c>
      <c r="B2759" s="35">
        <v>1497.9468993999999</v>
      </c>
      <c r="C2759" s="35">
        <v>79.981590271000002</v>
      </c>
      <c r="D2759" s="35">
        <v>1531.4320068</v>
      </c>
      <c r="E2759" s="35">
        <v>25000</v>
      </c>
      <c r="F2759" s="35">
        <v>14359375</v>
      </c>
      <c r="G2759">
        <v>1498.0345778798801</v>
      </c>
      <c r="H2759" s="35">
        <v>0.73963292526047097</v>
      </c>
    </row>
    <row r="2760" spans="1:8" x14ac:dyDescent="0.35">
      <c r="A2760" s="35">
        <v>574.58330999999998</v>
      </c>
      <c r="B2760" s="35">
        <v>1497.9641113</v>
      </c>
      <c r="C2760" s="35">
        <v>79.981582642000006</v>
      </c>
      <c r="D2760" s="35">
        <v>1531.4476318</v>
      </c>
      <c r="E2760" s="35">
        <v>25000</v>
      </c>
      <c r="F2760" s="35">
        <v>14364583</v>
      </c>
      <c r="G2760">
        <v>1498.05198213638</v>
      </c>
      <c r="H2760" s="35">
        <v>0.73962274001033701</v>
      </c>
    </row>
    <row r="2761" spans="1:8" x14ac:dyDescent="0.35">
      <c r="A2761" s="35">
        <v>574.79169000000002</v>
      </c>
      <c r="B2761" s="35">
        <v>1497.9815673999999</v>
      </c>
      <c r="C2761" s="35">
        <v>79.981575011999993</v>
      </c>
      <c r="D2761" s="35">
        <v>1531.4632568</v>
      </c>
      <c r="E2761" s="35">
        <v>25000</v>
      </c>
      <c r="F2761" s="35">
        <v>14369792</v>
      </c>
      <c r="G2761">
        <v>1498.06938886577</v>
      </c>
      <c r="H2761" s="35">
        <v>0.73961255495218303</v>
      </c>
    </row>
    <row r="2762" spans="1:8" x14ac:dyDescent="0.35">
      <c r="A2762" s="35">
        <v>575</v>
      </c>
      <c r="B2762" s="35">
        <v>1497.9990233999999</v>
      </c>
      <c r="C2762" s="35">
        <v>79.981567382999998</v>
      </c>
      <c r="D2762" s="35">
        <v>1531.4787598</v>
      </c>
      <c r="E2762" s="35">
        <v>25000</v>
      </c>
      <c r="F2762" s="35">
        <v>14375000</v>
      </c>
      <c r="G2762">
        <v>1498.0867935510801</v>
      </c>
      <c r="H2762" s="35">
        <v>0.73960237403738505</v>
      </c>
    </row>
    <row r="2763" spans="1:8" x14ac:dyDescent="0.35">
      <c r="A2763" s="35">
        <v>575.20830999999998</v>
      </c>
      <c r="B2763" s="35">
        <v>1498.0162353999999</v>
      </c>
      <c r="C2763" s="35">
        <v>79.981559752999999</v>
      </c>
      <c r="D2763" s="35">
        <v>1531.4943848</v>
      </c>
      <c r="E2763" s="35">
        <v>25000</v>
      </c>
      <c r="F2763" s="35">
        <v>14380208</v>
      </c>
      <c r="G2763">
        <v>1498.10419776553</v>
      </c>
      <c r="H2763" s="35">
        <v>0.73959219527503295</v>
      </c>
    </row>
    <row r="2764" spans="1:8" x14ac:dyDescent="0.35">
      <c r="A2764" s="35">
        <v>575.41669000000002</v>
      </c>
      <c r="B2764" s="35">
        <v>1498.0336914</v>
      </c>
      <c r="C2764" s="35">
        <v>79.981552124000004</v>
      </c>
      <c r="D2764" s="35">
        <v>1531.5100098</v>
      </c>
      <c r="E2764" s="35">
        <v>25000</v>
      </c>
      <c r="F2764" s="35">
        <v>14385417</v>
      </c>
      <c r="G2764">
        <v>1498.1216044528401</v>
      </c>
      <c r="H2764" s="35">
        <v>0.73958201670242596</v>
      </c>
    </row>
    <row r="2765" spans="1:8" x14ac:dyDescent="0.35">
      <c r="A2765" s="35">
        <v>575.625</v>
      </c>
      <c r="B2765" s="35">
        <v>1498.0511475000001</v>
      </c>
      <c r="C2765" s="35">
        <v>79.981552124000004</v>
      </c>
      <c r="D2765" s="35">
        <v>1531.5256348</v>
      </c>
      <c r="E2765" s="35">
        <v>25000</v>
      </c>
      <c r="F2765" s="35">
        <v>14390625</v>
      </c>
      <c r="G2765">
        <v>1498.1390090960899</v>
      </c>
      <c r="H2765" s="35">
        <v>0.73957184226847095</v>
      </c>
    </row>
    <row r="2766" spans="1:8" x14ac:dyDescent="0.35">
      <c r="A2766" s="35">
        <v>575.83330999999998</v>
      </c>
      <c r="B2766" s="35">
        <v>1498.0683594</v>
      </c>
      <c r="C2766" s="35">
        <v>79.981544494999994</v>
      </c>
      <c r="D2766" s="35">
        <v>1531.5412598</v>
      </c>
      <c r="E2766" s="35">
        <v>25000</v>
      </c>
      <c r="F2766" s="35">
        <v>14395833</v>
      </c>
      <c r="G2766">
        <v>1498.15641326848</v>
      </c>
      <c r="H2766" s="35">
        <v>0.73956166998349104</v>
      </c>
    </row>
    <row r="2767" spans="1:8" x14ac:dyDescent="0.35">
      <c r="A2767" s="35">
        <v>576.04169000000002</v>
      </c>
      <c r="B2767" s="35">
        <v>1498.0858154</v>
      </c>
      <c r="C2767" s="35">
        <v>79.981536864999995</v>
      </c>
      <c r="D2767" s="35">
        <v>1531.5568848</v>
      </c>
      <c r="E2767" s="35">
        <v>25000</v>
      </c>
      <c r="F2767" s="35">
        <v>14401042</v>
      </c>
      <c r="G2767">
        <v>1498.1738199137301</v>
      </c>
      <c r="H2767" s="35">
        <v>0.73955149788602803</v>
      </c>
    </row>
    <row r="2768" spans="1:8" x14ac:dyDescent="0.35">
      <c r="A2768" s="35">
        <v>576.25</v>
      </c>
      <c r="B2768" s="35">
        <v>1498.1032714999999</v>
      </c>
      <c r="C2768" s="35">
        <v>79.981529236</v>
      </c>
      <c r="D2768" s="35">
        <v>1531.5725098</v>
      </c>
      <c r="E2768" s="35">
        <v>25000</v>
      </c>
      <c r="F2768" s="35">
        <v>14406250</v>
      </c>
      <c r="G2768">
        <v>1498.1912245149199</v>
      </c>
      <c r="H2768" s="35">
        <v>0.73954132992252397</v>
      </c>
    </row>
    <row r="2769" spans="1:8" x14ac:dyDescent="0.35">
      <c r="A2769" s="35">
        <v>576.45830999999998</v>
      </c>
      <c r="B2769" s="35">
        <v>1498.1204834</v>
      </c>
      <c r="C2769" s="35">
        <v>79.981521606000001</v>
      </c>
      <c r="D2769" s="35">
        <v>1531.5881348</v>
      </c>
      <c r="E2769" s="35">
        <v>25000</v>
      </c>
      <c r="F2769" s="35">
        <v>14411458</v>
      </c>
      <c r="G2769">
        <v>1498.20862864524</v>
      </c>
      <c r="H2769" s="35">
        <v>0.73953116410453401</v>
      </c>
    </row>
    <row r="2770" spans="1:8" x14ac:dyDescent="0.35">
      <c r="A2770" s="35">
        <v>576.66669000000002</v>
      </c>
      <c r="B2770" s="35">
        <v>1498.1379394999999</v>
      </c>
      <c r="C2770" s="35">
        <v>79.981513977000006</v>
      </c>
      <c r="D2770" s="35">
        <v>1531.6037598</v>
      </c>
      <c r="E2770" s="35">
        <v>25000</v>
      </c>
      <c r="F2770" s="35">
        <v>14416668</v>
      </c>
      <c r="G2770">
        <v>1498.22603783813</v>
      </c>
      <c r="H2770" s="35">
        <v>0.73952099650590697</v>
      </c>
    </row>
    <row r="2771" spans="1:8" x14ac:dyDescent="0.35">
      <c r="A2771" s="35">
        <v>576.875</v>
      </c>
      <c r="B2771" s="35">
        <v>1498.1553954999999</v>
      </c>
      <c r="C2771" s="35">
        <v>79.981506347999996</v>
      </c>
      <c r="D2771" s="35">
        <v>1531.6193848</v>
      </c>
      <c r="E2771" s="35">
        <v>25000</v>
      </c>
      <c r="F2771" s="35">
        <v>14421875</v>
      </c>
      <c r="G2771">
        <v>1498.2434403903601</v>
      </c>
      <c r="H2771" s="35">
        <v>0.73951083697973097</v>
      </c>
    </row>
    <row r="2772" spans="1:8" x14ac:dyDescent="0.35">
      <c r="A2772" s="35">
        <v>577.08330999999998</v>
      </c>
      <c r="B2772" s="35">
        <v>1498.1726074000001</v>
      </c>
      <c r="C2772" s="35">
        <v>79.981498717999997</v>
      </c>
      <c r="D2772" s="35">
        <v>1531.6350098</v>
      </c>
      <c r="E2772" s="35">
        <v>25000</v>
      </c>
      <c r="F2772" s="35">
        <v>14427083</v>
      </c>
      <c r="G2772">
        <v>1498.2608440269801</v>
      </c>
      <c r="H2772" s="35">
        <v>0.73950067760961302</v>
      </c>
    </row>
    <row r="2773" spans="1:8" x14ac:dyDescent="0.35">
      <c r="A2773" s="35">
        <v>577.29169000000002</v>
      </c>
      <c r="B2773" s="35">
        <v>1498.1900635</v>
      </c>
      <c r="C2773" s="35">
        <v>79.981498717999997</v>
      </c>
      <c r="D2773" s="35">
        <v>1531.6505127</v>
      </c>
      <c r="E2773" s="35">
        <v>25000</v>
      </c>
      <c r="F2773" s="35">
        <v>14432292</v>
      </c>
      <c r="G2773">
        <v>1498.2782504864699</v>
      </c>
      <c r="H2773" s="35">
        <v>0.73949051842936897</v>
      </c>
    </row>
    <row r="2774" spans="1:8" x14ac:dyDescent="0.35">
      <c r="A2774" s="35">
        <v>577.5</v>
      </c>
      <c r="B2774" s="35">
        <v>1498.2075195</v>
      </c>
      <c r="C2774" s="35">
        <v>79.981491089000002</v>
      </c>
      <c r="D2774" s="35">
        <v>1531.6661377</v>
      </c>
      <c r="E2774" s="35">
        <v>25000</v>
      </c>
      <c r="F2774" s="35">
        <v>14437500</v>
      </c>
      <c r="G2774">
        <v>1498.2956549806599</v>
      </c>
      <c r="H2774" s="35">
        <v>0.73948036337525902</v>
      </c>
    </row>
    <row r="2775" spans="1:8" x14ac:dyDescent="0.35">
      <c r="A2775" s="35">
        <v>577.70830999999998</v>
      </c>
      <c r="B2775" s="35">
        <v>1498.2247314000001</v>
      </c>
      <c r="C2775" s="35">
        <v>79.981483459000003</v>
      </c>
      <c r="D2775" s="35">
        <v>1531.6817627</v>
      </c>
      <c r="E2775" s="35">
        <v>25000</v>
      </c>
      <c r="F2775" s="35">
        <v>14442708</v>
      </c>
      <c r="G2775">
        <v>1498.3130590217199</v>
      </c>
      <c r="H2775" s="35">
        <v>0.73947021046011296</v>
      </c>
    </row>
    <row r="2776" spans="1:8" x14ac:dyDescent="0.35">
      <c r="A2776" s="35">
        <v>577.91669000000002</v>
      </c>
      <c r="B2776" s="35">
        <v>1498.2421875</v>
      </c>
      <c r="C2776" s="35">
        <v>79.981475829999994</v>
      </c>
      <c r="D2776" s="35">
        <v>1531.6973877</v>
      </c>
      <c r="E2776" s="35">
        <v>25000</v>
      </c>
      <c r="F2776" s="35">
        <v>14447917</v>
      </c>
      <c r="G2776">
        <v>1498.33046553962</v>
      </c>
      <c r="H2776" s="35">
        <v>0.73946005772592005</v>
      </c>
    </row>
    <row r="2777" spans="1:8" x14ac:dyDescent="0.35">
      <c r="A2777" s="35">
        <v>578.125</v>
      </c>
      <c r="B2777" s="35">
        <v>1498.2595214999999</v>
      </c>
      <c r="C2777" s="35">
        <v>79.981468200999998</v>
      </c>
      <c r="D2777" s="35">
        <v>1531.7130127</v>
      </c>
      <c r="E2777" s="35">
        <v>25000</v>
      </c>
      <c r="F2777" s="35">
        <v>14453125</v>
      </c>
      <c r="G2777">
        <v>1498.3478700143601</v>
      </c>
      <c r="H2777" s="35">
        <v>0.73944990911169295</v>
      </c>
    </row>
    <row r="2778" spans="1:8" x14ac:dyDescent="0.35">
      <c r="A2778" s="35">
        <v>578.33330999999998</v>
      </c>
      <c r="B2778" s="35">
        <v>1498.2769774999999</v>
      </c>
      <c r="C2778" s="35">
        <v>79.981460571</v>
      </c>
      <c r="D2778" s="35">
        <v>1531.7286377</v>
      </c>
      <c r="E2778" s="35">
        <v>25000</v>
      </c>
      <c r="F2778" s="35">
        <v>14458333</v>
      </c>
      <c r="G2778">
        <v>1498.36527401845</v>
      </c>
      <c r="H2778" s="35">
        <v>0.73943976263265598</v>
      </c>
    </row>
    <row r="2779" spans="1:8" x14ac:dyDescent="0.35">
      <c r="A2779" s="35">
        <v>578.54169000000002</v>
      </c>
      <c r="B2779" s="35">
        <v>1498.2943115</v>
      </c>
      <c r="C2779" s="35">
        <v>79.981452942000004</v>
      </c>
      <c r="D2779" s="35">
        <v>1531.7442627</v>
      </c>
      <c r="E2779" s="35">
        <v>25000</v>
      </c>
      <c r="F2779" s="35">
        <v>14463542</v>
      </c>
      <c r="G2779">
        <v>1498.3826804954299</v>
      </c>
      <c r="H2779" s="35">
        <v>0.73942961633229598</v>
      </c>
    </row>
    <row r="2780" spans="1:8" x14ac:dyDescent="0.35">
      <c r="A2780" s="35">
        <v>578.75</v>
      </c>
      <c r="B2780" s="35">
        <v>1498.3116454999999</v>
      </c>
      <c r="C2780" s="35">
        <v>79.981445312000005</v>
      </c>
      <c r="D2780" s="35">
        <v>1531.7598877</v>
      </c>
      <c r="E2780" s="35">
        <v>25000</v>
      </c>
      <c r="F2780" s="35">
        <v>14468750</v>
      </c>
      <c r="G2780">
        <v>1498.40008492837</v>
      </c>
      <c r="H2780" s="35">
        <v>0.73941947414723697</v>
      </c>
    </row>
    <row r="2781" spans="1:8" x14ac:dyDescent="0.35">
      <c r="A2781" s="35">
        <v>578.95830999999998</v>
      </c>
      <c r="B2781" s="35">
        <v>1498.3291016000001</v>
      </c>
      <c r="C2781" s="35">
        <v>79.981445312000005</v>
      </c>
      <c r="D2781" s="35">
        <v>1531.7755127</v>
      </c>
      <c r="E2781" s="35">
        <v>25000</v>
      </c>
      <c r="F2781" s="35">
        <v>14473958</v>
      </c>
      <c r="G2781">
        <v>1498.4174888904599</v>
      </c>
      <c r="H2781" s="35">
        <v>0.73940933409393905</v>
      </c>
    </row>
    <row r="2782" spans="1:8" x14ac:dyDescent="0.35">
      <c r="A2782" s="35">
        <v>579.16669000000002</v>
      </c>
      <c r="B2782" s="35">
        <v>1498.3464355000001</v>
      </c>
      <c r="C2782" s="35">
        <v>79.981437682999996</v>
      </c>
      <c r="D2782" s="35">
        <v>1531.7912598</v>
      </c>
      <c r="E2782" s="35">
        <v>25000</v>
      </c>
      <c r="F2782" s="35">
        <v>14479167</v>
      </c>
      <c r="G2782">
        <v>1498.43489532539</v>
      </c>
      <c r="H2782" s="35">
        <v>0.73939919421712597</v>
      </c>
    </row>
    <row r="2783" spans="1:8" x14ac:dyDescent="0.35">
      <c r="A2783" s="35">
        <v>579.375</v>
      </c>
      <c r="B2783" s="35">
        <v>1498.3637695</v>
      </c>
      <c r="C2783" s="35">
        <v>79.981430054</v>
      </c>
      <c r="D2783" s="35">
        <v>1531.8067627</v>
      </c>
      <c r="E2783" s="35">
        <v>25000</v>
      </c>
      <c r="F2783" s="35">
        <v>14484375</v>
      </c>
      <c r="G2783">
        <v>1498.4522997162801</v>
      </c>
      <c r="H2783" s="35">
        <v>0.73938905845097702</v>
      </c>
    </row>
    <row r="2784" spans="1:8" x14ac:dyDescent="0.35">
      <c r="A2784" s="35">
        <v>579.58330999999998</v>
      </c>
      <c r="B2784" s="35">
        <v>1498.3812256000001</v>
      </c>
      <c r="C2784" s="35">
        <v>79.981422424000002</v>
      </c>
      <c r="D2784" s="35">
        <v>1531.8223877</v>
      </c>
      <c r="E2784" s="35">
        <v>25000</v>
      </c>
      <c r="F2784" s="35">
        <v>14489583</v>
      </c>
      <c r="G2784">
        <v>1498.4697036363</v>
      </c>
      <c r="H2784" s="35">
        <v>0.73937892481317402</v>
      </c>
    </row>
    <row r="2785" spans="1:8" x14ac:dyDescent="0.35">
      <c r="A2785" s="35">
        <v>579.79169000000002</v>
      </c>
      <c r="B2785" s="35">
        <v>1498.3985596</v>
      </c>
      <c r="C2785" s="35">
        <v>79.981414795000006</v>
      </c>
      <c r="D2785" s="35">
        <v>1531.8378906</v>
      </c>
      <c r="E2785" s="35">
        <v>25000</v>
      </c>
      <c r="F2785" s="35">
        <v>14494792</v>
      </c>
      <c r="G2785">
        <v>1498.48711002917</v>
      </c>
      <c r="H2785" s="35">
        <v>0.73936879134967204</v>
      </c>
    </row>
    <row r="2786" spans="1:8" x14ac:dyDescent="0.35">
      <c r="A2786" s="35">
        <v>580</v>
      </c>
      <c r="B2786" s="35">
        <v>1498.4158935999999</v>
      </c>
      <c r="C2786" s="35">
        <v>79.981407165999997</v>
      </c>
      <c r="D2786" s="35">
        <v>1531.8536377</v>
      </c>
      <c r="E2786" s="35">
        <v>25000</v>
      </c>
      <c r="F2786" s="35">
        <v>14500000</v>
      </c>
      <c r="G2786">
        <v>1498.5045143780001</v>
      </c>
      <c r="H2786" s="35">
        <v>0.73935866199220701</v>
      </c>
    </row>
    <row r="2787" spans="1:8" x14ac:dyDescent="0.35">
      <c r="A2787" s="35">
        <v>580.20830999999998</v>
      </c>
      <c r="B2787" s="35">
        <v>1498.4333495999999</v>
      </c>
      <c r="C2787" s="35">
        <v>79.981399535999998</v>
      </c>
      <c r="D2787" s="35">
        <v>1531.8692627</v>
      </c>
      <c r="E2787" s="35">
        <v>25000</v>
      </c>
      <c r="F2787" s="35">
        <v>14505208</v>
      </c>
      <c r="G2787">
        <v>1498.5219182559599</v>
      </c>
      <c r="H2787" s="35">
        <v>0.73934853475968298</v>
      </c>
    </row>
    <row r="2788" spans="1:8" x14ac:dyDescent="0.35">
      <c r="A2788" s="35">
        <v>580.41669000000002</v>
      </c>
      <c r="B2788" s="35">
        <v>1498.4506836</v>
      </c>
      <c r="C2788" s="35">
        <v>79.981391907000003</v>
      </c>
      <c r="D2788" s="35">
        <v>1531.8848877</v>
      </c>
      <c r="E2788" s="35">
        <v>25000</v>
      </c>
      <c r="F2788" s="35">
        <v>14510417</v>
      </c>
      <c r="G2788">
        <v>1498.5393246067699</v>
      </c>
      <c r="H2788" s="35">
        <v>0.73933840769928105</v>
      </c>
    </row>
    <row r="2789" spans="1:8" x14ac:dyDescent="0.35">
      <c r="A2789" s="35">
        <v>580.625</v>
      </c>
      <c r="B2789" s="35">
        <v>1498.4680175999999</v>
      </c>
      <c r="C2789" s="35">
        <v>79.981391907000003</v>
      </c>
      <c r="D2789" s="35">
        <v>1531.9005127</v>
      </c>
      <c r="E2789" s="35">
        <v>25000</v>
      </c>
      <c r="F2789" s="35">
        <v>14515625</v>
      </c>
      <c r="G2789">
        <v>1498.5567289135399</v>
      </c>
      <c r="H2789" s="35">
        <v>0.73932828474030299</v>
      </c>
    </row>
    <row r="2790" spans="1:8" x14ac:dyDescent="0.35">
      <c r="A2790" s="35">
        <v>580.83330999999998</v>
      </c>
      <c r="B2790" s="35">
        <v>1498.4854736</v>
      </c>
      <c r="C2790" s="35">
        <v>79.981384277000004</v>
      </c>
      <c r="D2790" s="35">
        <v>1531.9161377</v>
      </c>
      <c r="E2790" s="35">
        <v>25000</v>
      </c>
      <c r="F2790" s="35">
        <v>14520833</v>
      </c>
      <c r="G2790">
        <v>1498.57413274944</v>
      </c>
      <c r="H2790" s="35">
        <v>0.73931816390286897</v>
      </c>
    </row>
    <row r="2791" spans="1:8" x14ac:dyDescent="0.35">
      <c r="A2791" s="35">
        <v>581.04169000000002</v>
      </c>
      <c r="B2791" s="35">
        <v>1498.5028076000001</v>
      </c>
      <c r="C2791" s="35">
        <v>79.981376647999994</v>
      </c>
      <c r="D2791" s="35">
        <v>1531.9317627</v>
      </c>
      <c r="E2791" s="35">
        <v>25000</v>
      </c>
      <c r="F2791" s="35">
        <v>14526041</v>
      </c>
      <c r="G2791">
        <v>1498.59153646852</v>
      </c>
      <c r="H2791" s="35">
        <v>0.73930804519273396</v>
      </c>
    </row>
    <row r="2792" spans="1:8" x14ac:dyDescent="0.35">
      <c r="A2792" s="35">
        <v>581.25</v>
      </c>
      <c r="B2792" s="35">
        <v>1498.5201416</v>
      </c>
      <c r="C2792" s="35">
        <v>79.981369018999999</v>
      </c>
      <c r="D2792" s="35">
        <v>1531.9473877</v>
      </c>
      <c r="E2792" s="35">
        <v>25000</v>
      </c>
      <c r="F2792" s="35">
        <v>14531250</v>
      </c>
      <c r="G2792">
        <v>1498.60894274012</v>
      </c>
      <c r="H2792" s="35">
        <v>0.73929792665338001</v>
      </c>
    </row>
    <row r="2793" spans="1:8" x14ac:dyDescent="0.35">
      <c r="A2793" s="35">
        <v>581.45830999999998</v>
      </c>
      <c r="B2793" s="35">
        <v>1498.5375977000001</v>
      </c>
      <c r="C2793" s="35">
        <v>79.981361389</v>
      </c>
      <c r="D2793" s="35">
        <v>1531.9630127</v>
      </c>
      <c r="E2793" s="35">
        <v>25000</v>
      </c>
      <c r="F2793" s="35">
        <v>14536458</v>
      </c>
      <c r="G2793">
        <v>1498.6263469855901</v>
      </c>
      <c r="H2793" s="35">
        <v>0.739287812209663</v>
      </c>
    </row>
    <row r="2794" spans="1:8" x14ac:dyDescent="0.35">
      <c r="A2794" s="35">
        <v>581.66669000000002</v>
      </c>
      <c r="B2794" s="35">
        <v>1498.5549315999999</v>
      </c>
      <c r="C2794" s="35">
        <v>79.981353760000005</v>
      </c>
      <c r="D2794" s="35">
        <v>1531.9786377</v>
      </c>
      <c r="E2794" s="35">
        <v>25000</v>
      </c>
      <c r="F2794" s="35">
        <v>14541667</v>
      </c>
      <c r="G2794">
        <v>1498.6437533539199</v>
      </c>
      <c r="H2794" s="35">
        <v>0.73927769792692399</v>
      </c>
    </row>
    <row r="2795" spans="1:8" x14ac:dyDescent="0.35">
      <c r="A2795" s="35">
        <v>581.875</v>
      </c>
      <c r="B2795" s="35">
        <v>1498.5722656</v>
      </c>
      <c r="C2795" s="35">
        <v>79.981346130000006</v>
      </c>
      <c r="D2795" s="35">
        <v>1531.9942627</v>
      </c>
      <c r="E2795" s="35">
        <v>25000</v>
      </c>
      <c r="F2795" s="35">
        <v>14546875</v>
      </c>
      <c r="G2795">
        <v>1498.66115759943</v>
      </c>
      <c r="H2795" s="35">
        <v>0.739267587734878</v>
      </c>
    </row>
    <row r="2796" spans="1:8" x14ac:dyDescent="0.35">
      <c r="A2796" s="35">
        <v>582.08330999999998</v>
      </c>
      <c r="B2796" s="35">
        <v>1498.5897216999999</v>
      </c>
      <c r="C2796" s="35">
        <v>79.981346130000006</v>
      </c>
      <c r="D2796" s="35">
        <v>1532.0098877</v>
      </c>
      <c r="E2796" s="35">
        <v>25000</v>
      </c>
      <c r="F2796" s="35">
        <v>14552083</v>
      </c>
      <c r="G2796">
        <v>1498.67856135637</v>
      </c>
      <c r="H2796" s="35">
        <v>0.73925747965726496</v>
      </c>
    </row>
    <row r="2797" spans="1:8" x14ac:dyDescent="0.35">
      <c r="A2797" s="35">
        <v>582.29169000000002</v>
      </c>
      <c r="B2797" s="35">
        <v>1498.6070557</v>
      </c>
      <c r="C2797" s="35">
        <v>79.981338500999996</v>
      </c>
      <c r="D2797" s="35">
        <v>1532.0255127</v>
      </c>
      <c r="E2797" s="35">
        <v>25000</v>
      </c>
      <c r="F2797" s="35">
        <v>14557292</v>
      </c>
      <c r="G2797">
        <v>1498.6959675821599</v>
      </c>
      <c r="H2797" s="35">
        <v>0.73924737174520605</v>
      </c>
    </row>
    <row r="2798" spans="1:8" x14ac:dyDescent="0.35">
      <c r="A2798" s="35">
        <v>582.5</v>
      </c>
      <c r="B2798" s="35">
        <v>1498.6243896000001</v>
      </c>
      <c r="C2798" s="35">
        <v>79.981330872000001</v>
      </c>
      <c r="D2798" s="35">
        <v>1532.0411377</v>
      </c>
      <c r="E2798" s="35">
        <v>25000</v>
      </c>
      <c r="F2798" s="35">
        <v>14562501</v>
      </c>
      <c r="G2798">
        <v>1498.7133743526699</v>
      </c>
      <c r="H2798" s="35">
        <v>0.73923726596626804</v>
      </c>
    </row>
    <row r="2799" spans="1:8" x14ac:dyDescent="0.35">
      <c r="A2799" s="35">
        <v>582.70830999999998</v>
      </c>
      <c r="B2799" s="35">
        <v>1498.6418457</v>
      </c>
      <c r="C2799" s="35">
        <v>79.981323242000002</v>
      </c>
      <c r="D2799" s="35">
        <v>1532.0567627</v>
      </c>
      <c r="E2799" s="35">
        <v>25000</v>
      </c>
      <c r="F2799" s="35">
        <v>14567708</v>
      </c>
      <c r="G2799">
        <v>1498.73077605557</v>
      </c>
      <c r="H2799" s="35">
        <v>0.739227166219103</v>
      </c>
    </row>
    <row r="2800" spans="1:8" x14ac:dyDescent="0.35">
      <c r="A2800" s="35">
        <v>582.91669000000002</v>
      </c>
      <c r="B2800" s="35">
        <v>1498.6591797000001</v>
      </c>
      <c r="C2800" s="35">
        <v>79.981315613000007</v>
      </c>
      <c r="D2800" s="35">
        <v>1532.0723877</v>
      </c>
      <c r="E2800" s="35">
        <v>25000</v>
      </c>
      <c r="F2800" s="35">
        <v>14572917</v>
      </c>
      <c r="G2800">
        <v>1498.74818178653</v>
      </c>
      <c r="H2800" s="35">
        <v>0.73921706466075898</v>
      </c>
    </row>
    <row r="2801" spans="1:8" x14ac:dyDescent="0.35">
      <c r="A2801" s="35">
        <v>583.125</v>
      </c>
      <c r="B2801" s="35">
        <v>1498.6765137</v>
      </c>
      <c r="C2801" s="35">
        <v>79.981307982999994</v>
      </c>
      <c r="D2801" s="35">
        <v>1532.0881348</v>
      </c>
      <c r="E2801" s="35">
        <v>25000</v>
      </c>
      <c r="F2801" s="35">
        <v>14578125</v>
      </c>
      <c r="G2801">
        <v>1498.76558582343</v>
      </c>
      <c r="H2801" s="35">
        <v>0.73920696719230905</v>
      </c>
    </row>
    <row r="2802" spans="1:8" x14ac:dyDescent="0.35">
      <c r="A2802" s="35">
        <v>583.33330999999998</v>
      </c>
      <c r="B2802" s="35">
        <v>1498.6939697</v>
      </c>
      <c r="C2802" s="35">
        <v>79.981300353999998</v>
      </c>
      <c r="D2802" s="35">
        <v>1532.1036377</v>
      </c>
      <c r="E2802" s="35">
        <v>25000</v>
      </c>
      <c r="F2802" s="35">
        <v>14583333</v>
      </c>
      <c r="G2802">
        <v>1498.78298946823</v>
      </c>
      <c r="H2802" s="35">
        <v>0.73919687183343896</v>
      </c>
    </row>
    <row r="2803" spans="1:8" x14ac:dyDescent="0.35">
      <c r="A2803" s="35">
        <v>583.54169000000002</v>
      </c>
      <c r="B2803" s="35">
        <v>1498.7113036999999</v>
      </c>
      <c r="C2803" s="35">
        <v>79.981292725000003</v>
      </c>
      <c r="D2803" s="35">
        <v>1532.1193848</v>
      </c>
      <c r="E2803" s="35">
        <v>25000</v>
      </c>
      <c r="F2803" s="35">
        <v>14588542</v>
      </c>
      <c r="G2803">
        <v>1498.80039560359</v>
      </c>
      <c r="H2803" s="35">
        <v>0.73918677663625598</v>
      </c>
    </row>
    <row r="2804" spans="1:8" x14ac:dyDescent="0.35">
      <c r="A2804" s="35">
        <v>583.75</v>
      </c>
      <c r="B2804" s="35">
        <v>1498.7288818</v>
      </c>
      <c r="C2804" s="35">
        <v>79.981292725000003</v>
      </c>
      <c r="D2804" s="35">
        <v>1532.1350098</v>
      </c>
      <c r="E2804" s="35">
        <v>25000</v>
      </c>
      <c r="F2804" s="35">
        <v>14593750</v>
      </c>
      <c r="G2804">
        <v>1498.8177996989</v>
      </c>
      <c r="H2804" s="35">
        <v>0.73917668551766702</v>
      </c>
    </row>
    <row r="2805" spans="1:8" x14ac:dyDescent="0.35">
      <c r="A2805" s="35">
        <v>583.95830999999998</v>
      </c>
      <c r="B2805" s="35">
        <v>1498.7460937999999</v>
      </c>
      <c r="C2805" s="35">
        <v>79.981285095000004</v>
      </c>
      <c r="D2805" s="35">
        <v>1532.1506348</v>
      </c>
      <c r="E2805" s="35">
        <v>25000</v>
      </c>
      <c r="F2805" s="35">
        <v>14598959</v>
      </c>
      <c r="G2805">
        <v>1498.8352059139099</v>
      </c>
      <c r="H2805" s="35">
        <v>0.73916659455210998</v>
      </c>
    </row>
    <row r="2806" spans="1:8" x14ac:dyDescent="0.35">
      <c r="A2806" s="35">
        <v>584.16669000000002</v>
      </c>
      <c r="B2806" s="35">
        <v>1498.7634277</v>
      </c>
      <c r="C2806" s="35">
        <v>79.981277465999995</v>
      </c>
      <c r="D2806" s="35">
        <v>1532.1662598</v>
      </c>
      <c r="E2806" s="35">
        <v>25000</v>
      </c>
      <c r="F2806" s="35">
        <v>14604167</v>
      </c>
      <c r="G2806">
        <v>1498.85261000541</v>
      </c>
      <c r="H2806" s="35">
        <v>0.73915650766048602</v>
      </c>
    </row>
    <row r="2807" spans="1:8" x14ac:dyDescent="0.35">
      <c r="A2807" s="35">
        <v>584.375</v>
      </c>
      <c r="B2807" s="35">
        <v>1498.7810059000001</v>
      </c>
      <c r="C2807" s="35">
        <v>79.981269835999996</v>
      </c>
      <c r="D2807" s="35">
        <v>1532.1818848</v>
      </c>
      <c r="E2807" s="35">
        <v>25000</v>
      </c>
      <c r="F2807" s="35">
        <v>14609375</v>
      </c>
      <c r="G2807">
        <v>1498.87001360819</v>
      </c>
      <c r="H2807" s="35">
        <v>0.73914642287097698</v>
      </c>
    </row>
    <row r="2808" spans="1:8" x14ac:dyDescent="0.35">
      <c r="A2808" s="35">
        <v>584.58330999999998</v>
      </c>
      <c r="B2808" s="35">
        <v>1498.7982178</v>
      </c>
      <c r="C2808" s="35">
        <v>79.981262207</v>
      </c>
      <c r="D2808" s="35">
        <v>1532.1975098</v>
      </c>
      <c r="E2808" s="35">
        <v>25000</v>
      </c>
      <c r="F2808" s="35">
        <v>14614583</v>
      </c>
      <c r="G2808">
        <v>1498.8874170901199</v>
      </c>
      <c r="H2808" s="35">
        <v>0.73913634018964403</v>
      </c>
    </row>
    <row r="2809" spans="1:8" x14ac:dyDescent="0.35">
      <c r="A2809" s="35">
        <v>584.79169000000002</v>
      </c>
      <c r="B2809" s="35">
        <v>1498.8155518000001</v>
      </c>
      <c r="C2809" s="35">
        <v>79.981254578000005</v>
      </c>
      <c r="D2809" s="35">
        <v>1532.2131348</v>
      </c>
      <c r="E2809" s="35">
        <v>25000</v>
      </c>
      <c r="F2809" s="35">
        <v>14619792</v>
      </c>
      <c r="G2809">
        <v>1498.90482312363</v>
      </c>
      <c r="H2809" s="35">
        <v>0.73912625766692497</v>
      </c>
    </row>
    <row r="2810" spans="1:8" x14ac:dyDescent="0.35">
      <c r="A2810" s="35">
        <v>585</v>
      </c>
      <c r="B2810" s="35">
        <v>1498.8331298999999</v>
      </c>
      <c r="C2810" s="35">
        <v>79.981246948000006</v>
      </c>
      <c r="D2810" s="35">
        <v>1532.2287598</v>
      </c>
      <c r="E2810" s="35">
        <v>25000</v>
      </c>
      <c r="F2810" s="35">
        <v>14625000</v>
      </c>
      <c r="G2810">
        <v>1498.9222271308299</v>
      </c>
      <c r="H2810" s="35">
        <v>0.73911617921398098</v>
      </c>
    </row>
    <row r="2811" spans="1:8" x14ac:dyDescent="0.35">
      <c r="A2811" s="35">
        <v>585.20830999999998</v>
      </c>
      <c r="B2811" s="35">
        <v>1498.8503418</v>
      </c>
      <c r="C2811" s="35">
        <v>79.981239318999997</v>
      </c>
      <c r="D2811" s="35">
        <v>1532.2445068</v>
      </c>
      <c r="E2811" s="35">
        <v>25000</v>
      </c>
      <c r="F2811" s="35">
        <v>14630208</v>
      </c>
      <c r="G2811">
        <v>1498.9396306711801</v>
      </c>
      <c r="H2811" s="35">
        <v>0.73910610285913103</v>
      </c>
    </row>
    <row r="2812" spans="1:8" x14ac:dyDescent="0.35">
      <c r="A2812" s="35">
        <v>585.41669000000002</v>
      </c>
      <c r="B2812" s="35">
        <v>1498.8676757999999</v>
      </c>
      <c r="C2812" s="35">
        <v>79.981239318999997</v>
      </c>
      <c r="D2812" s="35">
        <v>1532.2600098</v>
      </c>
      <c r="E2812" s="35">
        <v>25000</v>
      </c>
      <c r="F2812" s="35">
        <v>14635416</v>
      </c>
      <c r="G2812">
        <v>1498.9570340956</v>
      </c>
      <c r="H2812" s="35">
        <v>0.73909602860811396</v>
      </c>
    </row>
    <row r="2813" spans="1:8" x14ac:dyDescent="0.35">
      <c r="A2813" s="35">
        <v>585.625</v>
      </c>
      <c r="B2813" s="35">
        <v>1498.8852539</v>
      </c>
      <c r="C2813" s="35">
        <v>79.981231688999998</v>
      </c>
      <c r="D2813" s="35">
        <v>1532.2757568</v>
      </c>
      <c r="E2813" s="35">
        <v>25000</v>
      </c>
      <c r="F2813" s="35">
        <v>14640625</v>
      </c>
      <c r="G2813">
        <v>1498.97444007272</v>
      </c>
      <c r="H2813" s="35">
        <v>0.73908595451290604</v>
      </c>
    </row>
    <row r="2814" spans="1:8" x14ac:dyDescent="0.35">
      <c r="A2814" s="35">
        <v>585.83330999999998</v>
      </c>
      <c r="B2814" s="35">
        <v>1498.9024658000001</v>
      </c>
      <c r="C2814" s="35">
        <v>79.981224060000002</v>
      </c>
      <c r="D2814" s="35">
        <v>1532.2913818</v>
      </c>
      <c r="E2814" s="35">
        <v>25000</v>
      </c>
      <c r="F2814" s="35">
        <v>14645833</v>
      </c>
      <c r="G2814">
        <v>1498.99184402377</v>
      </c>
      <c r="H2814" s="35">
        <v>0.73907588448144401</v>
      </c>
    </row>
    <row r="2815" spans="1:8" x14ac:dyDescent="0.35">
      <c r="A2815" s="35">
        <v>586.04169000000002</v>
      </c>
      <c r="B2815" s="35">
        <v>1498.9199219</v>
      </c>
      <c r="C2815" s="35">
        <v>79.981216431000007</v>
      </c>
      <c r="D2815" s="35">
        <v>1532.3070068</v>
      </c>
      <c r="E2815" s="35">
        <v>25000</v>
      </c>
      <c r="F2815" s="35">
        <v>14651042</v>
      </c>
      <c r="G2815">
        <v>1499.00925009767</v>
      </c>
      <c r="H2815" s="35">
        <v>0.73906581459599097</v>
      </c>
    </row>
    <row r="2816" spans="1:8" x14ac:dyDescent="0.35">
      <c r="A2816" s="35">
        <v>586.25</v>
      </c>
      <c r="B2816" s="35">
        <v>1498.9373779</v>
      </c>
      <c r="C2816" s="35">
        <v>79.981208800999994</v>
      </c>
      <c r="D2816" s="35">
        <v>1532.3226318</v>
      </c>
      <c r="E2816" s="35">
        <v>25000</v>
      </c>
      <c r="F2816" s="35">
        <v>14656250</v>
      </c>
      <c r="G2816">
        <v>1499.0266540487701</v>
      </c>
      <c r="H2816" s="35">
        <v>0.73905574876938596</v>
      </c>
    </row>
    <row r="2817" spans="1:8" x14ac:dyDescent="0.35">
      <c r="A2817" s="35">
        <v>586.45830999999998</v>
      </c>
      <c r="B2817" s="35">
        <v>1498.9545897999999</v>
      </c>
      <c r="C2817" s="35">
        <v>79.981201171999999</v>
      </c>
      <c r="D2817" s="35">
        <v>1532.3382568</v>
      </c>
      <c r="E2817" s="35">
        <v>25000</v>
      </c>
      <c r="F2817" s="35">
        <v>14661458</v>
      </c>
      <c r="G2817">
        <v>1499.04405751131</v>
      </c>
      <c r="H2817" s="35">
        <v>0.73904568503380796</v>
      </c>
    </row>
    <row r="2818" spans="1:8" x14ac:dyDescent="0.35">
      <c r="A2818" s="35">
        <v>586.66669000000002</v>
      </c>
      <c r="B2818" s="35">
        <v>1498.9720459</v>
      </c>
      <c r="C2818" s="35">
        <v>79.981193542</v>
      </c>
      <c r="D2818" s="35">
        <v>1532.3538818</v>
      </c>
      <c r="E2818" s="35">
        <v>25000</v>
      </c>
      <c r="F2818" s="35">
        <v>14666667</v>
      </c>
      <c r="G2818">
        <v>1499.06146344268</v>
      </c>
      <c r="H2818" s="35">
        <v>0.73903562144888701</v>
      </c>
    </row>
    <row r="2819" spans="1:8" x14ac:dyDescent="0.35">
      <c r="A2819" s="35">
        <v>586.875</v>
      </c>
      <c r="B2819" s="35">
        <v>1498.9895019999999</v>
      </c>
      <c r="C2819" s="35">
        <v>79.981185913000004</v>
      </c>
      <c r="D2819" s="35">
        <v>1532.3695068</v>
      </c>
      <c r="E2819" s="35">
        <v>25000</v>
      </c>
      <c r="F2819" s="35">
        <v>14671874</v>
      </c>
      <c r="G2819">
        <v>1499.07886473948</v>
      </c>
      <c r="H2819" s="35">
        <v>0.73902556386587603</v>
      </c>
    </row>
    <row r="2820" spans="1:8" x14ac:dyDescent="0.35">
      <c r="A2820" s="35">
        <v>587.08330999999998</v>
      </c>
      <c r="B2820" s="35">
        <v>1499.0067139</v>
      </c>
      <c r="C2820" s="35">
        <v>79.981185913000004</v>
      </c>
      <c r="D2820" s="35">
        <v>1532.3851318</v>
      </c>
      <c r="E2820" s="35">
        <v>25000</v>
      </c>
      <c r="F2820" s="35">
        <v>14677083</v>
      </c>
      <c r="G2820">
        <v>1499.09627016177</v>
      </c>
      <c r="H2820" s="35">
        <v>0.73901550446743902</v>
      </c>
    </row>
    <row r="2821" spans="1:8" x14ac:dyDescent="0.35">
      <c r="A2821" s="35">
        <v>587.29169000000002</v>
      </c>
      <c r="B2821" s="35">
        <v>1499.0241699000001</v>
      </c>
      <c r="C2821" s="35">
        <v>79.981178283999995</v>
      </c>
      <c r="D2821" s="35">
        <v>1532.4007568</v>
      </c>
      <c r="E2821" s="35">
        <v>25000</v>
      </c>
      <c r="F2821" s="35">
        <v>14682292</v>
      </c>
      <c r="G2821">
        <v>1499.1136765015401</v>
      </c>
      <c r="H2821" s="35">
        <v>0.73900544718390004</v>
      </c>
    </row>
    <row r="2822" spans="1:8" x14ac:dyDescent="0.35">
      <c r="A2822" s="35">
        <v>587.5</v>
      </c>
      <c r="B2822" s="35">
        <v>1499.041626</v>
      </c>
      <c r="C2822" s="35">
        <v>79.981170653999996</v>
      </c>
      <c r="D2822" s="35">
        <v>1532.4165039</v>
      </c>
      <c r="E2822" s="35">
        <v>25000</v>
      </c>
      <c r="F2822" s="35">
        <v>14687500</v>
      </c>
      <c r="G2822">
        <v>1499.1310804472901</v>
      </c>
      <c r="H2822" s="35">
        <v>0.73899539394490499</v>
      </c>
    </row>
    <row r="2823" spans="1:8" x14ac:dyDescent="0.35">
      <c r="A2823" s="35">
        <v>587.70830999999998</v>
      </c>
      <c r="B2823" s="35">
        <v>1499.0588379000001</v>
      </c>
      <c r="C2823" s="35">
        <v>79.981163025000001</v>
      </c>
      <c r="D2823" s="35">
        <v>1532.4321289</v>
      </c>
      <c r="E2823" s="35">
        <v>25000</v>
      </c>
      <c r="F2823" s="35">
        <v>14692708</v>
      </c>
      <c r="G2823">
        <v>1499.1484838434401</v>
      </c>
      <c r="H2823" s="35">
        <v>0.73898534278913697</v>
      </c>
    </row>
    <row r="2824" spans="1:8" x14ac:dyDescent="0.35">
      <c r="A2824" s="35">
        <v>587.91669000000002</v>
      </c>
      <c r="B2824" s="35">
        <v>1499.0762939000001</v>
      </c>
      <c r="C2824" s="35">
        <v>79.981155396000005</v>
      </c>
      <c r="D2824" s="35">
        <v>1532.4477539</v>
      </c>
      <c r="E2824" s="35">
        <v>25000</v>
      </c>
      <c r="F2824" s="35">
        <v>14697917</v>
      </c>
      <c r="G2824">
        <v>1499.1658896946899</v>
      </c>
      <c r="H2824" s="35">
        <v>0.738975291779563</v>
      </c>
    </row>
    <row r="2825" spans="1:8" x14ac:dyDescent="0.35">
      <c r="A2825" s="35">
        <v>588.125</v>
      </c>
      <c r="B2825" s="35">
        <v>1499.09375</v>
      </c>
      <c r="C2825" s="35">
        <v>79.981147766000007</v>
      </c>
      <c r="D2825" s="35">
        <v>1532.4633789</v>
      </c>
      <c r="E2825" s="35">
        <v>25000</v>
      </c>
      <c r="F2825" s="35">
        <v>14703125</v>
      </c>
      <c r="G2825">
        <v>1499.18329349791</v>
      </c>
      <c r="H2825" s="35">
        <v>0.73896524481680903</v>
      </c>
    </row>
    <row r="2826" spans="1:8" x14ac:dyDescent="0.35">
      <c r="A2826" s="35">
        <v>588.33330999999998</v>
      </c>
      <c r="B2826" s="35">
        <v>1499.1109618999999</v>
      </c>
      <c r="C2826" s="35">
        <v>79.981140136999997</v>
      </c>
      <c r="D2826" s="35">
        <v>1532.4790039</v>
      </c>
      <c r="E2826" s="35">
        <v>25000</v>
      </c>
      <c r="F2826" s="35">
        <v>14708332</v>
      </c>
      <c r="G2826">
        <v>1499.20069423977</v>
      </c>
      <c r="H2826" s="35">
        <v>0.73895520187876396</v>
      </c>
    </row>
    <row r="2827" spans="1:8" x14ac:dyDescent="0.35">
      <c r="A2827" s="35">
        <v>588.54169000000002</v>
      </c>
      <c r="B2827" s="35">
        <v>1499.128418</v>
      </c>
      <c r="C2827" s="35">
        <v>79.981132506999998</v>
      </c>
      <c r="D2827" s="35">
        <v>1532.494751</v>
      </c>
      <c r="E2827" s="35">
        <v>25000</v>
      </c>
      <c r="F2827" s="35">
        <v>14713542</v>
      </c>
      <c r="G2827">
        <v>1499.2181020507501</v>
      </c>
      <c r="H2827" s="35">
        <v>0.738945155187266</v>
      </c>
    </row>
    <row r="2828" spans="1:8" x14ac:dyDescent="0.35">
      <c r="A2828" s="35">
        <v>588.75</v>
      </c>
      <c r="B2828" s="35">
        <v>1499.145874</v>
      </c>
      <c r="C2828" s="35">
        <v>79.981132506999998</v>
      </c>
      <c r="D2828" s="35">
        <v>1532.5104980000001</v>
      </c>
      <c r="E2828" s="35">
        <v>25000</v>
      </c>
      <c r="F2828" s="35">
        <v>14718750</v>
      </c>
      <c r="G2828">
        <v>1499.2355062623701</v>
      </c>
      <c r="H2828" s="35">
        <v>0.73893511450167904</v>
      </c>
    </row>
    <row r="2829" spans="1:8" x14ac:dyDescent="0.35">
      <c r="A2829" s="35">
        <v>588.95830999999998</v>
      </c>
      <c r="B2829" s="35">
        <v>1499.1630858999999</v>
      </c>
      <c r="C2829" s="35">
        <v>79.981124878000003</v>
      </c>
      <c r="D2829" s="35">
        <v>1532.526001</v>
      </c>
      <c r="E2829" s="35">
        <v>25000</v>
      </c>
      <c r="F2829" s="35">
        <v>14723958</v>
      </c>
      <c r="G2829">
        <v>1499.25290965318</v>
      </c>
      <c r="H2829" s="35">
        <v>0.73892507588743905</v>
      </c>
    </row>
    <row r="2830" spans="1:8" x14ac:dyDescent="0.35">
      <c r="A2830" s="35">
        <v>589.16669000000002</v>
      </c>
      <c r="B2830" s="35">
        <v>1499.1805420000001</v>
      </c>
      <c r="C2830" s="35">
        <v>79.981117248999993</v>
      </c>
      <c r="D2830" s="35">
        <v>1532.541626</v>
      </c>
      <c r="E2830" s="35">
        <v>25000</v>
      </c>
      <c r="F2830" s="35">
        <v>14729167</v>
      </c>
      <c r="G2830">
        <v>1499.2703154380299</v>
      </c>
      <c r="H2830" s="35">
        <v>0.73891503741403097</v>
      </c>
    </row>
    <row r="2831" spans="1:8" x14ac:dyDescent="0.35">
      <c r="A2831" s="35">
        <v>589.375</v>
      </c>
      <c r="B2831" s="35">
        <v>1499.197876</v>
      </c>
      <c r="C2831" s="35">
        <v>79.981109618999994</v>
      </c>
      <c r="D2831" s="35">
        <v>1532.5571289</v>
      </c>
      <c r="E2831" s="35">
        <v>25000</v>
      </c>
      <c r="F2831" s="35">
        <v>14734375</v>
      </c>
      <c r="G2831">
        <v>1499.2877191611301</v>
      </c>
      <c r="H2831" s="35">
        <v>0.73890500297823603</v>
      </c>
    </row>
    <row r="2832" spans="1:8" x14ac:dyDescent="0.35">
      <c r="A2832" s="35">
        <v>589.58330999999998</v>
      </c>
      <c r="B2832" s="35">
        <v>1499.2152100000001</v>
      </c>
      <c r="C2832" s="35">
        <v>79.981101989999999</v>
      </c>
      <c r="D2832" s="35">
        <v>1532.5729980000001</v>
      </c>
      <c r="E2832" s="35">
        <v>25000</v>
      </c>
      <c r="F2832" s="35">
        <v>14739583</v>
      </c>
      <c r="G2832">
        <v>1499.3051224093999</v>
      </c>
      <c r="H2832" s="35">
        <v>0.73889497061728504</v>
      </c>
    </row>
    <row r="2833" spans="1:8" x14ac:dyDescent="0.35">
      <c r="A2833" s="35">
        <v>589.79169000000002</v>
      </c>
      <c r="B2833" s="35">
        <v>1499.2326660000001</v>
      </c>
      <c r="C2833" s="35">
        <v>79.98109436</v>
      </c>
      <c r="D2833" s="35">
        <v>1532.5886230000001</v>
      </c>
      <c r="E2833" s="35">
        <v>25000</v>
      </c>
      <c r="F2833" s="35">
        <v>14744792</v>
      </c>
      <c r="G2833">
        <v>1499.32252812959</v>
      </c>
      <c r="H2833" s="35">
        <v>0.73888493839661595</v>
      </c>
    </row>
    <row r="2834" spans="1:8" x14ac:dyDescent="0.35">
      <c r="A2834" s="35">
        <v>590</v>
      </c>
      <c r="B2834" s="35">
        <v>1499.25</v>
      </c>
      <c r="C2834" s="35">
        <v>79.981086731000005</v>
      </c>
      <c r="D2834" s="35">
        <v>1532.6042480000001</v>
      </c>
      <c r="E2834" s="35">
        <v>25000</v>
      </c>
      <c r="F2834" s="35">
        <v>14750000</v>
      </c>
      <c r="G2834">
        <v>1499.3399318055399</v>
      </c>
      <c r="H2834" s="35">
        <v>0.73887491020944895</v>
      </c>
    </row>
    <row r="2835" spans="1:8" x14ac:dyDescent="0.35">
      <c r="A2835" s="35">
        <v>590.20830999999998</v>
      </c>
      <c r="B2835" s="35">
        <v>1499.2673339999999</v>
      </c>
      <c r="C2835" s="35">
        <v>79.981079101999995</v>
      </c>
      <c r="D2835" s="35">
        <v>1532.6198730000001</v>
      </c>
      <c r="E2835" s="35">
        <v>25000</v>
      </c>
      <c r="F2835" s="35">
        <v>14755208</v>
      </c>
      <c r="G2835">
        <v>1499.3573350106201</v>
      </c>
      <c r="H2835" s="35">
        <v>0.73886488409393902</v>
      </c>
    </row>
    <row r="2836" spans="1:8" x14ac:dyDescent="0.35">
      <c r="A2836" s="35">
        <v>590.41669000000002</v>
      </c>
      <c r="B2836" s="35">
        <v>1499.2847899999999</v>
      </c>
      <c r="C2836" s="35">
        <v>79.981079101999995</v>
      </c>
      <c r="D2836" s="35">
        <v>1532.6354980000001</v>
      </c>
      <c r="E2836" s="35">
        <v>25000</v>
      </c>
      <c r="F2836" s="35">
        <v>14760417</v>
      </c>
      <c r="G2836">
        <v>1499.3747406885</v>
      </c>
      <c r="H2836" s="35">
        <v>0.73885485811666096</v>
      </c>
    </row>
    <row r="2837" spans="1:8" x14ac:dyDescent="0.35">
      <c r="A2837" s="35">
        <v>590.625</v>
      </c>
      <c r="B2837" s="35">
        <v>1499.302124</v>
      </c>
      <c r="C2837" s="35">
        <v>79.981071471999996</v>
      </c>
      <c r="D2837" s="35">
        <v>1532.6512451000001</v>
      </c>
      <c r="E2837" s="35">
        <v>25000</v>
      </c>
      <c r="F2837" s="35">
        <v>14765625</v>
      </c>
      <c r="G2837">
        <v>1499.3921443223301</v>
      </c>
      <c r="H2837" s="35">
        <v>0.73884483616844698</v>
      </c>
    </row>
    <row r="2838" spans="1:8" x14ac:dyDescent="0.35">
      <c r="A2838" s="35">
        <v>590.83330999999998</v>
      </c>
      <c r="B2838" s="35">
        <v>1499.3195800999999</v>
      </c>
      <c r="C2838" s="35">
        <v>79.981063843000001</v>
      </c>
      <c r="D2838" s="35">
        <v>1532.6668701000001</v>
      </c>
      <c r="E2838" s="35">
        <v>25000</v>
      </c>
      <c r="F2838" s="35">
        <v>14770833</v>
      </c>
      <c r="G2838">
        <v>1499.40954748534</v>
      </c>
      <c r="H2838" s="35">
        <v>0.73883481628863401</v>
      </c>
    </row>
    <row r="2839" spans="1:8" x14ac:dyDescent="0.35">
      <c r="A2839" s="35">
        <v>591.04169000000002</v>
      </c>
      <c r="B2839" s="35">
        <v>1499.3369141000001</v>
      </c>
      <c r="C2839" s="35">
        <v>79.981056213000002</v>
      </c>
      <c r="D2839" s="35">
        <v>1532.6824951000001</v>
      </c>
      <c r="E2839" s="35">
        <v>25000</v>
      </c>
      <c r="F2839" s="35">
        <v>14776042</v>
      </c>
      <c r="G2839">
        <v>1499.4269531211601</v>
      </c>
      <c r="H2839" s="35">
        <v>0.738824796544993</v>
      </c>
    </row>
    <row r="2840" spans="1:8" x14ac:dyDescent="0.35">
      <c r="A2840" s="35">
        <v>591.25</v>
      </c>
      <c r="B2840" s="35">
        <v>1499.3542480000001</v>
      </c>
      <c r="C2840" s="35">
        <v>79.981048584000007</v>
      </c>
      <c r="D2840" s="35">
        <v>1532.6981201000001</v>
      </c>
      <c r="E2840" s="35">
        <v>25000</v>
      </c>
      <c r="F2840" s="35">
        <v>14781250</v>
      </c>
      <c r="G2840">
        <v>1499.4443567129399</v>
      </c>
      <c r="H2840" s="35">
        <v>0.73881478082598495</v>
      </c>
    </row>
    <row r="2841" spans="1:8" x14ac:dyDescent="0.35">
      <c r="A2841" s="35">
        <v>591.45830999999998</v>
      </c>
      <c r="B2841" s="35">
        <v>1499.3717041</v>
      </c>
      <c r="C2841" s="35">
        <v>79.981040954999997</v>
      </c>
      <c r="D2841" s="35">
        <v>1532.7138672000001</v>
      </c>
      <c r="E2841" s="35">
        <v>25000</v>
      </c>
      <c r="F2841" s="35">
        <v>14786458</v>
      </c>
      <c r="G2841">
        <v>1499.4617598339</v>
      </c>
      <c r="H2841" s="35">
        <v>0.73880476717212895</v>
      </c>
    </row>
    <row r="2842" spans="1:8" x14ac:dyDescent="0.35">
      <c r="A2842" s="35">
        <v>591.66669000000002</v>
      </c>
      <c r="B2842" s="35">
        <v>1499.3890381000001</v>
      </c>
      <c r="C2842" s="35">
        <v>79.981033324999999</v>
      </c>
      <c r="D2842" s="35">
        <v>1532.7296143000001</v>
      </c>
      <c r="E2842" s="35">
        <v>25000</v>
      </c>
      <c r="F2842" s="35">
        <v>14791667</v>
      </c>
      <c r="G2842">
        <v>1499.4791654276501</v>
      </c>
      <c r="H2842" s="35">
        <v>0.738794753652393</v>
      </c>
    </row>
    <row r="2843" spans="1:8" x14ac:dyDescent="0.35">
      <c r="A2843" s="35">
        <v>591.875</v>
      </c>
      <c r="B2843" s="35">
        <v>1499.4063721</v>
      </c>
      <c r="C2843" s="35">
        <v>79.981025696000003</v>
      </c>
      <c r="D2843" s="35">
        <v>1532.7451172000001</v>
      </c>
      <c r="E2843" s="35">
        <v>25000</v>
      </c>
      <c r="F2843" s="35">
        <v>14796875</v>
      </c>
      <c r="G2843">
        <v>1499.4965689773801</v>
      </c>
      <c r="H2843" s="35">
        <v>0.73878474415286599</v>
      </c>
    </row>
    <row r="2844" spans="1:8" x14ac:dyDescent="0.35">
      <c r="A2844" s="35">
        <v>592.08330999999998</v>
      </c>
      <c r="B2844" s="35">
        <v>1499.4238281</v>
      </c>
      <c r="C2844" s="35">
        <v>79.981025696000003</v>
      </c>
      <c r="D2844" s="35">
        <v>1532.7607422000001</v>
      </c>
      <c r="E2844" s="35">
        <v>25000</v>
      </c>
      <c r="F2844" s="35">
        <v>14802083</v>
      </c>
      <c r="G2844">
        <v>1499.51397205629</v>
      </c>
      <c r="H2844" s="35">
        <v>0.73877473671525296</v>
      </c>
    </row>
    <row r="2845" spans="1:8" x14ac:dyDescent="0.35">
      <c r="A2845" s="35">
        <v>592.29169000000002</v>
      </c>
      <c r="B2845" s="35">
        <v>1499.4411620999999</v>
      </c>
      <c r="C2845" s="35">
        <v>79.981018066000004</v>
      </c>
      <c r="D2845" s="35">
        <v>1532.7764893000001</v>
      </c>
      <c r="E2845" s="35">
        <v>25000</v>
      </c>
      <c r="F2845" s="35">
        <v>14807292</v>
      </c>
      <c r="G2845">
        <v>1499.53137760799</v>
      </c>
      <c r="H2845" s="35">
        <v>0.73876472940971305</v>
      </c>
    </row>
    <row r="2846" spans="1:8" x14ac:dyDescent="0.35">
      <c r="A2846" s="35">
        <v>592.5</v>
      </c>
      <c r="B2846" s="35">
        <v>1499.4584961</v>
      </c>
      <c r="C2846" s="35">
        <v>79.981010436999995</v>
      </c>
      <c r="D2846" s="35">
        <v>1532.7921143000001</v>
      </c>
      <c r="E2846" s="35">
        <v>25000</v>
      </c>
      <c r="F2846" s="35">
        <v>14812500</v>
      </c>
      <c r="G2846">
        <v>1499.5487811156599</v>
      </c>
      <c r="H2846" s="35">
        <v>0.73875472611997095</v>
      </c>
    </row>
    <row r="2847" spans="1:8" x14ac:dyDescent="0.35">
      <c r="A2847" s="35">
        <v>592.70830999999998</v>
      </c>
      <c r="B2847" s="35">
        <v>1499.4759521000001</v>
      </c>
      <c r="C2847" s="35">
        <v>79.981002808</v>
      </c>
      <c r="D2847" s="35">
        <v>1532.8077393000001</v>
      </c>
      <c r="E2847" s="35">
        <v>25000</v>
      </c>
      <c r="F2847" s="35">
        <v>14817707</v>
      </c>
      <c r="G2847">
        <v>1499.5661815629101</v>
      </c>
      <c r="H2847" s="35">
        <v>0.73874472682382897</v>
      </c>
    </row>
    <row r="2848" spans="1:8" x14ac:dyDescent="0.35">
      <c r="A2848" s="35">
        <v>592.91669000000002</v>
      </c>
      <c r="B2848" s="35">
        <v>1499.4932861</v>
      </c>
      <c r="C2848" s="35">
        <v>79.980995178000001</v>
      </c>
      <c r="D2848" s="35">
        <v>1532.8233643000001</v>
      </c>
      <c r="E2848" s="35">
        <v>25000</v>
      </c>
      <c r="F2848" s="35">
        <v>14822918</v>
      </c>
      <c r="G2848">
        <v>1499.5835916690301</v>
      </c>
      <c r="H2848" s="35">
        <v>0.73873472184192901</v>
      </c>
    </row>
    <row r="2849" spans="1:8" x14ac:dyDescent="0.35">
      <c r="A2849" s="35">
        <v>593.125</v>
      </c>
      <c r="B2849" s="35">
        <v>1499.5106201000001</v>
      </c>
      <c r="C2849" s="35">
        <v>79.980987549000005</v>
      </c>
      <c r="D2849" s="35">
        <v>1532.8389893000001</v>
      </c>
      <c r="E2849" s="35">
        <v>25000</v>
      </c>
      <c r="F2849" s="35">
        <v>14828125</v>
      </c>
      <c r="G2849">
        <v>1499.60099357936</v>
      </c>
      <c r="H2849" s="35">
        <v>0.73872472670711997</v>
      </c>
    </row>
    <row r="2850" spans="1:8" x14ac:dyDescent="0.35">
      <c r="A2850" s="35">
        <v>593.33330999999998</v>
      </c>
      <c r="B2850" s="35">
        <v>1499.5280762</v>
      </c>
      <c r="C2850" s="35">
        <v>79.980979919000006</v>
      </c>
      <c r="D2850" s="35">
        <v>1532.8547363</v>
      </c>
      <c r="E2850" s="35">
        <v>25000</v>
      </c>
      <c r="F2850" s="35">
        <v>14833333</v>
      </c>
      <c r="G2850">
        <v>1499.6183962241901</v>
      </c>
      <c r="H2850" s="35">
        <v>0.73871473166608403</v>
      </c>
    </row>
    <row r="2851" spans="1:8" x14ac:dyDescent="0.35">
      <c r="A2851" s="35">
        <v>593.54169000000002</v>
      </c>
      <c r="B2851" s="35">
        <v>1499.5454102000001</v>
      </c>
      <c r="C2851" s="35">
        <v>79.980972289999997</v>
      </c>
      <c r="D2851" s="35">
        <v>1532.8703613</v>
      </c>
      <c r="E2851" s="35">
        <v>25000</v>
      </c>
      <c r="F2851" s="35">
        <v>14838542</v>
      </c>
      <c r="G2851">
        <v>1499.63580161303</v>
      </c>
      <c r="H2851" s="35">
        <v>0.73870473675836801</v>
      </c>
    </row>
    <row r="2852" spans="1:8" x14ac:dyDescent="0.35">
      <c r="A2852" s="35">
        <v>593.75</v>
      </c>
      <c r="B2852" s="35">
        <v>1499.5627440999999</v>
      </c>
      <c r="C2852" s="35">
        <v>79.980972289999997</v>
      </c>
      <c r="D2852" s="35">
        <v>1532.8859863</v>
      </c>
      <c r="E2852" s="35">
        <v>25000</v>
      </c>
      <c r="F2852" s="35">
        <v>14843750</v>
      </c>
      <c r="G2852">
        <v>1499.65320501887</v>
      </c>
      <c r="H2852" s="35">
        <v>0.73869474585885597</v>
      </c>
    </row>
    <row r="2853" spans="1:8" x14ac:dyDescent="0.35">
      <c r="A2853" s="35">
        <v>593.95830999999998</v>
      </c>
      <c r="B2853" s="35">
        <v>1499.5802002</v>
      </c>
      <c r="C2853" s="35">
        <v>79.980964661000002</v>
      </c>
      <c r="D2853" s="35">
        <v>1532.9017334</v>
      </c>
      <c r="E2853" s="35">
        <v>25000</v>
      </c>
      <c r="F2853" s="35">
        <v>14848958</v>
      </c>
      <c r="G2853">
        <v>1499.6706079676301</v>
      </c>
      <c r="H2853" s="35">
        <v>0.73868475701186198</v>
      </c>
    </row>
    <row r="2854" spans="1:8" x14ac:dyDescent="0.35">
      <c r="A2854" s="35">
        <v>594.16669000000002</v>
      </c>
      <c r="B2854" s="35">
        <v>1499.5975341999999</v>
      </c>
      <c r="C2854" s="35">
        <v>79.980957031000003</v>
      </c>
      <c r="D2854" s="35">
        <v>1532.9173584</v>
      </c>
      <c r="E2854" s="35">
        <v>25000</v>
      </c>
      <c r="F2854" s="35">
        <v>14854167</v>
      </c>
      <c r="G2854">
        <v>1499.68801339227</v>
      </c>
      <c r="H2854" s="35">
        <v>0.73867476829089995</v>
      </c>
    </row>
    <row r="2855" spans="1:8" x14ac:dyDescent="0.35">
      <c r="A2855" s="35">
        <v>594.375</v>
      </c>
      <c r="B2855" s="35">
        <v>1499.6148682</v>
      </c>
      <c r="C2855" s="35">
        <v>79.980949401999993</v>
      </c>
      <c r="D2855" s="35">
        <v>1532.9329834</v>
      </c>
      <c r="E2855" s="35">
        <v>25000</v>
      </c>
      <c r="F2855" s="35">
        <v>14859375</v>
      </c>
      <c r="G2855">
        <v>1499.7054167735801</v>
      </c>
      <c r="H2855" s="35">
        <v>0.73866478357257603</v>
      </c>
    </row>
    <row r="2856" spans="1:8" x14ac:dyDescent="0.35">
      <c r="A2856" s="35">
        <v>594.58330999999998</v>
      </c>
      <c r="B2856" s="35">
        <v>1499.6323242000001</v>
      </c>
      <c r="C2856" s="35">
        <v>79.980941771999994</v>
      </c>
      <c r="D2856" s="35">
        <v>1532.9487305</v>
      </c>
      <c r="E2856" s="35">
        <v>25000</v>
      </c>
      <c r="F2856" s="35">
        <v>14864583</v>
      </c>
      <c r="G2856">
        <v>1499.72281968423</v>
      </c>
      <c r="H2856" s="35">
        <v>0.73865480090329805</v>
      </c>
    </row>
    <row r="2857" spans="1:8" x14ac:dyDescent="0.35">
      <c r="A2857" s="35">
        <v>594.79169000000002</v>
      </c>
      <c r="B2857" s="35">
        <v>1499.6496582</v>
      </c>
      <c r="C2857" s="35">
        <v>79.980934142999999</v>
      </c>
      <c r="D2857" s="35">
        <v>1532.9643555</v>
      </c>
      <c r="E2857" s="35">
        <v>25000</v>
      </c>
      <c r="F2857" s="35">
        <v>14869792</v>
      </c>
      <c r="G2857">
        <v>1499.7402250677001</v>
      </c>
      <c r="H2857" s="35">
        <v>0.73864481835797102</v>
      </c>
    </row>
    <row r="2858" spans="1:8" x14ac:dyDescent="0.35">
      <c r="A2858" s="35">
        <v>595</v>
      </c>
      <c r="B2858" s="35">
        <v>1499.6669922000001</v>
      </c>
      <c r="C2858" s="35">
        <v>79.980926514000004</v>
      </c>
      <c r="D2858" s="35">
        <v>1532.9799805</v>
      </c>
      <c r="E2858" s="35">
        <v>25000</v>
      </c>
      <c r="F2858" s="35">
        <v>14875000</v>
      </c>
      <c r="G2858">
        <v>1499.7576284071499</v>
      </c>
      <c r="H2858" s="35">
        <v>0.73863483981089795</v>
      </c>
    </row>
    <row r="2859" spans="1:8" x14ac:dyDescent="0.35">
      <c r="A2859" s="35">
        <v>595.20830999999998</v>
      </c>
      <c r="B2859" s="35">
        <v>1499.6844481999999</v>
      </c>
      <c r="C2859" s="35">
        <v>79.980918884000005</v>
      </c>
      <c r="D2859" s="35">
        <v>1532.9957274999999</v>
      </c>
      <c r="E2859" s="35">
        <v>25000</v>
      </c>
      <c r="F2859" s="35">
        <v>14880208</v>
      </c>
      <c r="G2859">
        <v>1499.7750312758001</v>
      </c>
      <c r="H2859" s="35">
        <v>0.73862486330967203</v>
      </c>
    </row>
    <row r="2860" spans="1:8" x14ac:dyDescent="0.35">
      <c r="A2860" s="35">
        <v>595.41669000000002</v>
      </c>
      <c r="B2860" s="35">
        <v>1499.7017822</v>
      </c>
      <c r="C2860" s="35">
        <v>79.980918884000005</v>
      </c>
      <c r="D2860" s="35">
        <v>1533.0114745999999</v>
      </c>
      <c r="E2860" s="35">
        <v>25000</v>
      </c>
      <c r="F2860" s="35">
        <v>14885417</v>
      </c>
      <c r="G2860">
        <v>1499.7924366172199</v>
      </c>
      <c r="H2860" s="35">
        <v>0.73861488693038202</v>
      </c>
    </row>
    <row r="2861" spans="1:8" x14ac:dyDescent="0.35">
      <c r="A2861" s="35">
        <v>595.625</v>
      </c>
      <c r="B2861" s="35">
        <v>1499.7191161999999</v>
      </c>
      <c r="C2861" s="35">
        <v>79.980911254999995</v>
      </c>
      <c r="D2861" s="35">
        <v>1533.0269774999999</v>
      </c>
      <c r="E2861" s="35">
        <v>25000</v>
      </c>
      <c r="F2861" s="35">
        <v>14890625</v>
      </c>
      <c r="G2861">
        <v>1499.8098399146299</v>
      </c>
      <c r="H2861" s="35">
        <v>0.738604914544985</v>
      </c>
    </row>
    <row r="2862" spans="1:8" x14ac:dyDescent="0.35">
      <c r="A2862" s="35">
        <v>595.83330999999998</v>
      </c>
      <c r="B2862" s="35">
        <v>1499.7365723</v>
      </c>
      <c r="C2862" s="35">
        <v>79.980903624999996</v>
      </c>
      <c r="D2862" s="35">
        <v>1533.0427245999999</v>
      </c>
      <c r="E2862" s="35">
        <v>25000</v>
      </c>
      <c r="F2862" s="35">
        <v>14895833</v>
      </c>
      <c r="G2862">
        <v>1499.8272427412201</v>
      </c>
      <c r="H2862" s="35">
        <v>0.73859494420224603</v>
      </c>
    </row>
    <row r="2863" spans="1:8" x14ac:dyDescent="0.35">
      <c r="A2863" s="35">
        <v>596.04169000000002</v>
      </c>
      <c r="B2863" s="35">
        <v>1499.7539062000001</v>
      </c>
      <c r="C2863" s="35">
        <v>79.980895996000001</v>
      </c>
      <c r="D2863" s="35">
        <v>1533.0583495999999</v>
      </c>
      <c r="E2863" s="35">
        <v>25000</v>
      </c>
      <c r="F2863" s="35">
        <v>14901042</v>
      </c>
      <c r="G2863">
        <v>1499.8446480405901</v>
      </c>
      <c r="H2863" s="35">
        <v>0.73858497397943601</v>
      </c>
    </row>
    <row r="2864" spans="1:8" x14ac:dyDescent="0.35">
      <c r="A2864" s="35">
        <v>596.25</v>
      </c>
      <c r="B2864" s="35">
        <v>1499.7714844</v>
      </c>
      <c r="C2864" s="35">
        <v>79.980888367000006</v>
      </c>
      <c r="D2864" s="35">
        <v>1533.0739745999999</v>
      </c>
      <c r="E2864" s="35">
        <v>25000</v>
      </c>
      <c r="F2864" s="35">
        <v>14906250</v>
      </c>
      <c r="G2864">
        <v>1499.8620512959401</v>
      </c>
      <c r="H2864" s="35">
        <v>0.73857500774616902</v>
      </c>
    </row>
    <row r="2865" spans="1:8" x14ac:dyDescent="0.35">
      <c r="A2865" s="35">
        <v>596.45830999999998</v>
      </c>
      <c r="B2865" s="35">
        <v>1499.7886963000001</v>
      </c>
      <c r="C2865" s="35">
        <v>79.980880737000007</v>
      </c>
      <c r="D2865" s="35">
        <v>1533.0897216999999</v>
      </c>
      <c r="E2865" s="35">
        <v>25000</v>
      </c>
      <c r="F2865" s="35">
        <v>14911458</v>
      </c>
      <c r="G2865">
        <v>1499.8794540804799</v>
      </c>
      <c r="H2865" s="35">
        <v>0.73856504355237895</v>
      </c>
    </row>
    <row r="2866" spans="1:8" x14ac:dyDescent="0.35">
      <c r="A2866" s="35">
        <v>596.66669000000002</v>
      </c>
      <c r="B2866" s="35">
        <v>1499.8060303</v>
      </c>
      <c r="C2866" s="35">
        <v>79.980873107999997</v>
      </c>
      <c r="D2866" s="35">
        <v>1533.1053466999999</v>
      </c>
      <c r="E2866" s="35">
        <v>25000</v>
      </c>
      <c r="F2866" s="35">
        <v>14916667</v>
      </c>
      <c r="G2866">
        <v>1499.8968593377999</v>
      </c>
      <c r="H2866" s="35">
        <v>0.738555079476517</v>
      </c>
    </row>
    <row r="2867" spans="1:8" x14ac:dyDescent="0.35">
      <c r="A2867" s="35">
        <v>596.875</v>
      </c>
      <c r="B2867" s="35">
        <v>1499.8236084</v>
      </c>
      <c r="C2867" s="35">
        <v>79.980865479000002</v>
      </c>
      <c r="D2867" s="35">
        <v>1533.1208495999999</v>
      </c>
      <c r="E2867" s="35">
        <v>25000</v>
      </c>
      <c r="F2867" s="35">
        <v>14921875</v>
      </c>
      <c r="G2867">
        <v>1499.9142625510999</v>
      </c>
      <c r="H2867" s="35">
        <v>0.73854511938585699</v>
      </c>
    </row>
    <row r="2868" spans="1:8" x14ac:dyDescent="0.35">
      <c r="A2868" s="35">
        <v>597.08330999999998</v>
      </c>
      <c r="B2868" s="35">
        <v>1499.8408202999999</v>
      </c>
      <c r="C2868" s="35">
        <v>79.980865479000002</v>
      </c>
      <c r="D2868" s="35">
        <v>1533.1367187999999</v>
      </c>
      <c r="E2868" s="35">
        <v>25000</v>
      </c>
      <c r="F2868" s="35">
        <v>14927083</v>
      </c>
      <c r="G2868">
        <v>1499.93166529359</v>
      </c>
      <c r="H2868" s="35">
        <v>0.73853516133150299</v>
      </c>
    </row>
    <row r="2869" spans="1:8" x14ac:dyDescent="0.35">
      <c r="A2869" s="35">
        <v>597.29169000000002</v>
      </c>
      <c r="B2869" s="35">
        <v>1499.8581543</v>
      </c>
      <c r="C2869" s="35">
        <v>79.980857849000003</v>
      </c>
      <c r="D2869" s="35">
        <v>1533.1523437999999</v>
      </c>
      <c r="E2869" s="35">
        <v>25000</v>
      </c>
      <c r="F2869" s="35">
        <v>14932291</v>
      </c>
      <c r="G2869">
        <v>1499.94906791928</v>
      </c>
      <c r="H2869" s="35">
        <v>0.73852520531936305</v>
      </c>
    </row>
    <row r="2870" spans="1:8" x14ac:dyDescent="0.35">
      <c r="A2870" s="35">
        <v>597.5</v>
      </c>
      <c r="B2870" s="35">
        <v>1499.8757324000001</v>
      </c>
      <c r="C2870" s="35">
        <v>79.980850219999994</v>
      </c>
      <c r="D2870" s="35">
        <v>1533.1679687999999</v>
      </c>
      <c r="E2870" s="35">
        <v>25000</v>
      </c>
      <c r="F2870" s="35">
        <v>14937500</v>
      </c>
      <c r="G2870">
        <v>1499.9664730974</v>
      </c>
      <c r="H2870" s="35">
        <v>0.73851524942406099</v>
      </c>
    </row>
    <row r="2871" spans="1:8" x14ac:dyDescent="0.35">
      <c r="A2871" s="35">
        <v>597.70830999999998</v>
      </c>
      <c r="B2871" s="35">
        <v>1499.8929443</v>
      </c>
      <c r="C2871" s="35">
        <v>79.980842589999995</v>
      </c>
      <c r="D2871" s="35">
        <v>1533.1835937999999</v>
      </c>
      <c r="E2871" s="35">
        <v>25000</v>
      </c>
      <c r="F2871" s="35">
        <v>14942708</v>
      </c>
      <c r="G2871">
        <v>1499.9838762494201</v>
      </c>
      <c r="H2871" s="35">
        <v>0.73850529750854299</v>
      </c>
    </row>
    <row r="2872" spans="1:8" x14ac:dyDescent="0.35">
      <c r="A2872" s="35">
        <v>597.91669000000002</v>
      </c>
      <c r="B2872" s="35">
        <v>1499.9102783000001</v>
      </c>
      <c r="C2872" s="35">
        <v>79.980834960999999</v>
      </c>
      <c r="D2872" s="35">
        <v>1533.1993408000001</v>
      </c>
      <c r="E2872" s="35">
        <v>25000</v>
      </c>
      <c r="F2872" s="35">
        <v>14947917</v>
      </c>
      <c r="G2872">
        <v>1500.0012815242401</v>
      </c>
      <c r="H2872" s="35">
        <v>0.73849534570008102</v>
      </c>
    </row>
    <row r="2873" spans="1:8" x14ac:dyDescent="0.35">
      <c r="A2873" s="35">
        <v>598.125</v>
      </c>
      <c r="B2873" s="35">
        <v>1499.9278564000001</v>
      </c>
      <c r="C2873" s="35">
        <v>79.980827332000004</v>
      </c>
      <c r="D2873" s="35">
        <v>1533.2150879000001</v>
      </c>
      <c r="E2873" s="35">
        <v>25000</v>
      </c>
      <c r="F2873" s="35">
        <v>14953125</v>
      </c>
      <c r="G2873">
        <v>1500.0186846762999</v>
      </c>
      <c r="H2873" s="35">
        <v>0.73848539786662104</v>
      </c>
    </row>
    <row r="2874" spans="1:8" x14ac:dyDescent="0.35">
      <c r="A2874" s="35">
        <v>598.33330999999998</v>
      </c>
      <c r="B2874" s="35">
        <v>1499.9450684000001</v>
      </c>
      <c r="C2874" s="35">
        <v>79.980819702000005</v>
      </c>
      <c r="D2874" s="35">
        <v>1533.2307129000001</v>
      </c>
      <c r="E2874" s="35">
        <v>25000</v>
      </c>
      <c r="F2874" s="35">
        <v>14958333</v>
      </c>
      <c r="G2874">
        <v>1500.0360873398399</v>
      </c>
      <c r="H2874" s="35">
        <v>0.73847545206279697</v>
      </c>
    </row>
    <row r="2875" spans="1:8" x14ac:dyDescent="0.35">
      <c r="A2875" s="35">
        <v>598.54169000000002</v>
      </c>
      <c r="B2875" s="35">
        <v>1499.9624022999999</v>
      </c>
      <c r="C2875" s="35">
        <v>79.980812072999996</v>
      </c>
      <c r="D2875" s="35">
        <v>1533.2463379000001</v>
      </c>
      <c r="E2875" s="35">
        <v>25000</v>
      </c>
      <c r="F2875" s="35">
        <v>14963542</v>
      </c>
      <c r="G2875">
        <v>1500.0534924721601</v>
      </c>
      <c r="H2875" s="35">
        <v>0.73846550637085795</v>
      </c>
    </row>
    <row r="2876" spans="1:8" x14ac:dyDescent="0.35">
      <c r="A2876" s="35">
        <v>598.75</v>
      </c>
      <c r="B2876" s="35">
        <v>1499.9799805</v>
      </c>
      <c r="C2876" s="35">
        <v>79.980812072999996</v>
      </c>
      <c r="D2876" s="35">
        <v>1533.2620850000001</v>
      </c>
      <c r="E2876" s="35">
        <v>25000</v>
      </c>
      <c r="F2876" s="35">
        <v>14968751</v>
      </c>
      <c r="G2876">
        <v>1500.07089814913</v>
      </c>
      <c r="H2876" s="35">
        <v>0.73845556272758806</v>
      </c>
    </row>
    <row r="2877" spans="1:8" x14ac:dyDescent="0.35">
      <c r="A2877" s="35">
        <v>598.95830999999998</v>
      </c>
      <c r="B2877" s="35">
        <v>1499.9971923999999</v>
      </c>
      <c r="C2877" s="35">
        <v>79.980804442999997</v>
      </c>
      <c r="D2877" s="35">
        <v>1533.2777100000001</v>
      </c>
      <c r="E2877" s="35">
        <v>25000</v>
      </c>
      <c r="F2877" s="35">
        <v>14973958</v>
      </c>
      <c r="G2877">
        <v>1500.0882987586599</v>
      </c>
      <c r="H2877" s="35">
        <v>0.73844562496974497</v>
      </c>
    </row>
    <row r="2878" spans="1:8" x14ac:dyDescent="0.35">
      <c r="A2878" s="35">
        <v>599.16669000000002</v>
      </c>
      <c r="B2878" s="35">
        <v>1500.0145264</v>
      </c>
      <c r="C2878" s="35">
        <v>79.980796814000001</v>
      </c>
      <c r="D2878" s="35">
        <v>1533.2933350000001</v>
      </c>
      <c r="E2878" s="35">
        <v>25000</v>
      </c>
      <c r="F2878" s="35">
        <v>14979167</v>
      </c>
      <c r="G2878">
        <v>1500.1057033962099</v>
      </c>
      <c r="H2878" s="35">
        <v>0.73843568537795201</v>
      </c>
    </row>
    <row r="2879" spans="1:8" x14ac:dyDescent="0.35">
      <c r="A2879" s="35">
        <v>599.375</v>
      </c>
      <c r="B2879" s="35">
        <v>1500.0321045000001</v>
      </c>
      <c r="C2879" s="35">
        <v>79.980789185000006</v>
      </c>
      <c r="D2879" s="35">
        <v>1533.309082</v>
      </c>
      <c r="E2879" s="35">
        <v>25000</v>
      </c>
      <c r="F2879" s="35">
        <v>14984375</v>
      </c>
      <c r="G2879">
        <v>1500.1231063396899</v>
      </c>
      <c r="H2879" s="35">
        <v>0.73842574976099695</v>
      </c>
    </row>
    <row r="2880" spans="1:8" x14ac:dyDescent="0.35">
      <c r="A2880" s="35">
        <v>599.58330999999998</v>
      </c>
      <c r="B2880" s="35">
        <v>1500.0493164</v>
      </c>
      <c r="C2880" s="35">
        <v>79.980781554999993</v>
      </c>
      <c r="D2880" s="35">
        <v>1533.324707</v>
      </c>
      <c r="E2880" s="35">
        <v>25000</v>
      </c>
      <c r="F2880" s="35">
        <v>14989583</v>
      </c>
      <c r="G2880">
        <v>1500.1405088911199</v>
      </c>
      <c r="H2880" s="35">
        <v>0.73841581616929197</v>
      </c>
    </row>
    <row r="2881" spans="1:8" x14ac:dyDescent="0.35">
      <c r="A2881" s="35">
        <v>599.79169000000002</v>
      </c>
      <c r="B2881" s="35">
        <v>1500.0666504000001</v>
      </c>
      <c r="C2881" s="35">
        <v>79.980773925999998</v>
      </c>
      <c r="D2881" s="35">
        <v>1533.3404541</v>
      </c>
      <c r="E2881" s="35">
        <v>25000</v>
      </c>
      <c r="F2881" s="35">
        <v>14994792</v>
      </c>
      <c r="G2881">
        <v>1500.1579139330299</v>
      </c>
      <c r="H2881" s="35">
        <v>0.73840588268595497</v>
      </c>
    </row>
    <row r="2882" spans="1:8" x14ac:dyDescent="0.35">
      <c r="A2882" s="35">
        <v>600</v>
      </c>
      <c r="B2882" s="35">
        <v>1500.0842285000001</v>
      </c>
      <c r="C2882" s="35">
        <v>79.980766295999999</v>
      </c>
      <c r="D2882" s="35">
        <v>1533.3560791</v>
      </c>
      <c r="E2882" s="35">
        <v>25000</v>
      </c>
      <c r="F2882" s="35">
        <v>15000000</v>
      </c>
      <c r="G2882">
        <v>1500.1753169349099</v>
      </c>
      <c r="H2882" s="35">
        <v>0.73839595316634699</v>
      </c>
    </row>
    <row r="2883" spans="1:8" x14ac:dyDescent="0.35">
      <c r="A2883" s="35">
        <v>600.20830999999998</v>
      </c>
      <c r="B2883" s="35">
        <v>1500.1014404</v>
      </c>
      <c r="C2883" s="35">
        <v>79.980758667000003</v>
      </c>
      <c r="D2883" s="35">
        <v>1533.3719481999999</v>
      </c>
      <c r="E2883" s="35">
        <v>25000</v>
      </c>
      <c r="F2883" s="35">
        <v>15005209</v>
      </c>
      <c r="G2883">
        <v>1500.1927220564501</v>
      </c>
      <c r="H2883" s="35">
        <v>0.73838602374648599</v>
      </c>
    </row>
    <row r="2884" spans="1:8" x14ac:dyDescent="0.35">
      <c r="A2884" s="35">
        <v>600.41669000000002</v>
      </c>
      <c r="B2884" s="35">
        <v>1500.1187743999999</v>
      </c>
      <c r="C2884" s="35">
        <v>79.980758667000003</v>
      </c>
      <c r="D2884" s="35">
        <v>1533.3874512</v>
      </c>
      <c r="E2884" s="35">
        <v>25000</v>
      </c>
      <c r="F2884" s="35">
        <v>15010417</v>
      </c>
      <c r="G2884">
        <v>1500.2101250545199</v>
      </c>
      <c r="H2884" s="35">
        <v>0.73837609828585604</v>
      </c>
    </row>
    <row r="2885" spans="1:8" x14ac:dyDescent="0.35">
      <c r="A2885" s="35">
        <v>600.625</v>
      </c>
      <c r="B2885" s="35">
        <v>1500.1362305</v>
      </c>
      <c r="C2885" s="35">
        <v>79.980751037999994</v>
      </c>
      <c r="D2885" s="35">
        <v>1533.4030762</v>
      </c>
      <c r="E2885" s="35">
        <v>25000</v>
      </c>
      <c r="F2885" s="35">
        <v>15015625</v>
      </c>
      <c r="G2885">
        <v>1500.2275275639299</v>
      </c>
      <c r="H2885" s="35">
        <v>0.73836617484335598</v>
      </c>
    </row>
    <row r="2886" spans="1:8" x14ac:dyDescent="0.35">
      <c r="A2886" s="35">
        <v>600.83330999999998</v>
      </c>
      <c r="B2886" s="35">
        <v>1500.1535644999999</v>
      </c>
      <c r="C2886" s="35">
        <v>79.980743407999995</v>
      </c>
      <c r="D2886" s="35">
        <v>1533.4188231999999</v>
      </c>
      <c r="E2886" s="35">
        <v>25000</v>
      </c>
      <c r="F2886" s="35">
        <v>15020833</v>
      </c>
      <c r="G2886">
        <v>1500.2449299525099</v>
      </c>
      <c r="H2886" s="35">
        <v>0.73835625342520494</v>
      </c>
    </row>
    <row r="2887" spans="1:8" x14ac:dyDescent="0.35">
      <c r="A2887" s="35">
        <v>601.04169000000002</v>
      </c>
      <c r="B2887" s="35">
        <v>1500.1708983999999</v>
      </c>
      <c r="C2887" s="35">
        <v>79.980735779</v>
      </c>
      <c r="D2887" s="35">
        <v>1533.4344481999999</v>
      </c>
      <c r="E2887" s="35">
        <v>25000</v>
      </c>
      <c r="F2887" s="35">
        <v>15026042</v>
      </c>
      <c r="G2887">
        <v>1500.2623348925899</v>
      </c>
      <c r="H2887" s="35">
        <v>0.73834633211270595</v>
      </c>
    </row>
    <row r="2888" spans="1:8" x14ac:dyDescent="0.35">
      <c r="A2888" s="35">
        <v>601.25</v>
      </c>
      <c r="B2888" s="35">
        <v>1500.1883545000001</v>
      </c>
      <c r="C2888" s="35">
        <v>79.980728149000001</v>
      </c>
      <c r="D2888" s="35">
        <v>1533.4501952999999</v>
      </c>
      <c r="E2888" s="35">
        <v>25000</v>
      </c>
      <c r="F2888" s="35">
        <v>15031250</v>
      </c>
      <c r="G2888">
        <v>1500.2797378063799</v>
      </c>
      <c r="H2888" s="35">
        <v>0.73833641475565603</v>
      </c>
    </row>
    <row r="2889" spans="1:8" x14ac:dyDescent="0.35">
      <c r="A2889" s="35">
        <v>601.45830999999998</v>
      </c>
      <c r="B2889" s="35">
        <v>1500.2056885</v>
      </c>
      <c r="C2889" s="35">
        <v>79.980720520000006</v>
      </c>
      <c r="D2889" s="35">
        <v>1533.4658202999999</v>
      </c>
      <c r="E2889" s="35">
        <v>25000</v>
      </c>
      <c r="F2889" s="35">
        <v>15036458</v>
      </c>
      <c r="G2889">
        <v>1500.2971402533699</v>
      </c>
      <c r="H2889" s="35">
        <v>0.73832649941301398</v>
      </c>
    </row>
    <row r="2890" spans="1:8" x14ac:dyDescent="0.35">
      <c r="A2890" s="35">
        <v>601.66669000000002</v>
      </c>
      <c r="B2890" s="35">
        <v>1500.2230225000001</v>
      </c>
      <c r="C2890" s="35">
        <v>79.980712890999996</v>
      </c>
      <c r="D2890" s="35">
        <v>1533.4815673999999</v>
      </c>
      <c r="E2890" s="35">
        <v>25000</v>
      </c>
      <c r="F2890" s="35">
        <v>15041666</v>
      </c>
      <c r="G2890">
        <v>1500.31454258446</v>
      </c>
      <c r="H2890" s="35">
        <v>0.73831658609066897</v>
      </c>
    </row>
    <row r="2891" spans="1:8" x14ac:dyDescent="0.35">
      <c r="A2891" s="35">
        <v>601.875</v>
      </c>
      <c r="B2891" s="35">
        <v>1500.2404785000001</v>
      </c>
      <c r="C2891" s="35">
        <v>79.980705260999997</v>
      </c>
      <c r="D2891" s="35">
        <v>1533.4971923999999</v>
      </c>
      <c r="E2891" s="35">
        <v>25000</v>
      </c>
      <c r="F2891" s="35">
        <v>15046875</v>
      </c>
      <c r="G2891">
        <v>1500.33194746816</v>
      </c>
      <c r="H2891" s="35">
        <v>0.73830667287139895</v>
      </c>
    </row>
    <row r="2892" spans="1:8" x14ac:dyDescent="0.35">
      <c r="A2892" s="35">
        <v>602.08330999999998</v>
      </c>
      <c r="B2892" s="35">
        <v>1500.2578125</v>
      </c>
      <c r="C2892" s="35">
        <v>79.980705260999997</v>
      </c>
      <c r="D2892" s="35">
        <v>1533.5129394999999</v>
      </c>
      <c r="E2892" s="35">
        <v>25000</v>
      </c>
      <c r="F2892" s="35">
        <v>15052083</v>
      </c>
      <c r="G2892">
        <v>1500.3493503258101</v>
      </c>
      <c r="H2892" s="35">
        <v>0.73829676360190599</v>
      </c>
    </row>
    <row r="2893" spans="1:8" x14ac:dyDescent="0.35">
      <c r="A2893" s="35">
        <v>602.29169000000002</v>
      </c>
      <c r="B2893" s="35">
        <v>1500.2751464999999</v>
      </c>
      <c r="C2893" s="35">
        <v>79.980697632000002</v>
      </c>
      <c r="D2893" s="35">
        <v>1533.5285644999999</v>
      </c>
      <c r="E2893" s="35">
        <v>25000</v>
      </c>
      <c r="F2893" s="35">
        <v>15057292</v>
      </c>
      <c r="G2893">
        <v>1500.3667553062601</v>
      </c>
      <c r="H2893" s="35">
        <v>0.73828685442570696</v>
      </c>
    </row>
    <row r="2894" spans="1:8" x14ac:dyDescent="0.35">
      <c r="A2894" s="35">
        <v>602.5</v>
      </c>
      <c r="B2894" s="35">
        <v>1500.2926024999999</v>
      </c>
      <c r="C2894" s="35">
        <v>79.980690002000003</v>
      </c>
      <c r="D2894" s="35">
        <v>1533.5440673999999</v>
      </c>
      <c r="E2894" s="35">
        <v>25000</v>
      </c>
      <c r="F2894" s="35">
        <v>15062500</v>
      </c>
      <c r="G2894">
        <v>1500.3841581639599</v>
      </c>
      <c r="H2894" s="35">
        <v>0.73827694919454201</v>
      </c>
    </row>
    <row r="2895" spans="1:8" x14ac:dyDescent="0.35">
      <c r="A2895" s="35">
        <v>602.70830999999998</v>
      </c>
      <c r="B2895" s="35">
        <v>1500.3099365</v>
      </c>
      <c r="C2895" s="35">
        <v>79.980682372999993</v>
      </c>
      <c r="D2895" s="35">
        <v>1533.5599365</v>
      </c>
      <c r="E2895" s="35">
        <v>25000</v>
      </c>
      <c r="F2895" s="35">
        <v>15067708</v>
      </c>
      <c r="G2895">
        <v>1500.4015605331599</v>
      </c>
      <c r="H2895" s="35">
        <v>0.73826704597114901</v>
      </c>
    </row>
    <row r="2896" spans="1:8" x14ac:dyDescent="0.35">
      <c r="A2896" s="35">
        <v>602.91669000000002</v>
      </c>
      <c r="B2896" s="35">
        <v>1500.3273925999999</v>
      </c>
      <c r="C2896" s="35">
        <v>79.980674743999998</v>
      </c>
      <c r="D2896" s="35">
        <v>1533.5755615</v>
      </c>
      <c r="E2896" s="35">
        <v>25000</v>
      </c>
      <c r="F2896" s="35">
        <v>15072917</v>
      </c>
      <c r="G2896">
        <v>1500.4189653711201</v>
      </c>
      <c r="H2896" s="35">
        <v>0.73825714284594401</v>
      </c>
    </row>
    <row r="2897" spans="1:8" x14ac:dyDescent="0.35">
      <c r="A2897" s="35">
        <v>603.125</v>
      </c>
      <c r="B2897" s="35">
        <v>1500.3447266000001</v>
      </c>
      <c r="C2897" s="35">
        <v>79.980667113999999</v>
      </c>
      <c r="D2897" s="35">
        <v>1533.5913086</v>
      </c>
      <c r="E2897" s="35">
        <v>25000</v>
      </c>
      <c r="F2897" s="35">
        <v>15078124</v>
      </c>
      <c r="G2897">
        <v>1500.4363655746199</v>
      </c>
      <c r="H2897" s="35">
        <v>0.73824724557850097</v>
      </c>
    </row>
    <row r="2898" spans="1:8" x14ac:dyDescent="0.35">
      <c r="A2898" s="35">
        <v>603.33330999999998</v>
      </c>
      <c r="B2898" s="35">
        <v>1500.3620605000001</v>
      </c>
      <c r="C2898" s="35">
        <v>79.980659485000004</v>
      </c>
      <c r="D2898" s="35">
        <v>1533.6068115</v>
      </c>
      <c r="E2898" s="35">
        <v>25000</v>
      </c>
      <c r="F2898" s="35">
        <v>15083333</v>
      </c>
      <c r="G2898">
        <v>1500.45376990355</v>
      </c>
      <c r="H2898" s="35">
        <v>0.73823734647370298</v>
      </c>
    </row>
    <row r="2899" spans="1:8" x14ac:dyDescent="0.35">
      <c r="A2899" s="35">
        <v>603.54169000000002</v>
      </c>
      <c r="B2899" s="35">
        <v>1500.3795166</v>
      </c>
      <c r="C2899" s="35">
        <v>79.980651855000005</v>
      </c>
      <c r="D2899" s="35">
        <v>1533.6226807</v>
      </c>
      <c r="E2899" s="35">
        <v>25000</v>
      </c>
      <c r="F2899" s="35">
        <v>15088542</v>
      </c>
      <c r="G2899">
        <v>1500.4711751498801</v>
      </c>
      <c r="H2899" s="35">
        <v>0.73822744940111396</v>
      </c>
    </row>
    <row r="2900" spans="1:8" x14ac:dyDescent="0.35">
      <c r="A2900" s="35">
        <v>603.75</v>
      </c>
      <c r="B2900" s="35">
        <v>1500.3968506000001</v>
      </c>
      <c r="C2900" s="35">
        <v>79.980651855000005</v>
      </c>
      <c r="D2900" s="35">
        <v>1533.6383057</v>
      </c>
      <c r="E2900" s="35">
        <v>25000</v>
      </c>
      <c r="F2900" s="35">
        <v>15093750</v>
      </c>
      <c r="G2900">
        <v>1500.48857800223</v>
      </c>
      <c r="H2900" s="35">
        <v>0.73821755625972196</v>
      </c>
    </row>
    <row r="2901" spans="1:8" x14ac:dyDescent="0.35">
      <c r="A2901" s="35">
        <v>603.95830999999998</v>
      </c>
      <c r="B2901" s="35">
        <v>1500.4141846</v>
      </c>
      <c r="C2901" s="35">
        <v>79.980644225999995</v>
      </c>
      <c r="D2901" s="35">
        <v>1533.6540527</v>
      </c>
      <c r="E2901" s="35">
        <v>25000</v>
      </c>
      <c r="F2901" s="35">
        <v>15098958</v>
      </c>
      <c r="G2901">
        <v>1500.5059803050499</v>
      </c>
      <c r="H2901" s="35">
        <v>0.73820766511872304</v>
      </c>
    </row>
    <row r="2902" spans="1:8" x14ac:dyDescent="0.35">
      <c r="A2902" s="35">
        <v>604.16669000000002</v>
      </c>
      <c r="B2902" s="35">
        <v>1500.4316406</v>
      </c>
      <c r="C2902" s="35">
        <v>79.980636597</v>
      </c>
      <c r="D2902" s="35">
        <v>1533.6695557</v>
      </c>
      <c r="E2902" s="35">
        <v>25000</v>
      </c>
      <c r="F2902" s="35">
        <v>15104167</v>
      </c>
      <c r="G2902">
        <v>1500.5233850628899</v>
      </c>
      <c r="H2902" s="35">
        <v>0.738197774071783</v>
      </c>
    </row>
    <row r="2903" spans="1:8" x14ac:dyDescent="0.35">
      <c r="A2903" s="35">
        <v>604.375</v>
      </c>
      <c r="B2903" s="35">
        <v>1500.4489745999999</v>
      </c>
      <c r="C2903" s="35">
        <v>79.980628967000001</v>
      </c>
      <c r="D2903" s="35">
        <v>1533.6854248</v>
      </c>
      <c r="E2903" s="35">
        <v>25000</v>
      </c>
      <c r="F2903" s="35">
        <v>15109375</v>
      </c>
      <c r="G2903">
        <v>1500.54078777274</v>
      </c>
      <c r="H2903" s="35">
        <v>0.738187886958657</v>
      </c>
    </row>
    <row r="2904" spans="1:8" x14ac:dyDescent="0.35">
      <c r="A2904" s="35">
        <v>604.58330999999998</v>
      </c>
      <c r="B2904" s="35">
        <v>1500.4663086</v>
      </c>
      <c r="C2904" s="35">
        <v>79.980621338000006</v>
      </c>
      <c r="D2904" s="35">
        <v>1533.7010498</v>
      </c>
      <c r="E2904" s="35">
        <v>25000</v>
      </c>
      <c r="F2904" s="35">
        <v>15114582</v>
      </c>
      <c r="G2904">
        <v>1500.5581874213799</v>
      </c>
      <c r="H2904" s="35">
        <v>0.73817800375713205</v>
      </c>
    </row>
    <row r="2905" spans="1:8" x14ac:dyDescent="0.35">
      <c r="A2905" s="35">
        <v>604.79169000000002</v>
      </c>
      <c r="B2905" s="35">
        <v>1500.4837646000001</v>
      </c>
      <c r="C2905" s="35">
        <v>79.980613708000007</v>
      </c>
      <c r="D2905" s="35">
        <v>1533.7167969</v>
      </c>
      <c r="E2905" s="35">
        <v>25000</v>
      </c>
      <c r="F2905" s="35">
        <v>15119792</v>
      </c>
      <c r="G2905">
        <v>1500.57559413895</v>
      </c>
      <c r="H2905" s="35">
        <v>0.73816811681107297</v>
      </c>
    </row>
    <row r="2906" spans="1:8" x14ac:dyDescent="0.35">
      <c r="A2906" s="35">
        <v>605</v>
      </c>
      <c r="B2906" s="35">
        <v>1500.5010986</v>
      </c>
      <c r="C2906" s="35">
        <v>79.980606078999998</v>
      </c>
      <c r="D2906" s="35">
        <v>1533.7322998</v>
      </c>
      <c r="E2906" s="35">
        <v>25000</v>
      </c>
      <c r="F2906" s="35">
        <v>15125000</v>
      </c>
      <c r="G2906">
        <v>1500.5929972571601</v>
      </c>
      <c r="H2906" s="35">
        <v>0.73815823572790196</v>
      </c>
    </row>
    <row r="2907" spans="1:8" x14ac:dyDescent="0.35">
      <c r="A2907" s="35">
        <v>605.20830999999998</v>
      </c>
      <c r="B2907" s="35">
        <v>1500.5184326000001</v>
      </c>
      <c r="C2907" s="35">
        <v>79.980598450000002</v>
      </c>
      <c r="D2907" s="35">
        <v>1533.7481689000001</v>
      </c>
      <c r="E2907" s="35">
        <v>25000</v>
      </c>
      <c r="F2907" s="35">
        <v>15130208</v>
      </c>
      <c r="G2907">
        <v>1500.61039955463</v>
      </c>
      <c r="H2907" s="35">
        <v>0.738148356633613</v>
      </c>
    </row>
    <row r="2908" spans="1:8" x14ac:dyDescent="0.35">
      <c r="A2908" s="35">
        <v>605.41669000000002</v>
      </c>
      <c r="B2908" s="35">
        <v>1500.5358887</v>
      </c>
      <c r="C2908" s="35">
        <v>79.980598450000002</v>
      </c>
      <c r="D2908" s="35">
        <v>1533.7637939000001</v>
      </c>
      <c r="E2908" s="35">
        <v>25000</v>
      </c>
      <c r="F2908" s="35">
        <v>15135417</v>
      </c>
      <c r="G2908">
        <v>1500.6278042460899</v>
      </c>
      <c r="H2908" s="35">
        <v>0.73813847762834195</v>
      </c>
    </row>
    <row r="2909" spans="1:8" x14ac:dyDescent="0.35">
      <c r="A2909" s="35">
        <v>605.625</v>
      </c>
      <c r="B2909" s="35">
        <v>1500.5532227000001</v>
      </c>
      <c r="C2909" s="35">
        <v>79.980590820000003</v>
      </c>
      <c r="D2909" s="35">
        <v>1533.7795410000001</v>
      </c>
      <c r="E2909" s="35">
        <v>25000</v>
      </c>
      <c r="F2909" s="35">
        <v>15140625</v>
      </c>
      <c r="G2909">
        <v>1500.6452068758299</v>
      </c>
      <c r="H2909" s="35">
        <v>0.73812860254819901</v>
      </c>
    </row>
    <row r="2910" spans="1:8" x14ac:dyDescent="0.35">
      <c r="A2910" s="35">
        <v>605.83330999999998</v>
      </c>
      <c r="B2910" s="35">
        <v>1500.5705565999999</v>
      </c>
      <c r="C2910" s="35">
        <v>79.980583190999994</v>
      </c>
      <c r="D2910" s="35">
        <v>1533.7952881000001</v>
      </c>
      <c r="E2910" s="35">
        <v>25000</v>
      </c>
      <c r="F2910" s="35">
        <v>15145833</v>
      </c>
      <c r="G2910">
        <v>1500.66260903081</v>
      </c>
      <c r="H2910" s="35">
        <v>0.73811872946072299</v>
      </c>
    </row>
    <row r="2911" spans="1:8" x14ac:dyDescent="0.35">
      <c r="A2911" s="35">
        <v>606.04169000000002</v>
      </c>
      <c r="B2911" s="35">
        <v>1500.5880127</v>
      </c>
      <c r="C2911" s="35">
        <v>79.980575561999999</v>
      </c>
      <c r="D2911" s="35">
        <v>1533.8109131000001</v>
      </c>
      <c r="E2911" s="35">
        <v>25000</v>
      </c>
      <c r="F2911" s="35">
        <v>15151042</v>
      </c>
      <c r="G2911">
        <v>1500.6800136576201</v>
      </c>
      <c r="H2911" s="35">
        <v>0.73810885646189806</v>
      </c>
    </row>
    <row r="2912" spans="1:8" x14ac:dyDescent="0.35">
      <c r="A2912" s="35">
        <v>606.25</v>
      </c>
      <c r="B2912" s="35">
        <v>1500.6053466999999</v>
      </c>
      <c r="C2912" s="35">
        <v>79.980567932</v>
      </c>
      <c r="D2912" s="35">
        <v>1533.8266602000001</v>
      </c>
      <c r="E2912" s="35">
        <v>25000</v>
      </c>
      <c r="F2912" s="35">
        <v>15156250</v>
      </c>
      <c r="G2912">
        <v>1500.69741624023</v>
      </c>
      <c r="H2912" s="35">
        <v>0.73809898738435398</v>
      </c>
    </row>
    <row r="2913" spans="1:8" x14ac:dyDescent="0.35">
      <c r="A2913" s="35">
        <v>606.45830999999998</v>
      </c>
      <c r="B2913" s="35">
        <v>1500.6226807</v>
      </c>
      <c r="C2913" s="35">
        <v>79.980560303000004</v>
      </c>
      <c r="D2913" s="35">
        <v>1533.8422852000001</v>
      </c>
      <c r="E2913" s="35">
        <v>25000</v>
      </c>
      <c r="F2913" s="35">
        <v>15161458</v>
      </c>
      <c r="G2913">
        <v>1500.7148183520101</v>
      </c>
      <c r="H2913" s="35">
        <v>0.73808912029650497</v>
      </c>
    </row>
    <row r="2914" spans="1:8" x14ac:dyDescent="0.35">
      <c r="A2914" s="35">
        <v>606.66669000000002</v>
      </c>
      <c r="B2914" s="35">
        <v>1500.6401367000001</v>
      </c>
      <c r="C2914" s="35">
        <v>79.980552673000005</v>
      </c>
      <c r="D2914" s="35">
        <v>1533.8580322</v>
      </c>
      <c r="E2914" s="35">
        <v>25000</v>
      </c>
      <c r="F2914" s="35">
        <v>15166667</v>
      </c>
      <c r="G2914">
        <v>1500.73222293651</v>
      </c>
      <c r="H2914" s="35">
        <v>0.73807925329542201</v>
      </c>
    </row>
    <row r="2915" spans="1:8" x14ac:dyDescent="0.35">
      <c r="A2915" s="35">
        <v>606.875</v>
      </c>
      <c r="B2915" s="35">
        <v>1500.6574707</v>
      </c>
      <c r="C2915" s="35">
        <v>79.980545043999996</v>
      </c>
      <c r="D2915" s="35">
        <v>1533.8736572</v>
      </c>
      <c r="E2915" s="35">
        <v>25000</v>
      </c>
      <c r="F2915" s="35">
        <v>15171875</v>
      </c>
      <c r="G2915">
        <v>1500.7496254770101</v>
      </c>
      <c r="H2915" s="35">
        <v>0.73806939021144102</v>
      </c>
    </row>
    <row r="2916" spans="1:8" x14ac:dyDescent="0.35">
      <c r="A2916" s="35">
        <v>607.08330999999998</v>
      </c>
      <c r="B2916" s="35">
        <v>1500.6748047000001</v>
      </c>
      <c r="C2916" s="35">
        <v>79.980545043999996</v>
      </c>
      <c r="D2916" s="35">
        <v>1533.8894043</v>
      </c>
      <c r="E2916" s="35">
        <v>25000</v>
      </c>
      <c r="F2916" s="35">
        <v>15177083</v>
      </c>
      <c r="G2916">
        <v>1500.7670275467401</v>
      </c>
      <c r="H2916" s="35">
        <v>0.73805952911410999</v>
      </c>
    </row>
    <row r="2917" spans="1:8" x14ac:dyDescent="0.35">
      <c r="A2917" s="35">
        <v>607.29169000000002</v>
      </c>
      <c r="B2917" s="35">
        <v>1500.6922606999999</v>
      </c>
      <c r="C2917" s="35">
        <v>79.980537415000001</v>
      </c>
      <c r="D2917" s="35">
        <v>1533.9050293</v>
      </c>
      <c r="E2917" s="35">
        <v>25000</v>
      </c>
      <c r="F2917" s="35">
        <v>15182292</v>
      </c>
      <c r="G2917">
        <v>1500.78443208919</v>
      </c>
      <c r="H2917" s="35">
        <v>0.73804966810165196</v>
      </c>
    </row>
    <row r="2918" spans="1:8" x14ac:dyDescent="0.35">
      <c r="A2918" s="35">
        <v>607.5</v>
      </c>
      <c r="B2918" s="35">
        <v>1500.7095947</v>
      </c>
      <c r="C2918" s="35">
        <v>79.980529785000002</v>
      </c>
      <c r="D2918" s="35">
        <v>1533.9207764</v>
      </c>
      <c r="E2918" s="35">
        <v>25000</v>
      </c>
      <c r="F2918" s="35">
        <v>15187500</v>
      </c>
      <c r="G2918">
        <v>1500.8018345876401</v>
      </c>
      <c r="H2918" s="35">
        <v>0.73803981100212102</v>
      </c>
    </row>
    <row r="2919" spans="1:8" x14ac:dyDescent="0.35">
      <c r="A2919" s="35">
        <v>607.70830999999998</v>
      </c>
      <c r="B2919" s="35">
        <v>1500.7269286999999</v>
      </c>
      <c r="C2919" s="35">
        <v>79.980522156000006</v>
      </c>
      <c r="D2919" s="35">
        <v>1533.9364014</v>
      </c>
      <c r="E2919" s="35">
        <v>25000</v>
      </c>
      <c r="F2919" s="35">
        <v>15192708</v>
      </c>
      <c r="G2919">
        <v>1500.8192366153201</v>
      </c>
      <c r="H2919" s="35">
        <v>0.73802995588620501</v>
      </c>
    </row>
    <row r="2920" spans="1:8" x14ac:dyDescent="0.35">
      <c r="A2920" s="35">
        <v>607.91669000000002</v>
      </c>
      <c r="B2920" s="35">
        <v>1500.7443848</v>
      </c>
      <c r="C2920" s="35">
        <v>79.980514525999993</v>
      </c>
      <c r="D2920" s="35">
        <v>1533.9521483999999</v>
      </c>
      <c r="E2920" s="35">
        <v>25000</v>
      </c>
      <c r="F2920" s="35">
        <v>15197917</v>
      </c>
      <c r="G2920">
        <v>1500.8366411157201</v>
      </c>
      <c r="H2920" s="35">
        <v>0.73802010085327197</v>
      </c>
    </row>
    <row r="2921" spans="1:8" x14ac:dyDescent="0.35">
      <c r="A2921" s="35">
        <v>608.125</v>
      </c>
      <c r="B2921" s="35">
        <v>1500.7617187999999</v>
      </c>
      <c r="C2921" s="35">
        <v>79.980506896999998</v>
      </c>
      <c r="D2921" s="35">
        <v>1533.9678954999999</v>
      </c>
      <c r="E2921" s="35">
        <v>25000</v>
      </c>
      <c r="F2921" s="35">
        <v>15203125</v>
      </c>
      <c r="G2921">
        <v>1500.85404357213</v>
      </c>
      <c r="H2921" s="35">
        <v>0.73801024972910201</v>
      </c>
    </row>
    <row r="2922" spans="1:8" x14ac:dyDescent="0.35">
      <c r="A2922" s="35">
        <v>608.33330999999998</v>
      </c>
      <c r="B2922" s="35">
        <v>1500.7790527</v>
      </c>
      <c r="C2922" s="35">
        <v>79.980499268000003</v>
      </c>
      <c r="D2922" s="35">
        <v>1533.9835204999999</v>
      </c>
      <c r="E2922" s="35">
        <v>25000</v>
      </c>
      <c r="F2922" s="35">
        <v>15208333</v>
      </c>
      <c r="G2922">
        <v>1500.8714455577599</v>
      </c>
      <c r="H2922" s="35">
        <v>0.73800040058551797</v>
      </c>
    </row>
    <row r="2923" spans="1:8" x14ac:dyDescent="0.35">
      <c r="A2923" s="35">
        <v>608.54169000000002</v>
      </c>
      <c r="B2923" s="35">
        <v>1500.7965088000001</v>
      </c>
      <c r="C2923" s="35">
        <v>79.980491638000004</v>
      </c>
      <c r="D2923" s="35">
        <v>1533.9991454999999</v>
      </c>
      <c r="E2923" s="35">
        <v>25000</v>
      </c>
      <c r="F2923" s="35">
        <v>15213542</v>
      </c>
      <c r="G2923">
        <v>1500.8888500161199</v>
      </c>
      <c r="H2923" s="35">
        <v>0.73799055152303406</v>
      </c>
    </row>
    <row r="2924" spans="1:8" x14ac:dyDescent="0.35">
      <c r="A2924" s="35">
        <v>608.75</v>
      </c>
      <c r="B2924" s="35">
        <v>1500.8138428</v>
      </c>
      <c r="C2924" s="35">
        <v>79.980491638000004</v>
      </c>
      <c r="D2924" s="35">
        <v>1534.0148925999999</v>
      </c>
      <c r="E2924" s="35">
        <v>25000</v>
      </c>
      <c r="F2924" s="35">
        <v>15218750</v>
      </c>
      <c r="G2924">
        <v>1500.90625243047</v>
      </c>
      <c r="H2924" s="35">
        <v>0.737980706365157</v>
      </c>
    </row>
    <row r="2925" spans="1:8" x14ac:dyDescent="0.35">
      <c r="A2925" s="35">
        <v>608.95830999999998</v>
      </c>
      <c r="B2925" s="35">
        <v>1500.8311768000001</v>
      </c>
      <c r="C2925" s="35">
        <v>79.980484008999994</v>
      </c>
      <c r="D2925" s="35">
        <v>1534.0306396000001</v>
      </c>
      <c r="E2925" s="35">
        <v>25000</v>
      </c>
      <c r="F2925" s="35">
        <v>15223957</v>
      </c>
      <c r="G2925">
        <v>1500.92365178456</v>
      </c>
      <c r="H2925" s="35">
        <v>0.73797086508958598</v>
      </c>
    </row>
    <row r="2926" spans="1:8" x14ac:dyDescent="0.35">
      <c r="A2926" s="35">
        <v>609.16669000000002</v>
      </c>
      <c r="B2926" s="35">
        <v>1500.8486327999999</v>
      </c>
      <c r="C2926" s="35">
        <v>79.980476378999995</v>
      </c>
      <c r="D2926" s="35">
        <v>1534.0463867000001</v>
      </c>
      <c r="E2926" s="35">
        <v>25000</v>
      </c>
      <c r="F2926" s="35">
        <v>15229168</v>
      </c>
      <c r="G2926">
        <v>1500.94106079723</v>
      </c>
      <c r="H2926" s="35">
        <v>0.73796101816783699</v>
      </c>
    </row>
    <row r="2927" spans="1:8" x14ac:dyDescent="0.35">
      <c r="A2927" s="35">
        <v>609.375</v>
      </c>
      <c r="B2927" s="35">
        <v>1500.8659668</v>
      </c>
      <c r="C2927" s="35">
        <v>79.98046875</v>
      </c>
      <c r="D2927" s="35">
        <v>1534.0620117000001</v>
      </c>
      <c r="E2927" s="35">
        <v>25000</v>
      </c>
      <c r="F2927" s="35">
        <v>15234375</v>
      </c>
      <c r="G2927">
        <v>1500.9584616142299</v>
      </c>
      <c r="H2927" s="35">
        <v>0.73795118089209399</v>
      </c>
    </row>
    <row r="2928" spans="1:8" x14ac:dyDescent="0.35">
      <c r="A2928" s="35">
        <v>609.58330999999998</v>
      </c>
      <c r="B2928" s="35">
        <v>1500.8833007999999</v>
      </c>
      <c r="C2928" s="35">
        <v>79.980461121000005</v>
      </c>
      <c r="D2928" s="35">
        <v>1534.0777588000001</v>
      </c>
      <c r="E2928" s="35">
        <v>25000</v>
      </c>
      <c r="F2928" s="35">
        <v>15239583</v>
      </c>
      <c r="G2928">
        <v>1500.9758631658301</v>
      </c>
      <c r="H2928" s="35">
        <v>0.73794134365907504</v>
      </c>
    </row>
    <row r="2929" spans="1:8" x14ac:dyDescent="0.35">
      <c r="A2929" s="35">
        <v>609.79169000000002</v>
      </c>
      <c r="B2929" s="35">
        <v>1500.9007568</v>
      </c>
      <c r="C2929" s="35">
        <v>79.980453491000006</v>
      </c>
      <c r="D2929" s="35">
        <v>1534.0935059000001</v>
      </c>
      <c r="E2929" s="35">
        <v>25000</v>
      </c>
      <c r="F2929" s="35">
        <v>15244792</v>
      </c>
      <c r="G2929">
        <v>1500.9932674613499</v>
      </c>
      <c r="H2929" s="35">
        <v>0.73793150650879002</v>
      </c>
    </row>
    <row r="2930" spans="1:8" x14ac:dyDescent="0.35">
      <c r="A2930" s="35">
        <v>610</v>
      </c>
      <c r="B2930" s="35">
        <v>1500.9180908000001</v>
      </c>
      <c r="C2930" s="35">
        <v>79.980445861999996</v>
      </c>
      <c r="D2930" s="35">
        <v>1534.1091309000001</v>
      </c>
      <c r="E2930" s="35">
        <v>25000</v>
      </c>
      <c r="F2930" s="35">
        <v>15250000</v>
      </c>
      <c r="G2930">
        <v>1501.0106697739</v>
      </c>
      <c r="H2930" s="35">
        <v>0.73792167325604197</v>
      </c>
    </row>
    <row r="2931" spans="1:8" x14ac:dyDescent="0.35">
      <c r="A2931" s="35">
        <v>610.20830999999998</v>
      </c>
      <c r="B2931" s="35">
        <v>1500.9354248</v>
      </c>
      <c r="C2931" s="35">
        <v>79.980438231999997</v>
      </c>
      <c r="D2931" s="35">
        <v>1534.1248779</v>
      </c>
      <c r="E2931" s="35">
        <v>25000</v>
      </c>
      <c r="F2931" s="35">
        <v>15255208</v>
      </c>
      <c r="G2931">
        <v>1501.0280716294101</v>
      </c>
      <c r="H2931" s="35">
        <v>0.73791184197511295</v>
      </c>
    </row>
    <row r="2932" spans="1:8" x14ac:dyDescent="0.35">
      <c r="A2932" s="35">
        <v>610.41669000000002</v>
      </c>
      <c r="B2932" s="35">
        <v>1500.9528809000001</v>
      </c>
      <c r="C2932" s="35">
        <v>79.980438231999997</v>
      </c>
      <c r="D2932" s="35">
        <v>1534.1405029</v>
      </c>
      <c r="E2932" s="35">
        <v>25000</v>
      </c>
      <c r="F2932" s="35">
        <v>15260417</v>
      </c>
      <c r="G2932">
        <v>1501.0454759607301</v>
      </c>
      <c r="H2932" s="35">
        <v>0.73790201076973205</v>
      </c>
    </row>
    <row r="2933" spans="1:8" x14ac:dyDescent="0.35">
      <c r="A2933" s="35">
        <v>610.625</v>
      </c>
      <c r="B2933" s="35">
        <v>1500.9702147999999</v>
      </c>
      <c r="C2933" s="35">
        <v>79.980430603000002</v>
      </c>
      <c r="D2933" s="35">
        <v>1534.15625</v>
      </c>
      <c r="E2933" s="35">
        <v>25000</v>
      </c>
      <c r="F2933" s="35">
        <v>15265625</v>
      </c>
      <c r="G2933">
        <v>1501.0628782487499</v>
      </c>
      <c r="H2933" s="35">
        <v>0.73789218345656304</v>
      </c>
    </row>
    <row r="2934" spans="1:8" x14ac:dyDescent="0.35">
      <c r="A2934" s="35">
        <v>610.83330999999998</v>
      </c>
      <c r="B2934" s="35">
        <v>1500.9875488</v>
      </c>
      <c r="C2934" s="35">
        <v>79.980422974000007</v>
      </c>
      <c r="D2934" s="35">
        <v>1534.1719971</v>
      </c>
      <c r="E2934" s="35">
        <v>25000</v>
      </c>
      <c r="F2934" s="35">
        <v>15270833</v>
      </c>
      <c r="G2934">
        <v>1501.08028006616</v>
      </c>
      <c r="H2934" s="35">
        <v>0.73788235811194702</v>
      </c>
    </row>
    <row r="2935" spans="1:8" x14ac:dyDescent="0.35">
      <c r="A2935" s="35">
        <v>611.04169000000002</v>
      </c>
      <c r="B2935" s="35">
        <v>1501.0050048999999</v>
      </c>
      <c r="C2935" s="35">
        <v>79.980415343999994</v>
      </c>
      <c r="D2935" s="35">
        <v>1534.1876221</v>
      </c>
      <c r="E2935" s="35">
        <v>25000</v>
      </c>
      <c r="F2935" s="35">
        <v>15276042</v>
      </c>
      <c r="G2935">
        <v>1501.0976843563101</v>
      </c>
      <c r="H2935" s="35">
        <v>0.737872532840958</v>
      </c>
    </row>
    <row r="2936" spans="1:8" x14ac:dyDescent="0.35">
      <c r="A2936" s="35">
        <v>611.25</v>
      </c>
      <c r="B2936" s="35">
        <v>1501.0223389</v>
      </c>
      <c r="C2936" s="35">
        <v>79.980407714999998</v>
      </c>
      <c r="D2936" s="35">
        <v>1534.2032471</v>
      </c>
      <c r="E2936" s="35">
        <v>25000</v>
      </c>
      <c r="F2936" s="35">
        <v>15281250</v>
      </c>
      <c r="G2936">
        <v>1501.11508660249</v>
      </c>
      <c r="H2936" s="35">
        <v>0.73786271145805005</v>
      </c>
    </row>
    <row r="2937" spans="1:8" x14ac:dyDescent="0.35">
      <c r="A2937" s="35">
        <v>611.45830999999998</v>
      </c>
      <c r="B2937" s="35">
        <v>1501.0396728999999</v>
      </c>
      <c r="C2937" s="35">
        <v>79.980400084999999</v>
      </c>
      <c r="D2937" s="35">
        <v>1534.2191161999999</v>
      </c>
      <c r="E2937" s="35">
        <v>25000</v>
      </c>
      <c r="F2937" s="35">
        <v>15286458</v>
      </c>
      <c r="G2937">
        <v>1501.1324883779</v>
      </c>
      <c r="H2937" s="35">
        <v>0.73785289204070104</v>
      </c>
    </row>
    <row r="2938" spans="1:8" x14ac:dyDescent="0.35">
      <c r="A2938" s="35">
        <v>611.66669000000002</v>
      </c>
      <c r="B2938" s="35">
        <v>1501.0571289</v>
      </c>
      <c r="C2938" s="35">
        <v>79.980392456000004</v>
      </c>
      <c r="D2938" s="35">
        <v>1534.2347411999999</v>
      </c>
      <c r="E2938" s="35">
        <v>25000</v>
      </c>
      <c r="F2938" s="35">
        <v>15291667</v>
      </c>
      <c r="G2938">
        <v>1501.1498926260199</v>
      </c>
      <c r="H2938" s="35">
        <v>0.73784307269512595</v>
      </c>
    </row>
    <row r="2939" spans="1:8" x14ac:dyDescent="0.35">
      <c r="A2939" s="35">
        <v>611.875</v>
      </c>
      <c r="B2939" s="35">
        <v>1501.0744629000001</v>
      </c>
      <c r="C2939" s="35">
        <v>79.980384826999995</v>
      </c>
      <c r="D2939" s="35">
        <v>1534.2504882999999</v>
      </c>
      <c r="E2939" s="35">
        <v>25000</v>
      </c>
      <c r="F2939" s="35">
        <v>15296875</v>
      </c>
      <c r="G2939">
        <v>1501.16729483015</v>
      </c>
      <c r="H2939" s="35">
        <v>0.737833257233522</v>
      </c>
    </row>
    <row r="2940" spans="1:8" x14ac:dyDescent="0.35">
      <c r="A2940" s="35">
        <v>612.08330999999998</v>
      </c>
      <c r="B2940" s="35">
        <v>1501.0917969</v>
      </c>
      <c r="C2940" s="35">
        <v>79.980384826999995</v>
      </c>
      <c r="D2940" s="35">
        <v>1534.2662353999999</v>
      </c>
      <c r="E2940" s="35">
        <v>25000</v>
      </c>
      <c r="F2940" s="35">
        <v>15302083</v>
      </c>
      <c r="G2940">
        <v>1501.18469656352</v>
      </c>
      <c r="H2940" s="35">
        <v>0.73782344373449604</v>
      </c>
    </row>
    <row r="2941" spans="1:8" x14ac:dyDescent="0.35">
      <c r="A2941" s="35">
        <v>612.29169000000002</v>
      </c>
      <c r="B2941" s="35">
        <v>1501.1092529</v>
      </c>
      <c r="C2941" s="35">
        <v>79.980377196999996</v>
      </c>
      <c r="D2941" s="35">
        <v>1534.2818603999999</v>
      </c>
      <c r="E2941" s="35">
        <v>25000</v>
      </c>
      <c r="F2941" s="35">
        <v>15307292</v>
      </c>
      <c r="G2941">
        <v>1501.2021007695901</v>
      </c>
      <c r="H2941" s="35">
        <v>0.73781363030539504</v>
      </c>
    </row>
    <row r="2942" spans="1:8" x14ac:dyDescent="0.35">
      <c r="A2942" s="35">
        <v>612.5</v>
      </c>
      <c r="B2942" s="35">
        <v>1501.1265868999999</v>
      </c>
      <c r="C2942" s="35">
        <v>79.980369568</v>
      </c>
      <c r="D2942" s="35">
        <v>1534.2976074000001</v>
      </c>
      <c r="E2942" s="35">
        <v>25000</v>
      </c>
      <c r="F2942" s="35">
        <v>15312500</v>
      </c>
      <c r="G2942">
        <v>1501.2195029316699</v>
      </c>
      <c r="H2942" s="35">
        <v>0.73780382075616802</v>
      </c>
    </row>
    <row r="2943" spans="1:8" x14ac:dyDescent="0.35">
      <c r="A2943" s="35">
        <v>612.70830999999998</v>
      </c>
      <c r="B2943" s="35">
        <v>1501.1439209</v>
      </c>
      <c r="C2943" s="35">
        <v>79.980361938000001</v>
      </c>
      <c r="D2943" s="35">
        <v>1534.3133545000001</v>
      </c>
      <c r="E2943" s="35">
        <v>25000</v>
      </c>
      <c r="F2943" s="35">
        <v>15317708</v>
      </c>
      <c r="G2943">
        <v>1501.2369046230001</v>
      </c>
      <c r="H2943" s="35">
        <v>0.73779401316654203</v>
      </c>
    </row>
    <row r="2944" spans="1:8" x14ac:dyDescent="0.35">
      <c r="A2944" s="35">
        <v>612.91669000000002</v>
      </c>
      <c r="B2944" s="35">
        <v>1501.1613769999999</v>
      </c>
      <c r="C2944" s="35">
        <v>79.980354309000006</v>
      </c>
      <c r="D2944" s="35">
        <v>1534.3289795000001</v>
      </c>
      <c r="E2944" s="35">
        <v>25000</v>
      </c>
      <c r="F2944" s="35">
        <v>15322917</v>
      </c>
      <c r="G2944">
        <v>1501.2543087870299</v>
      </c>
      <c r="H2944" s="35">
        <v>0.73778420564500002</v>
      </c>
    </row>
    <row r="2945" spans="1:8" x14ac:dyDescent="0.35">
      <c r="A2945" s="35">
        <v>613.125</v>
      </c>
      <c r="B2945" s="35">
        <v>1501.1787108999999</v>
      </c>
      <c r="C2945" s="35">
        <v>79.980346679999997</v>
      </c>
      <c r="D2945" s="35">
        <v>1534.3446045000001</v>
      </c>
      <c r="E2945" s="35">
        <v>25000</v>
      </c>
      <c r="F2945" s="35">
        <v>15328125</v>
      </c>
      <c r="G2945">
        <v>1501.27171090707</v>
      </c>
      <c r="H2945" s="35">
        <v>0.73777440199924005</v>
      </c>
    </row>
    <row r="2946" spans="1:8" x14ac:dyDescent="0.35">
      <c r="A2946" s="35">
        <v>613.33330999999998</v>
      </c>
      <c r="B2946" s="35">
        <v>1501.1960449000001</v>
      </c>
      <c r="C2946" s="35">
        <v>79.980339049999998</v>
      </c>
      <c r="D2946" s="35">
        <v>1534.3604736</v>
      </c>
      <c r="E2946" s="35">
        <v>25000</v>
      </c>
      <c r="F2946" s="35">
        <v>15333333</v>
      </c>
      <c r="G2946">
        <v>1501.2891125563499</v>
      </c>
      <c r="H2946" s="35">
        <v>0.73776460031011604</v>
      </c>
    </row>
    <row r="2947" spans="1:8" x14ac:dyDescent="0.35">
      <c r="A2947" s="35">
        <v>613.54169000000002</v>
      </c>
      <c r="B2947" s="35">
        <v>1501.213501</v>
      </c>
      <c r="C2947" s="35">
        <v>79.980331421000002</v>
      </c>
      <c r="D2947" s="35">
        <v>1534.3760986</v>
      </c>
      <c r="E2947" s="35">
        <v>25000</v>
      </c>
      <c r="F2947" s="35">
        <v>15338543</v>
      </c>
      <c r="G2947">
        <v>1501.30651926782</v>
      </c>
      <c r="H2947" s="35">
        <v>0.73775479679079603</v>
      </c>
    </row>
    <row r="2948" spans="1:8" x14ac:dyDescent="0.35">
      <c r="A2948" s="35">
        <v>613.75</v>
      </c>
      <c r="B2948" s="35">
        <v>1501.2308350000001</v>
      </c>
      <c r="C2948" s="35">
        <v>79.980331421000002</v>
      </c>
      <c r="D2948" s="35">
        <v>1534.3918457</v>
      </c>
      <c r="E2948" s="35">
        <v>25000</v>
      </c>
      <c r="F2948" s="35">
        <v>15343750</v>
      </c>
      <c r="G2948">
        <v>1501.32391933896</v>
      </c>
      <c r="H2948" s="35">
        <v>0.73774500094766104</v>
      </c>
    </row>
    <row r="2949" spans="1:8" x14ac:dyDescent="0.35">
      <c r="A2949" s="35">
        <v>613.95830999999998</v>
      </c>
      <c r="B2949" s="35">
        <v>1501.2481689000001</v>
      </c>
      <c r="C2949" s="35">
        <v>79.980323791999993</v>
      </c>
      <c r="D2949" s="35">
        <v>1534.4075928</v>
      </c>
      <c r="E2949" s="35">
        <v>25000</v>
      </c>
      <c r="F2949" s="35">
        <v>15348958</v>
      </c>
      <c r="G2949">
        <v>1501.3413204946701</v>
      </c>
      <c r="H2949" s="35">
        <v>0.73773520514117397</v>
      </c>
    </row>
    <row r="2950" spans="1:8" x14ac:dyDescent="0.35">
      <c r="A2950" s="35">
        <v>614.16669000000002</v>
      </c>
      <c r="B2950" s="35">
        <v>1501.265625</v>
      </c>
      <c r="C2950" s="35">
        <v>79.980316161999994</v>
      </c>
      <c r="D2950" s="35">
        <v>1534.4232178</v>
      </c>
      <c r="E2950" s="35">
        <v>25000</v>
      </c>
      <c r="F2950" s="35">
        <v>15354167</v>
      </c>
      <c r="G2950">
        <v>1501.3587244730099</v>
      </c>
      <c r="H2950" s="35">
        <v>0.73772540940606801</v>
      </c>
    </row>
    <row r="2951" spans="1:8" x14ac:dyDescent="0.35">
      <c r="A2951" s="35">
        <v>614.375</v>
      </c>
      <c r="B2951" s="35">
        <v>1501.2829589999999</v>
      </c>
      <c r="C2951" s="35">
        <v>79.980308532999999</v>
      </c>
      <c r="D2951" s="35">
        <v>1534.4389647999999</v>
      </c>
      <c r="E2951" s="35">
        <v>25000</v>
      </c>
      <c r="F2951" s="35">
        <v>15359375</v>
      </c>
      <c r="G2951">
        <v>1501.3761264861</v>
      </c>
      <c r="H2951" s="35">
        <v>0.73771561754016102</v>
      </c>
    </row>
    <row r="2952" spans="1:8" x14ac:dyDescent="0.35">
      <c r="A2952" s="35">
        <v>614.58330999999998</v>
      </c>
      <c r="B2952" s="35">
        <v>1501.300293</v>
      </c>
      <c r="C2952" s="35">
        <v>79.980300903</v>
      </c>
      <c r="D2952" s="35">
        <v>1534.4547118999999</v>
      </c>
      <c r="E2952" s="35">
        <v>25000</v>
      </c>
      <c r="F2952" s="35">
        <v>15364583</v>
      </c>
      <c r="G2952">
        <v>1501.3935280461601</v>
      </c>
      <c r="H2952" s="35">
        <v>0.73770582762532799</v>
      </c>
    </row>
    <row r="2953" spans="1:8" x14ac:dyDescent="0.35">
      <c r="A2953" s="35">
        <v>614.79169000000002</v>
      </c>
      <c r="B2953" s="35">
        <v>1501.317749</v>
      </c>
      <c r="C2953" s="35">
        <v>79.980293274000005</v>
      </c>
      <c r="D2953" s="35">
        <v>1534.4704589999999</v>
      </c>
      <c r="E2953" s="35">
        <v>25000</v>
      </c>
      <c r="F2953" s="35">
        <v>15369792</v>
      </c>
      <c r="G2953">
        <v>1501.41093208289</v>
      </c>
      <c r="H2953" s="35">
        <v>0.73769603777316695</v>
      </c>
    </row>
    <row r="2954" spans="1:8" x14ac:dyDescent="0.35">
      <c r="A2954" s="35">
        <v>615</v>
      </c>
      <c r="B2954" s="35">
        <v>1501.3350829999999</v>
      </c>
      <c r="C2954" s="35">
        <v>79.980285644999995</v>
      </c>
      <c r="D2954" s="35">
        <v>1534.4859618999999</v>
      </c>
      <c r="E2954" s="35">
        <v>25000</v>
      </c>
      <c r="F2954" s="35">
        <v>15375001</v>
      </c>
      <c r="G2954">
        <v>1501.42833666601</v>
      </c>
      <c r="H2954" s="35">
        <v>0.73768624989077103</v>
      </c>
    </row>
    <row r="2955" spans="1:8" x14ac:dyDescent="0.35">
      <c r="A2955" s="35">
        <v>615.20830999999998</v>
      </c>
      <c r="B2955" s="35">
        <v>1501.3524170000001</v>
      </c>
      <c r="C2955" s="35">
        <v>79.980278014999996</v>
      </c>
      <c r="D2955" s="35">
        <v>1534.5018310999999</v>
      </c>
      <c r="E2955" s="35">
        <v>25000</v>
      </c>
      <c r="F2955" s="35">
        <v>15380208</v>
      </c>
      <c r="G2955">
        <v>1501.4457361822599</v>
      </c>
      <c r="H2955" s="35">
        <v>0.73767646775540796</v>
      </c>
    </row>
    <row r="2956" spans="1:8" x14ac:dyDescent="0.35">
      <c r="A2956" s="35">
        <v>615.41669000000002</v>
      </c>
      <c r="B2956" s="35">
        <v>1501.3698730000001</v>
      </c>
      <c r="C2956" s="35">
        <v>79.980278014999996</v>
      </c>
      <c r="D2956" s="35">
        <v>1534.5175781</v>
      </c>
      <c r="E2956" s="35">
        <v>25000</v>
      </c>
      <c r="F2956" s="35">
        <v>15385417</v>
      </c>
      <c r="G2956">
        <v>1501.46313972657</v>
      </c>
      <c r="H2956" s="35">
        <v>0.73766668376639299</v>
      </c>
    </row>
    <row r="2957" spans="1:8" x14ac:dyDescent="0.35">
      <c r="A2957" s="35">
        <v>615.625</v>
      </c>
      <c r="B2957" s="35">
        <v>1501.387207</v>
      </c>
      <c r="C2957" s="35">
        <v>79.980270386000001</v>
      </c>
      <c r="D2957" s="35">
        <v>1534.5332031</v>
      </c>
      <c r="E2957" s="35">
        <v>25000</v>
      </c>
      <c r="F2957" s="35">
        <v>15390625</v>
      </c>
      <c r="G2957">
        <v>1501.4805415768401</v>
      </c>
      <c r="H2957" s="35">
        <v>0.73765690364386505</v>
      </c>
    </row>
    <row r="2958" spans="1:8" x14ac:dyDescent="0.35">
      <c r="A2958" s="35">
        <v>615.83330999999998</v>
      </c>
      <c r="B2958" s="35">
        <v>1501.4045410000001</v>
      </c>
      <c r="C2958" s="35">
        <v>79.980262756000002</v>
      </c>
      <c r="D2958" s="35">
        <v>1534.5489502</v>
      </c>
      <c r="E2958" s="35">
        <v>25000</v>
      </c>
      <c r="F2958" s="35">
        <v>15395833</v>
      </c>
      <c r="G2958">
        <v>1501.49794303509</v>
      </c>
      <c r="H2958" s="35">
        <v>0.73764712546774602</v>
      </c>
    </row>
    <row r="2959" spans="1:8" x14ac:dyDescent="0.35">
      <c r="A2959" s="35">
        <v>616.04169000000002</v>
      </c>
      <c r="B2959" s="35">
        <v>1501.4219971</v>
      </c>
      <c r="C2959" s="35">
        <v>79.980255127000007</v>
      </c>
      <c r="D2959" s="35">
        <v>1534.5648193</v>
      </c>
      <c r="E2959" s="35">
        <v>25000</v>
      </c>
      <c r="F2959" s="35">
        <v>15401042</v>
      </c>
      <c r="G2959">
        <v>1501.5153469837501</v>
      </c>
      <c r="H2959" s="35">
        <v>0.737637347350939</v>
      </c>
    </row>
    <row r="2960" spans="1:8" x14ac:dyDescent="0.35">
      <c r="A2960" s="35">
        <v>616.25</v>
      </c>
      <c r="B2960" s="35">
        <v>1501.4393310999999</v>
      </c>
      <c r="C2960" s="35">
        <v>79.980247497999997</v>
      </c>
      <c r="D2960" s="35">
        <v>1534.5804443</v>
      </c>
      <c r="E2960" s="35">
        <v>25000</v>
      </c>
      <c r="F2960" s="35">
        <v>15406250</v>
      </c>
      <c r="G2960">
        <v>1501.5327488924099</v>
      </c>
      <c r="H2960" s="35">
        <v>0.73762757308968396</v>
      </c>
    </row>
    <row r="2961" spans="1:8" x14ac:dyDescent="0.35">
      <c r="A2961" s="35">
        <v>616.45830999999998</v>
      </c>
      <c r="B2961" s="35">
        <v>1501.4566649999999</v>
      </c>
      <c r="C2961" s="35">
        <v>79.980239867999998</v>
      </c>
      <c r="D2961" s="35">
        <v>1534.5960693</v>
      </c>
      <c r="E2961" s="35">
        <v>25000</v>
      </c>
      <c r="F2961" s="35">
        <v>15411459</v>
      </c>
      <c r="G2961">
        <v>1501.5501529206899</v>
      </c>
      <c r="H2961" s="35">
        <v>0.73761779887914602</v>
      </c>
    </row>
    <row r="2962" spans="1:8" x14ac:dyDescent="0.35">
      <c r="A2962" s="35">
        <v>616.66669000000002</v>
      </c>
      <c r="B2962" s="35">
        <v>1501.4741211</v>
      </c>
      <c r="C2962" s="35">
        <v>79.980232239000003</v>
      </c>
      <c r="D2962" s="35">
        <v>1534.6118164</v>
      </c>
      <c r="E2962" s="35">
        <v>25000</v>
      </c>
      <c r="F2962" s="35">
        <v>15416667</v>
      </c>
      <c r="G2962">
        <v>1501.5675548255399</v>
      </c>
      <c r="H2962" s="35">
        <v>0.73760802851980301</v>
      </c>
    </row>
    <row r="2963" spans="1:8" x14ac:dyDescent="0.35">
      <c r="A2963" s="35">
        <v>616.875</v>
      </c>
      <c r="B2963" s="35">
        <v>1501.4914550999999</v>
      </c>
      <c r="C2963" s="35">
        <v>79.980224609000004</v>
      </c>
      <c r="D2963" s="35">
        <v>1534.6275635</v>
      </c>
      <c r="E2963" s="35">
        <v>25000</v>
      </c>
      <c r="F2963" s="35">
        <v>15421875</v>
      </c>
      <c r="G2963">
        <v>1501.58495624178</v>
      </c>
      <c r="H2963" s="35">
        <v>0.73759826010006402</v>
      </c>
    </row>
    <row r="2964" spans="1:8" x14ac:dyDescent="0.35">
      <c r="A2964" s="35">
        <v>617.08330999999998</v>
      </c>
      <c r="B2964" s="35">
        <v>1501.5089111</v>
      </c>
      <c r="C2964" s="35">
        <v>79.980224609000004</v>
      </c>
      <c r="D2964" s="35">
        <v>1534.6434326000001</v>
      </c>
      <c r="E2964" s="35">
        <v>25000</v>
      </c>
      <c r="F2964" s="35">
        <v>15427083</v>
      </c>
      <c r="G2964">
        <v>1501.6023575372201</v>
      </c>
      <c r="H2964" s="35">
        <v>0.73758849362628998</v>
      </c>
    </row>
    <row r="2965" spans="1:8" x14ac:dyDescent="0.35">
      <c r="A2965" s="35">
        <v>617.29169000000002</v>
      </c>
      <c r="B2965" s="35">
        <v>1501.5262451000001</v>
      </c>
      <c r="C2965" s="35">
        <v>79.980216979999994</v>
      </c>
      <c r="D2965" s="35">
        <v>1534.6589355000001</v>
      </c>
      <c r="E2965" s="35">
        <v>25000</v>
      </c>
      <c r="F2965" s="35">
        <v>15432292</v>
      </c>
      <c r="G2965">
        <v>1501.61976138408</v>
      </c>
      <c r="H2965" s="35">
        <v>0.73757872720943696</v>
      </c>
    </row>
    <row r="2966" spans="1:8" x14ac:dyDescent="0.35">
      <c r="A2966" s="35">
        <v>617.5</v>
      </c>
      <c r="B2966" s="35">
        <v>1501.5435791</v>
      </c>
      <c r="C2966" s="35">
        <v>79.980209350999999</v>
      </c>
      <c r="D2966" s="35">
        <v>1534.6746826000001</v>
      </c>
      <c r="E2966" s="35">
        <v>25000</v>
      </c>
      <c r="F2966" s="35">
        <v>15437500</v>
      </c>
      <c r="G2966">
        <v>1501.6371632046701</v>
      </c>
      <c r="H2966" s="35">
        <v>0.73756896464034705</v>
      </c>
    </row>
    <row r="2967" spans="1:8" x14ac:dyDescent="0.35">
      <c r="A2967" s="35">
        <v>617.70830999999998</v>
      </c>
      <c r="B2967" s="35">
        <v>1501.5610352000001</v>
      </c>
      <c r="C2967" s="35">
        <v>79.980201721</v>
      </c>
      <c r="D2967" s="35">
        <v>1534.6904297000001</v>
      </c>
      <c r="E2967" s="35">
        <v>25000</v>
      </c>
      <c r="F2967" s="35">
        <v>15442708</v>
      </c>
      <c r="G2967">
        <v>1501.6545645585099</v>
      </c>
      <c r="H2967" s="35">
        <v>0.73755920400740804</v>
      </c>
    </row>
    <row r="2968" spans="1:8" x14ac:dyDescent="0.35">
      <c r="A2968" s="35">
        <v>617.91669000000002</v>
      </c>
      <c r="B2968" s="35">
        <v>1501.5783690999999</v>
      </c>
      <c r="C2968" s="35">
        <v>79.980194092000005</v>
      </c>
      <c r="D2968" s="35">
        <v>1534.7061768000001</v>
      </c>
      <c r="E2968" s="35">
        <v>25000</v>
      </c>
      <c r="F2968" s="35">
        <v>15447916</v>
      </c>
      <c r="G2968">
        <v>1501.67196579647</v>
      </c>
      <c r="H2968" s="35">
        <v>0.73754944531664901</v>
      </c>
    </row>
    <row r="2969" spans="1:8" x14ac:dyDescent="0.35">
      <c r="A2969" s="35">
        <v>618.125</v>
      </c>
      <c r="B2969" s="35">
        <v>1501.5957031</v>
      </c>
      <c r="C2969" s="35">
        <v>79.980186462000006</v>
      </c>
      <c r="D2969" s="35">
        <v>1534.7220459</v>
      </c>
      <c r="E2969" s="35">
        <v>25000</v>
      </c>
      <c r="F2969" s="35">
        <v>15453125</v>
      </c>
      <c r="G2969">
        <v>1501.6893695869401</v>
      </c>
      <c r="H2969" s="35">
        <v>0.73753968668044101</v>
      </c>
    </row>
    <row r="2970" spans="1:8" x14ac:dyDescent="0.35">
      <c r="A2970" s="35">
        <v>618.33330999999998</v>
      </c>
      <c r="B2970" s="35">
        <v>1501.6131591999999</v>
      </c>
      <c r="C2970" s="35">
        <v>79.980178832999997</v>
      </c>
      <c r="D2970" s="35">
        <v>1534.7375488</v>
      </c>
      <c r="E2970" s="35">
        <v>25000</v>
      </c>
      <c r="F2970" s="35">
        <v>15458333</v>
      </c>
      <c r="G2970">
        <v>1501.70677135141</v>
      </c>
      <c r="H2970" s="35">
        <v>0.73752993188664695</v>
      </c>
    </row>
    <row r="2971" spans="1:8" x14ac:dyDescent="0.35">
      <c r="A2971" s="35">
        <v>618.54169000000002</v>
      </c>
      <c r="B2971" s="35">
        <v>1501.6304932</v>
      </c>
      <c r="C2971" s="35">
        <v>79.980171204000001</v>
      </c>
      <c r="D2971" s="35">
        <v>1534.7532959</v>
      </c>
      <c r="E2971" s="35">
        <v>25000</v>
      </c>
      <c r="F2971" s="35">
        <v>15463542</v>
      </c>
      <c r="G2971">
        <v>1501.7241752386201</v>
      </c>
      <c r="H2971" s="35">
        <v>0.73752017713763396</v>
      </c>
    </row>
    <row r="2972" spans="1:8" x14ac:dyDescent="0.35">
      <c r="A2972" s="35">
        <v>618.75</v>
      </c>
      <c r="B2972" s="35">
        <v>1501.6478271000001</v>
      </c>
      <c r="C2972" s="35">
        <v>79.980171204000001</v>
      </c>
      <c r="D2972" s="35">
        <v>1534.769043</v>
      </c>
      <c r="E2972" s="35">
        <v>25000</v>
      </c>
      <c r="F2972" s="35">
        <v>15468750</v>
      </c>
      <c r="G2972">
        <v>1501.74157700313</v>
      </c>
      <c r="H2972" s="35">
        <v>0.73751042622643304</v>
      </c>
    </row>
    <row r="2973" spans="1:8" x14ac:dyDescent="0.35">
      <c r="A2973" s="35">
        <v>618.95830999999998</v>
      </c>
      <c r="B2973" s="35">
        <v>1501.6652832</v>
      </c>
      <c r="C2973" s="35">
        <v>79.980163574000002</v>
      </c>
      <c r="D2973" s="35">
        <v>1534.7847899999999</v>
      </c>
      <c r="E2973" s="35">
        <v>25000</v>
      </c>
      <c r="F2973" s="35">
        <v>15473958</v>
      </c>
      <c r="G2973">
        <v>1501.7589782791899</v>
      </c>
      <c r="H2973" s="35">
        <v>0.73750067724514001</v>
      </c>
    </row>
    <row r="2974" spans="1:8" x14ac:dyDescent="0.35">
      <c r="A2974" s="35">
        <v>619.16669000000002</v>
      </c>
      <c r="B2974" s="35">
        <v>1501.6826172000001</v>
      </c>
      <c r="C2974" s="35">
        <v>79.980155945000007</v>
      </c>
      <c r="D2974" s="35">
        <v>1534.8005370999999</v>
      </c>
      <c r="E2974" s="35">
        <v>25000</v>
      </c>
      <c r="F2974" s="35">
        <v>15479167</v>
      </c>
      <c r="G2974">
        <v>1501.77638202393</v>
      </c>
      <c r="H2974" s="35">
        <v>0.73749092831374696</v>
      </c>
    </row>
    <row r="2975" spans="1:8" x14ac:dyDescent="0.35">
      <c r="A2975" s="35">
        <v>619.375</v>
      </c>
      <c r="B2975" s="35">
        <v>1501.6999512</v>
      </c>
      <c r="C2975" s="35">
        <v>79.980148314999994</v>
      </c>
      <c r="D2975" s="35">
        <v>1534.8161620999999</v>
      </c>
      <c r="E2975" s="35">
        <v>25000</v>
      </c>
      <c r="F2975" s="35">
        <v>15484374</v>
      </c>
      <c r="G2975">
        <v>1501.79378113436</v>
      </c>
      <c r="H2975" s="35">
        <v>0.73748118510373595</v>
      </c>
    </row>
    <row r="2976" spans="1:8" x14ac:dyDescent="0.35">
      <c r="A2976" s="35">
        <v>619.58330999999998</v>
      </c>
      <c r="B2976" s="35">
        <v>1501.7174072</v>
      </c>
      <c r="C2976" s="35">
        <v>79.980140685999999</v>
      </c>
      <c r="D2976" s="35">
        <v>1534.8319091999999</v>
      </c>
      <c r="E2976" s="35">
        <v>25000</v>
      </c>
      <c r="F2976" s="35">
        <v>15489583</v>
      </c>
      <c r="G2976">
        <v>1501.8111843701299</v>
      </c>
      <c r="H2976" s="35">
        <v>0.73747144003741805</v>
      </c>
    </row>
    <row r="2977" spans="1:8" x14ac:dyDescent="0.35">
      <c r="A2977" s="35">
        <v>619.79169000000002</v>
      </c>
      <c r="B2977" s="35">
        <v>1501.7347411999999</v>
      </c>
      <c r="C2977" s="35">
        <v>79.980133057000003</v>
      </c>
      <c r="D2977" s="35">
        <v>1534.8476562000001</v>
      </c>
      <c r="E2977" s="35">
        <v>25000</v>
      </c>
      <c r="F2977" s="35">
        <v>15494792</v>
      </c>
      <c r="G2977">
        <v>1501.8285885232101</v>
      </c>
      <c r="H2977" s="35">
        <v>0.73746169692597696</v>
      </c>
    </row>
    <row r="2978" spans="1:8" x14ac:dyDescent="0.35">
      <c r="A2978" s="35">
        <v>620</v>
      </c>
      <c r="B2978" s="35">
        <v>1501.7520752</v>
      </c>
      <c r="C2978" s="35">
        <v>79.980125427000004</v>
      </c>
      <c r="D2978" s="35">
        <v>1534.8632812000001</v>
      </c>
      <c r="E2978" s="35">
        <v>25000</v>
      </c>
      <c r="F2978" s="35">
        <v>15500000</v>
      </c>
      <c r="G2978">
        <v>1501.8459902823699</v>
      </c>
      <c r="H2978" s="35">
        <v>0.73745195763894</v>
      </c>
    </row>
    <row r="2979" spans="1:8" x14ac:dyDescent="0.35">
      <c r="A2979" s="35">
        <v>620.20830999999998</v>
      </c>
      <c r="B2979" s="35">
        <v>1501.7695312000001</v>
      </c>
      <c r="C2979" s="35">
        <v>79.980117797999995</v>
      </c>
      <c r="D2979" s="35">
        <v>1534.8791504000001</v>
      </c>
      <c r="E2979" s="35">
        <v>25000</v>
      </c>
      <c r="F2979" s="35">
        <v>15505208</v>
      </c>
      <c r="G2979">
        <v>1501.8633914920599</v>
      </c>
      <c r="H2979" s="35">
        <v>0.73744222027480999</v>
      </c>
    </row>
    <row r="2980" spans="1:8" x14ac:dyDescent="0.35">
      <c r="A2980" s="35">
        <v>620.41669000000002</v>
      </c>
      <c r="B2980" s="35">
        <v>1501.7867432</v>
      </c>
      <c r="C2980" s="35">
        <v>79.980117797999995</v>
      </c>
      <c r="D2980" s="35">
        <v>1534.8947754000001</v>
      </c>
      <c r="E2980" s="35">
        <v>25000</v>
      </c>
      <c r="F2980" s="35">
        <v>15510417</v>
      </c>
      <c r="G2980">
        <v>1501.8807951567101</v>
      </c>
      <c r="H2980" s="35">
        <v>0.73743248295675301</v>
      </c>
    </row>
    <row r="2981" spans="1:8" x14ac:dyDescent="0.35">
      <c r="A2981" s="35">
        <v>620.625</v>
      </c>
      <c r="B2981" s="35">
        <v>1501.8041992000001</v>
      </c>
      <c r="C2981" s="35">
        <v>79.980110167999996</v>
      </c>
      <c r="D2981" s="35">
        <v>1534.9105225000001</v>
      </c>
      <c r="E2981" s="35">
        <v>25000</v>
      </c>
      <c r="F2981" s="35">
        <v>15515625</v>
      </c>
      <c r="G2981">
        <v>1501.8981967733901</v>
      </c>
      <c r="H2981" s="35">
        <v>0.73742274946603004</v>
      </c>
    </row>
    <row r="2982" spans="1:8" x14ac:dyDescent="0.35">
      <c r="A2982" s="35">
        <v>620.83330999999998</v>
      </c>
      <c r="B2982" s="35">
        <v>1501.8216553</v>
      </c>
      <c r="C2982" s="35">
        <v>79.980102539000001</v>
      </c>
      <c r="D2982" s="35">
        <v>1534.9262695</v>
      </c>
      <c r="E2982" s="35">
        <v>25000</v>
      </c>
      <c r="F2982" s="35">
        <v>15520834</v>
      </c>
      <c r="G2982">
        <v>1501.9156005078901</v>
      </c>
      <c r="H2982" s="35">
        <v>0.73741301601345999</v>
      </c>
    </row>
    <row r="2983" spans="1:8" x14ac:dyDescent="0.35">
      <c r="A2983" s="35">
        <v>621.04169000000002</v>
      </c>
      <c r="B2983" s="35">
        <v>1501.8388672000001</v>
      </c>
      <c r="C2983" s="35">
        <v>79.980094910000005</v>
      </c>
      <c r="D2983" s="35">
        <v>1534.9418945</v>
      </c>
      <c r="E2983" s="35">
        <v>25000</v>
      </c>
      <c r="F2983" s="35">
        <v>15526042</v>
      </c>
      <c r="G2983">
        <v>1501.9330021185699</v>
      </c>
      <c r="H2983" s="35">
        <v>0.73740328638405805</v>
      </c>
    </row>
    <row r="2984" spans="1:8" x14ac:dyDescent="0.35">
      <c r="A2984" s="35">
        <v>621.25</v>
      </c>
      <c r="B2984" s="35">
        <v>1501.8563231999999</v>
      </c>
      <c r="C2984" s="35">
        <v>79.980087280000006</v>
      </c>
      <c r="D2984" s="35">
        <v>1534.9577637</v>
      </c>
      <c r="E2984" s="35">
        <v>25000</v>
      </c>
      <c r="F2984" s="35">
        <v>15531250</v>
      </c>
      <c r="G2984">
        <v>1501.95040324056</v>
      </c>
      <c r="H2984" s="35">
        <v>0.73739355867398204</v>
      </c>
    </row>
    <row r="2985" spans="1:8" x14ac:dyDescent="0.35">
      <c r="A2985" s="35">
        <v>621.45830999999998</v>
      </c>
      <c r="B2985" s="35">
        <v>1501.8737793</v>
      </c>
      <c r="C2985" s="35">
        <v>79.980079650999997</v>
      </c>
      <c r="D2985" s="35">
        <v>1534.9735106999999</v>
      </c>
      <c r="E2985" s="35">
        <v>25000</v>
      </c>
      <c r="F2985" s="35">
        <v>15536458</v>
      </c>
      <c r="G2985">
        <v>1501.9678042417299</v>
      </c>
      <c r="H2985" s="35">
        <v>0.73738383288963505</v>
      </c>
    </row>
    <row r="2986" spans="1:8" x14ac:dyDescent="0.35">
      <c r="A2986" s="35">
        <v>621.66669000000002</v>
      </c>
      <c r="B2986" s="35">
        <v>1501.8909911999999</v>
      </c>
      <c r="C2986" s="35">
        <v>79.980072020999998</v>
      </c>
      <c r="D2986" s="35">
        <v>1534.9891356999999</v>
      </c>
      <c r="E2986" s="35">
        <v>25000</v>
      </c>
      <c r="F2986" s="35">
        <v>15541667</v>
      </c>
      <c r="G2986">
        <v>1501.9852077943001</v>
      </c>
      <c r="H2986" s="35">
        <v>0.73737410714975804</v>
      </c>
    </row>
    <row r="2987" spans="1:8" x14ac:dyDescent="0.35">
      <c r="A2987" s="35">
        <v>621.875</v>
      </c>
      <c r="B2987" s="35">
        <v>1501.9084473</v>
      </c>
      <c r="C2987" s="35">
        <v>79.980072020999998</v>
      </c>
      <c r="D2987" s="35">
        <v>1535.0048827999999</v>
      </c>
      <c r="E2987" s="35">
        <v>25000</v>
      </c>
      <c r="F2987" s="35">
        <v>15546875</v>
      </c>
      <c r="G2987">
        <v>1502.0026093206</v>
      </c>
      <c r="H2987" s="35">
        <v>0.73736438522971204</v>
      </c>
    </row>
    <row r="2988" spans="1:8" x14ac:dyDescent="0.35">
      <c r="A2988" s="35">
        <v>622.08330999999998</v>
      </c>
      <c r="B2988" s="35">
        <v>1501.9259033000001</v>
      </c>
      <c r="C2988" s="35">
        <v>79.980064392000003</v>
      </c>
      <c r="D2988" s="35">
        <v>1535.0205077999999</v>
      </c>
      <c r="E2988" s="35">
        <v>25000</v>
      </c>
      <c r="F2988" s="35">
        <v>15552083</v>
      </c>
      <c r="G2988">
        <v>1502.0200103801601</v>
      </c>
      <c r="H2988" s="35">
        <v>0.73735466522561099</v>
      </c>
    </row>
    <row r="2989" spans="1:8" x14ac:dyDescent="0.35">
      <c r="A2989" s="35">
        <v>622.29169000000002</v>
      </c>
      <c r="B2989" s="35">
        <v>1501.9431152</v>
      </c>
      <c r="C2989" s="35">
        <v>79.980056762999993</v>
      </c>
      <c r="D2989" s="35">
        <v>1535.0363769999999</v>
      </c>
      <c r="E2989" s="35">
        <v>25000</v>
      </c>
      <c r="F2989" s="35">
        <v>15557292</v>
      </c>
      <c r="G2989">
        <v>1502.03741391328</v>
      </c>
      <c r="H2989" s="35">
        <v>0.73734494526266603</v>
      </c>
    </row>
    <row r="2990" spans="1:8" x14ac:dyDescent="0.35">
      <c r="A2990" s="35">
        <v>622.5</v>
      </c>
      <c r="B2990" s="35">
        <v>1501.9605713000001</v>
      </c>
      <c r="C2990" s="35">
        <v>79.980049132999994</v>
      </c>
      <c r="D2990" s="35">
        <v>1535.052124</v>
      </c>
      <c r="E2990" s="35">
        <v>25000</v>
      </c>
      <c r="F2990" s="35">
        <v>15562500</v>
      </c>
      <c r="G2990">
        <v>1502.0548154026301</v>
      </c>
      <c r="H2990" s="35">
        <v>0.73733522911524796</v>
      </c>
    </row>
    <row r="2991" spans="1:8" x14ac:dyDescent="0.35">
      <c r="A2991" s="35">
        <v>622.70830999999998</v>
      </c>
      <c r="B2991" s="35">
        <v>1501.9780272999999</v>
      </c>
      <c r="C2991" s="35">
        <v>79.980041503999999</v>
      </c>
      <c r="D2991" s="35">
        <v>1535.0678711</v>
      </c>
      <c r="E2991" s="35">
        <v>25000</v>
      </c>
      <c r="F2991" s="35">
        <v>15567708</v>
      </c>
      <c r="G2991">
        <v>1502.07221642129</v>
      </c>
      <c r="H2991" s="35">
        <v>0.73732551488083697</v>
      </c>
    </row>
    <row r="2992" spans="1:8" x14ac:dyDescent="0.35">
      <c r="A2992" s="35">
        <v>622.91669000000002</v>
      </c>
      <c r="B2992" s="35">
        <v>1501.9952393000001</v>
      </c>
      <c r="C2992" s="35">
        <v>79.980033875000004</v>
      </c>
      <c r="D2992" s="35">
        <v>1535.0836182</v>
      </c>
      <c r="E2992" s="35">
        <v>25000</v>
      </c>
      <c r="F2992" s="35">
        <v>15572917</v>
      </c>
      <c r="G2992">
        <v>1502.08961991263</v>
      </c>
      <c r="H2992" s="35">
        <v>0.73731580068581404</v>
      </c>
    </row>
    <row r="2993" spans="1:8" x14ac:dyDescent="0.35">
      <c r="A2993" s="35">
        <v>623.125</v>
      </c>
      <c r="B2993" s="35">
        <v>1502.0126952999999</v>
      </c>
      <c r="C2993" s="35">
        <v>79.980026245000005</v>
      </c>
      <c r="D2993" s="35">
        <v>1535.0993652</v>
      </c>
      <c r="E2993" s="35">
        <v>25000</v>
      </c>
      <c r="F2993" s="35">
        <v>15578125</v>
      </c>
      <c r="G2993">
        <v>1502.1070213599901</v>
      </c>
      <c r="H2993" s="35">
        <v>0.73730609030236605</v>
      </c>
    </row>
    <row r="2994" spans="1:8" x14ac:dyDescent="0.35">
      <c r="A2994" s="35">
        <v>623.33330999999998</v>
      </c>
      <c r="B2994" s="35">
        <v>1502.0301514</v>
      </c>
      <c r="C2994" s="35">
        <v>79.980018615999995</v>
      </c>
      <c r="D2994" s="35">
        <v>1535.1149902</v>
      </c>
      <c r="E2994" s="35">
        <v>25000</v>
      </c>
      <c r="F2994" s="35">
        <v>15583333</v>
      </c>
      <c r="G2994">
        <v>1502.12442233664</v>
      </c>
      <c r="H2994" s="35">
        <v>0.73729638182907398</v>
      </c>
    </row>
    <row r="2995" spans="1:8" x14ac:dyDescent="0.35">
      <c r="A2995" s="35">
        <v>623.54169000000002</v>
      </c>
      <c r="B2995" s="35">
        <v>1502.0473632999999</v>
      </c>
      <c r="C2995" s="35">
        <v>79.980018615999995</v>
      </c>
      <c r="D2995" s="35">
        <v>1535.1307373</v>
      </c>
      <c r="E2995" s="35">
        <v>25000</v>
      </c>
      <c r="F2995" s="35">
        <v>15588542</v>
      </c>
      <c r="G2995">
        <v>1502.14182578593</v>
      </c>
      <c r="H2995" s="35">
        <v>0.73728667339342302</v>
      </c>
    </row>
    <row r="2996" spans="1:8" x14ac:dyDescent="0.35">
      <c r="A2996" s="35">
        <v>623.75</v>
      </c>
      <c r="B2996" s="35">
        <v>1502.0648193</v>
      </c>
      <c r="C2996" s="35">
        <v>79.980010985999996</v>
      </c>
      <c r="D2996" s="35">
        <v>1535.1464844</v>
      </c>
      <c r="E2996" s="35">
        <v>25000</v>
      </c>
      <c r="F2996" s="35">
        <v>15593750</v>
      </c>
      <c r="G2996">
        <v>1502.15922719126</v>
      </c>
      <c r="H2996" s="35">
        <v>0.73727696876541104</v>
      </c>
    </row>
    <row r="2997" spans="1:8" x14ac:dyDescent="0.35">
      <c r="A2997" s="35">
        <v>623.95830999999998</v>
      </c>
      <c r="B2997" s="35">
        <v>1502.0822754000001</v>
      </c>
      <c r="C2997" s="35">
        <v>79.980003357000001</v>
      </c>
      <c r="D2997" s="35">
        <v>1535.1622314000001</v>
      </c>
      <c r="E2997" s="35">
        <v>25000</v>
      </c>
      <c r="F2997" s="35">
        <v>15598958</v>
      </c>
      <c r="G2997">
        <v>1502.1766281258699</v>
      </c>
      <c r="H2997" s="35">
        <v>0.73726726604471005</v>
      </c>
    </row>
    <row r="2998" spans="1:8" x14ac:dyDescent="0.35">
      <c r="A2998" s="35">
        <v>624.16669000000002</v>
      </c>
      <c r="B2998" s="35">
        <v>1502.0994873</v>
      </c>
      <c r="C2998" s="35">
        <v>79.979995728000006</v>
      </c>
      <c r="D2998" s="35">
        <v>1535.1779785000001</v>
      </c>
      <c r="E2998" s="35">
        <v>25000</v>
      </c>
      <c r="F2998" s="35">
        <v>15604167</v>
      </c>
      <c r="G2998">
        <v>1502.1940315331201</v>
      </c>
      <c r="H2998" s="35">
        <v>0.73725756335991</v>
      </c>
    </row>
    <row r="2999" spans="1:8" x14ac:dyDescent="0.35">
      <c r="A2999" s="35">
        <v>624.375</v>
      </c>
      <c r="B2999" s="35">
        <v>1502.1169434000001</v>
      </c>
      <c r="C2999" s="35">
        <v>79.979988098000007</v>
      </c>
      <c r="D2999" s="35">
        <v>1535.1937256000001</v>
      </c>
      <c r="E2999" s="35">
        <v>25000</v>
      </c>
      <c r="F2999" s="35">
        <v>15609375</v>
      </c>
      <c r="G2999">
        <v>1502.2114328964101</v>
      </c>
      <c r="H2999" s="35">
        <v>0.73724786447881896</v>
      </c>
    </row>
    <row r="3000" spans="1:8" x14ac:dyDescent="0.35">
      <c r="A3000" s="35">
        <v>624.58330999999998</v>
      </c>
      <c r="B3000" s="35">
        <v>1502.1343993999999</v>
      </c>
      <c r="C3000" s="35">
        <v>79.979980468999997</v>
      </c>
      <c r="D3000" s="35">
        <v>1535.2094727000001</v>
      </c>
      <c r="E3000" s="35">
        <v>25000</v>
      </c>
      <c r="F3000" s="35">
        <v>15614583</v>
      </c>
      <c r="G3000">
        <v>1502.22883378898</v>
      </c>
      <c r="H3000" s="35">
        <v>0.73723816750220394</v>
      </c>
    </row>
    <row r="3001" spans="1:8" x14ac:dyDescent="0.35">
      <c r="A3001" s="35">
        <v>624.79169000000002</v>
      </c>
      <c r="B3001" s="35">
        <v>1502.1516113</v>
      </c>
      <c r="C3001" s="35">
        <v>79.979972838999998</v>
      </c>
      <c r="D3001" s="35">
        <v>1535.2252197</v>
      </c>
      <c r="E3001" s="35">
        <v>25000</v>
      </c>
      <c r="F3001" s="35">
        <v>15619792</v>
      </c>
      <c r="G3001">
        <v>1502.2462371541999</v>
      </c>
      <c r="H3001" s="35">
        <v>0.73722847055975405</v>
      </c>
    </row>
    <row r="3002" spans="1:8" x14ac:dyDescent="0.35">
      <c r="A3002" s="35">
        <v>625</v>
      </c>
      <c r="B3002" s="35">
        <v>1502.1690673999999</v>
      </c>
      <c r="C3002" s="35">
        <v>79.979965210000003</v>
      </c>
      <c r="D3002" s="35">
        <v>1535.2408447</v>
      </c>
      <c r="E3002" s="35">
        <v>25000</v>
      </c>
      <c r="F3002" s="35">
        <v>15625000</v>
      </c>
      <c r="G3002">
        <v>1502.2636384754501</v>
      </c>
      <c r="H3002" s="35">
        <v>0.73721877741709296</v>
      </c>
    </row>
    <row r="3003" spans="1:8" x14ac:dyDescent="0.35">
      <c r="A3003" s="35">
        <v>625.20830999999998</v>
      </c>
      <c r="B3003" s="35">
        <v>1502.1864014</v>
      </c>
      <c r="C3003" s="35">
        <v>79.979965210000003</v>
      </c>
      <c r="D3003" s="35">
        <v>1535.2564697</v>
      </c>
      <c r="E3003" s="35">
        <v>25000</v>
      </c>
      <c r="F3003" s="35">
        <v>15630207</v>
      </c>
      <c r="G3003">
        <v>1502.2810367365701</v>
      </c>
      <c r="H3003" s="35">
        <v>0.73720908805180896</v>
      </c>
    </row>
    <row r="3004" spans="1:8" x14ac:dyDescent="0.35">
      <c r="A3004" s="35">
        <v>625.41669000000002</v>
      </c>
      <c r="B3004" s="35">
        <v>1502.2037353999999</v>
      </c>
      <c r="C3004" s="35">
        <v>79.979957580999994</v>
      </c>
      <c r="D3004" s="35">
        <v>1535.2723389</v>
      </c>
      <c r="E3004" s="35">
        <v>25000</v>
      </c>
      <c r="F3004" s="35">
        <v>15635418</v>
      </c>
      <c r="G3004">
        <v>1502.2984446559899</v>
      </c>
      <c r="H3004" s="35">
        <v>0.73719939308044502</v>
      </c>
    </row>
    <row r="3005" spans="1:8" x14ac:dyDescent="0.35">
      <c r="A3005" s="35">
        <v>625.625</v>
      </c>
      <c r="B3005" s="35">
        <v>1502.2211914</v>
      </c>
      <c r="C3005" s="35">
        <v>79.979949950999995</v>
      </c>
      <c r="D3005" s="35">
        <v>1535.2880858999999</v>
      </c>
      <c r="E3005" s="35">
        <v>25000</v>
      </c>
      <c r="F3005" s="35">
        <v>15640625</v>
      </c>
      <c r="G3005">
        <v>1502.31584437987</v>
      </c>
      <c r="H3005" s="35">
        <v>0.73718970756385205</v>
      </c>
    </row>
    <row r="3006" spans="1:8" x14ac:dyDescent="0.35">
      <c r="A3006" s="35">
        <v>625.83330999999998</v>
      </c>
      <c r="B3006" s="35">
        <v>1502.2385254000001</v>
      </c>
      <c r="C3006" s="35">
        <v>79.979942321999999</v>
      </c>
      <c r="D3006" s="35">
        <v>1535.3038329999999</v>
      </c>
      <c r="E3006" s="35">
        <v>25000</v>
      </c>
      <c r="F3006" s="35">
        <v>15645833</v>
      </c>
      <c r="G3006">
        <v>1502.3332448384399</v>
      </c>
      <c r="H3006" s="35">
        <v>0.73718002204295296</v>
      </c>
    </row>
    <row r="3007" spans="1:8" x14ac:dyDescent="0.35">
      <c r="A3007" s="35">
        <v>626.04169000000002</v>
      </c>
      <c r="B3007" s="35">
        <v>1502.2561035000001</v>
      </c>
      <c r="C3007" s="35">
        <v>79.979934692</v>
      </c>
      <c r="D3007" s="35">
        <v>1535.3195800999999</v>
      </c>
      <c r="E3007" s="35">
        <v>25000</v>
      </c>
      <c r="F3007" s="35">
        <v>15651042</v>
      </c>
      <c r="G3007">
        <v>1502.35064804085</v>
      </c>
      <c r="H3007" s="35">
        <v>0.73717033655820496</v>
      </c>
    </row>
    <row r="3008" spans="1:8" x14ac:dyDescent="0.35">
      <c r="A3008" s="35">
        <v>626.25</v>
      </c>
      <c r="B3008" s="35">
        <v>1502.2733154</v>
      </c>
      <c r="C3008" s="35">
        <v>79.979927063000005</v>
      </c>
      <c r="D3008" s="35">
        <v>1535.3353271000001</v>
      </c>
      <c r="E3008" s="35">
        <v>25000</v>
      </c>
      <c r="F3008" s="35">
        <v>15656250</v>
      </c>
      <c r="G3008">
        <v>1502.36804926031</v>
      </c>
      <c r="H3008" s="35">
        <v>0.73716065486665505</v>
      </c>
    </row>
    <row r="3009" spans="1:8" x14ac:dyDescent="0.35">
      <c r="A3009" s="35">
        <v>626.45830999999998</v>
      </c>
      <c r="B3009" s="35">
        <v>1502.2906493999999</v>
      </c>
      <c r="C3009" s="35">
        <v>79.979919433999996</v>
      </c>
      <c r="D3009" s="35">
        <v>1535.3511963000001</v>
      </c>
      <c r="E3009" s="35">
        <v>25000</v>
      </c>
      <c r="F3009" s="35">
        <v>15661458</v>
      </c>
      <c r="G3009">
        <v>1502.3854500227901</v>
      </c>
      <c r="H3009" s="35">
        <v>0.73715097507138805</v>
      </c>
    </row>
    <row r="3010" spans="1:8" x14ac:dyDescent="0.35">
      <c r="A3010" s="35">
        <v>626.66669000000002</v>
      </c>
      <c r="B3010" s="35">
        <v>1502.3082274999999</v>
      </c>
      <c r="C3010" s="35">
        <v>79.979911803999997</v>
      </c>
      <c r="D3010" s="35">
        <v>1535.3668213000001</v>
      </c>
      <c r="E3010" s="35">
        <v>25000</v>
      </c>
      <c r="F3010" s="35">
        <v>15666667</v>
      </c>
      <c r="G3010">
        <v>1502.40285326099</v>
      </c>
      <c r="H3010" s="35">
        <v>0.73714129530517503</v>
      </c>
    </row>
    <row r="3011" spans="1:8" x14ac:dyDescent="0.35">
      <c r="A3011" s="35">
        <v>626.875</v>
      </c>
      <c r="B3011" s="35">
        <v>1502.3254394999999</v>
      </c>
      <c r="C3011" s="35">
        <v>79.979911803999997</v>
      </c>
      <c r="D3011" s="35">
        <v>1535.3825684000001</v>
      </c>
      <c r="E3011" s="35">
        <v>25000</v>
      </c>
      <c r="F3011" s="35">
        <v>15671875</v>
      </c>
      <c r="G3011">
        <v>1502.42025445592</v>
      </c>
      <c r="H3011" s="35">
        <v>0.73713161932705495</v>
      </c>
    </row>
    <row r="3012" spans="1:8" x14ac:dyDescent="0.35">
      <c r="A3012" s="35">
        <v>627.08330999999998</v>
      </c>
      <c r="B3012" s="35">
        <v>1502.3427733999999</v>
      </c>
      <c r="C3012" s="35">
        <v>79.979904175000001</v>
      </c>
      <c r="D3012" s="35">
        <v>1535.3983154</v>
      </c>
      <c r="E3012" s="35">
        <v>25000</v>
      </c>
      <c r="F3012" s="35">
        <v>15677083</v>
      </c>
      <c r="G3012">
        <v>1502.4376551803</v>
      </c>
      <c r="H3012" s="35">
        <v>0.73712194524213803</v>
      </c>
    </row>
    <row r="3013" spans="1:8" x14ac:dyDescent="0.35">
      <c r="A3013" s="35">
        <v>627.29169000000002</v>
      </c>
      <c r="B3013" s="35">
        <v>1502.3603516000001</v>
      </c>
      <c r="C3013" s="35">
        <v>79.979896545000003</v>
      </c>
      <c r="D3013" s="35">
        <v>1535.4140625</v>
      </c>
      <c r="E3013" s="35">
        <v>25000</v>
      </c>
      <c r="F3013" s="35">
        <v>15682292</v>
      </c>
      <c r="G3013">
        <v>1502.45505837735</v>
      </c>
      <c r="H3013" s="35">
        <v>0.73711227118449896</v>
      </c>
    </row>
    <row r="3014" spans="1:8" x14ac:dyDescent="0.35">
      <c r="A3014" s="35">
        <v>627.5</v>
      </c>
      <c r="B3014" s="35">
        <v>1502.3775635</v>
      </c>
      <c r="C3014" s="35">
        <v>79.979888915999993</v>
      </c>
      <c r="D3014" s="35">
        <v>1535.4298096</v>
      </c>
      <c r="E3014" s="35">
        <v>25000</v>
      </c>
      <c r="F3014" s="35">
        <v>15687500</v>
      </c>
      <c r="G3014">
        <v>1502.4724595304399</v>
      </c>
      <c r="H3014" s="35">
        <v>0.73710260091105495</v>
      </c>
    </row>
    <row r="3015" spans="1:8" x14ac:dyDescent="0.35">
      <c r="A3015" s="35">
        <v>627.70830999999998</v>
      </c>
      <c r="B3015" s="35">
        <v>1502.3948975000001</v>
      </c>
      <c r="C3015" s="35">
        <v>79.979881286999998</v>
      </c>
      <c r="D3015" s="35">
        <v>1535.4455565999999</v>
      </c>
      <c r="E3015" s="35">
        <v>25000</v>
      </c>
      <c r="F3015" s="35">
        <v>15692708</v>
      </c>
      <c r="G3015">
        <v>1502.4898602128301</v>
      </c>
      <c r="H3015" s="35">
        <v>0.737092932528008</v>
      </c>
    </row>
    <row r="3016" spans="1:8" x14ac:dyDescent="0.35">
      <c r="A3016" s="35">
        <v>627.91669000000002</v>
      </c>
      <c r="B3016" s="35">
        <v>1502.4124756000001</v>
      </c>
      <c r="C3016" s="35">
        <v>79.979873656999999</v>
      </c>
      <c r="D3016" s="35">
        <v>1535.4613036999999</v>
      </c>
      <c r="E3016" s="35">
        <v>25000</v>
      </c>
      <c r="F3016" s="35">
        <v>15697917</v>
      </c>
      <c r="G3016">
        <v>1502.5072633678501</v>
      </c>
      <c r="H3016" s="35">
        <v>0.73708326417053005</v>
      </c>
    </row>
    <row r="3017" spans="1:8" x14ac:dyDescent="0.35">
      <c r="A3017" s="35">
        <v>628.125</v>
      </c>
      <c r="B3017" s="35">
        <v>1502.4296875</v>
      </c>
      <c r="C3017" s="35">
        <v>79.979866028000004</v>
      </c>
      <c r="D3017" s="35">
        <v>1535.4770507999999</v>
      </c>
      <c r="E3017" s="35">
        <v>25000</v>
      </c>
      <c r="F3017" s="35">
        <v>15703125</v>
      </c>
      <c r="G3017">
        <v>1502.5246644789099</v>
      </c>
      <c r="H3017" s="35">
        <v>0.73707359959336805</v>
      </c>
    </row>
    <row r="3018" spans="1:8" x14ac:dyDescent="0.35">
      <c r="A3018" s="35">
        <v>628.33330999999998</v>
      </c>
      <c r="B3018" s="35">
        <v>1502.4470214999999</v>
      </c>
      <c r="C3018" s="35">
        <v>79.979858398000005</v>
      </c>
      <c r="D3018" s="35">
        <v>1535.4927978999999</v>
      </c>
      <c r="E3018" s="35">
        <v>25000</v>
      </c>
      <c r="F3018" s="35">
        <v>15708333</v>
      </c>
      <c r="G3018">
        <v>1502.5420651192601</v>
      </c>
      <c r="H3018" s="35">
        <v>0.737063936903809</v>
      </c>
    </row>
    <row r="3019" spans="1:8" x14ac:dyDescent="0.35">
      <c r="A3019" s="35">
        <v>628.54169000000002</v>
      </c>
      <c r="B3019" s="35">
        <v>1502.4645995999999</v>
      </c>
      <c r="C3019" s="35">
        <v>79.979858398000005</v>
      </c>
      <c r="D3019" s="35">
        <v>1535.5085449000001</v>
      </c>
      <c r="E3019" s="35">
        <v>25000</v>
      </c>
      <c r="F3019" s="35">
        <v>15713542</v>
      </c>
      <c r="G3019">
        <v>1502.5594682322501</v>
      </c>
      <c r="H3019" s="35">
        <v>0.73705427423811698</v>
      </c>
    </row>
    <row r="3020" spans="1:8" x14ac:dyDescent="0.35">
      <c r="A3020" s="35">
        <v>628.75</v>
      </c>
      <c r="B3020" s="35">
        <v>1502.4818115</v>
      </c>
      <c r="C3020" s="35">
        <v>79.979850768999995</v>
      </c>
      <c r="D3020" s="35">
        <v>1535.5241699000001</v>
      </c>
      <c r="E3020" s="35">
        <v>25000</v>
      </c>
      <c r="F3020" s="35">
        <v>15718750</v>
      </c>
      <c r="G3020">
        <v>1502.5768693012701</v>
      </c>
      <c r="H3020" s="35">
        <v>0.737044615348871</v>
      </c>
    </row>
    <row r="3021" spans="1:8" x14ac:dyDescent="0.35">
      <c r="A3021" s="35">
        <v>628.95830999999998</v>
      </c>
      <c r="B3021" s="35">
        <v>1502.4991454999999</v>
      </c>
      <c r="C3021" s="35">
        <v>79.97984314</v>
      </c>
      <c r="D3021" s="35">
        <v>1535.5400391000001</v>
      </c>
      <c r="E3021" s="35">
        <v>25000</v>
      </c>
      <c r="F3021" s="35">
        <v>15723958</v>
      </c>
      <c r="G3021">
        <v>1502.59426989959</v>
      </c>
      <c r="H3021" s="35">
        <v>0.73703495834444099</v>
      </c>
    </row>
    <row r="3022" spans="1:8" x14ac:dyDescent="0.35">
      <c r="A3022" s="35">
        <v>629.16669000000002</v>
      </c>
      <c r="B3022" s="35">
        <v>1502.5167236</v>
      </c>
      <c r="C3022" s="35">
        <v>79.979835510000001</v>
      </c>
      <c r="D3022" s="35">
        <v>1535.5557861</v>
      </c>
      <c r="E3022" s="35">
        <v>25000</v>
      </c>
      <c r="F3022" s="35">
        <v>15729167</v>
      </c>
      <c r="G3022">
        <v>1502.61167297053</v>
      </c>
      <c r="H3022" s="35">
        <v>0.73702530136217903</v>
      </c>
    </row>
    <row r="3023" spans="1:8" x14ac:dyDescent="0.35">
      <c r="A3023" s="35">
        <v>629.375</v>
      </c>
      <c r="B3023" s="35">
        <v>1502.5339355000001</v>
      </c>
      <c r="C3023" s="35">
        <v>79.979827881000006</v>
      </c>
      <c r="D3023" s="35">
        <v>1535.5715332</v>
      </c>
      <c r="E3023" s="35">
        <v>25000</v>
      </c>
      <c r="F3023" s="35">
        <v>15734375</v>
      </c>
      <c r="G3023">
        <v>1502.62907399752</v>
      </c>
      <c r="H3023" s="35">
        <v>0.73701564815250398</v>
      </c>
    </row>
    <row r="3024" spans="1:8" x14ac:dyDescent="0.35">
      <c r="A3024" s="35">
        <v>629.58330999999998</v>
      </c>
      <c r="B3024" s="35">
        <v>1502.5512695</v>
      </c>
      <c r="C3024" s="35">
        <v>79.979820251000007</v>
      </c>
      <c r="D3024" s="35">
        <v>1535.5872803</v>
      </c>
      <c r="E3024" s="35">
        <v>25000</v>
      </c>
      <c r="F3024" s="35">
        <v>15739583</v>
      </c>
      <c r="G3024">
        <v>1502.6464745538001</v>
      </c>
      <c r="H3024" s="35">
        <v>0.73700599682486301</v>
      </c>
    </row>
    <row r="3025" spans="1:8" x14ac:dyDescent="0.35">
      <c r="A3025" s="35">
        <v>629.79169000000002</v>
      </c>
      <c r="B3025" s="35">
        <v>1502.5688477000001</v>
      </c>
      <c r="C3025" s="35">
        <v>79.979812621999997</v>
      </c>
      <c r="D3025" s="35">
        <v>1535.6030272999999</v>
      </c>
      <c r="E3025" s="35">
        <v>25000</v>
      </c>
      <c r="F3025" s="35">
        <v>15744793</v>
      </c>
      <c r="G3025">
        <v>1502.6638801720901</v>
      </c>
      <c r="H3025" s="35">
        <v>0.73699634364994604</v>
      </c>
    </row>
    <row r="3026" spans="1:8" x14ac:dyDescent="0.35">
      <c r="A3026" s="35">
        <v>630</v>
      </c>
      <c r="B3026" s="35">
        <v>1502.5860596</v>
      </c>
      <c r="C3026" s="35">
        <v>79.979804993000002</v>
      </c>
      <c r="D3026" s="35">
        <v>1535.6188964999999</v>
      </c>
      <c r="E3026" s="35">
        <v>25000</v>
      </c>
      <c r="F3026" s="35">
        <v>15750000</v>
      </c>
      <c r="G3026">
        <v>1502.68127915021</v>
      </c>
      <c r="H3026" s="35">
        <v>0.73698669799098604</v>
      </c>
    </row>
    <row r="3027" spans="1:8" x14ac:dyDescent="0.35">
      <c r="A3027" s="35">
        <v>630.20830999999998</v>
      </c>
      <c r="B3027" s="35">
        <v>1502.6033935999999</v>
      </c>
      <c r="C3027" s="35">
        <v>79.979804993000002</v>
      </c>
      <c r="D3027" s="35">
        <v>1535.6345214999999</v>
      </c>
      <c r="E3027" s="35">
        <v>25000</v>
      </c>
      <c r="F3027" s="35">
        <v>15755208</v>
      </c>
      <c r="G3027">
        <v>1502.6986792129701</v>
      </c>
      <c r="H3027" s="35">
        <v>0.73697705232273203</v>
      </c>
    </row>
    <row r="3028" spans="1:8" x14ac:dyDescent="0.35">
      <c r="A3028" s="35">
        <v>630.41669000000002</v>
      </c>
      <c r="B3028" s="35">
        <v>1502.6209716999999</v>
      </c>
      <c r="C3028" s="35">
        <v>79.979797363000003</v>
      </c>
      <c r="D3028" s="35">
        <v>1535.6502685999999</v>
      </c>
      <c r="E3028" s="35">
        <v>25000</v>
      </c>
      <c r="F3028" s="35">
        <v>15760417</v>
      </c>
      <c r="G3028">
        <v>1502.7160820982699</v>
      </c>
      <c r="H3028" s="35">
        <v>0.73696740668030503</v>
      </c>
    </row>
    <row r="3029" spans="1:8" x14ac:dyDescent="0.35">
      <c r="A3029" s="35">
        <v>630.625</v>
      </c>
      <c r="B3029" s="35">
        <v>1502.6381836</v>
      </c>
      <c r="C3029" s="35">
        <v>79.979789733999993</v>
      </c>
      <c r="D3029" s="35">
        <v>1535.6660156</v>
      </c>
      <c r="E3029" s="35">
        <v>25000</v>
      </c>
      <c r="F3029" s="35">
        <v>15765625</v>
      </c>
      <c r="G3029">
        <v>1502.7334830183299</v>
      </c>
      <c r="H3029" s="35">
        <v>0.73695776480435404</v>
      </c>
    </row>
    <row r="3030" spans="1:8" x14ac:dyDescent="0.35">
      <c r="A3030" s="35">
        <v>630.83330999999998</v>
      </c>
      <c r="B3030" s="35">
        <v>1502.6555175999999</v>
      </c>
      <c r="C3030" s="35">
        <v>79.979782103999995</v>
      </c>
      <c r="D3030" s="35">
        <v>1535.6817627</v>
      </c>
      <c r="E3030" s="35">
        <v>25000</v>
      </c>
      <c r="F3030" s="35">
        <v>15770833</v>
      </c>
      <c r="G3030">
        <v>1502.7508834854</v>
      </c>
      <c r="H3030" s="35">
        <v>0.73694812480525096</v>
      </c>
    </row>
    <row r="3031" spans="1:8" x14ac:dyDescent="0.35">
      <c r="A3031" s="35">
        <v>631.04169000000002</v>
      </c>
      <c r="B3031" s="35">
        <v>1502.6730957</v>
      </c>
      <c r="C3031" s="35">
        <v>79.979774474999999</v>
      </c>
      <c r="D3031" s="35">
        <v>1535.6975098</v>
      </c>
      <c r="E3031" s="35">
        <v>25000</v>
      </c>
      <c r="F3031" s="35">
        <v>15776042</v>
      </c>
      <c r="G3031">
        <v>1502.76828642907</v>
      </c>
      <c r="H3031" s="35">
        <v>0.73693848482333402</v>
      </c>
    </row>
    <row r="3032" spans="1:8" x14ac:dyDescent="0.35">
      <c r="A3032" s="35">
        <v>631.25</v>
      </c>
      <c r="B3032" s="35">
        <v>1502.6903076000001</v>
      </c>
      <c r="C3032" s="35">
        <v>79.979766846000004</v>
      </c>
      <c r="D3032" s="35">
        <v>1535.7132568</v>
      </c>
      <c r="E3032" s="35">
        <v>25000</v>
      </c>
      <c r="F3032" s="35">
        <v>15781251</v>
      </c>
      <c r="G3032">
        <v>1502.7856899190699</v>
      </c>
      <c r="H3032" s="35">
        <v>0.736928846737262</v>
      </c>
    </row>
    <row r="3033" spans="1:8" x14ac:dyDescent="0.35">
      <c r="A3033" s="35">
        <v>631.45830999999998</v>
      </c>
      <c r="B3033" s="35">
        <v>1502.7076416</v>
      </c>
      <c r="C3033" s="35">
        <v>79.979759216000005</v>
      </c>
      <c r="D3033" s="35">
        <v>1535.7290039</v>
      </c>
      <c r="E3033" s="35">
        <v>25000</v>
      </c>
      <c r="F3033" s="35">
        <v>15786458</v>
      </c>
      <c r="G3033">
        <v>1502.8030883423601</v>
      </c>
      <c r="H3033" s="35">
        <v>0.73691921426711704</v>
      </c>
    </row>
    <row r="3034" spans="1:8" x14ac:dyDescent="0.35">
      <c r="A3034" s="35">
        <v>631.66669000000002</v>
      </c>
      <c r="B3034" s="35">
        <v>1502.7250977000001</v>
      </c>
      <c r="C3034" s="35">
        <v>79.979751586999996</v>
      </c>
      <c r="D3034" s="35">
        <v>1535.744751</v>
      </c>
      <c r="E3034" s="35">
        <v>25000</v>
      </c>
      <c r="F3034" s="35">
        <v>15791667</v>
      </c>
      <c r="G3034">
        <v>1502.8204907936599</v>
      </c>
      <c r="H3034" s="35">
        <v>0.73690957992634798</v>
      </c>
    </row>
    <row r="3035" spans="1:8" x14ac:dyDescent="0.35">
      <c r="A3035" s="35">
        <v>631.875</v>
      </c>
      <c r="B3035" s="35">
        <v>1502.7424315999999</v>
      </c>
      <c r="C3035" s="35">
        <v>79.979751586999996</v>
      </c>
      <c r="D3035" s="35">
        <v>1535.7604980000001</v>
      </c>
      <c r="E3035" s="35">
        <v>25000</v>
      </c>
      <c r="F3035" s="35">
        <v>15796875</v>
      </c>
      <c r="G3035">
        <v>1502.83789155093</v>
      </c>
      <c r="H3035" s="35">
        <v>0.73689994934985503</v>
      </c>
    </row>
    <row r="3036" spans="1:8" x14ac:dyDescent="0.35">
      <c r="A3036" s="35">
        <v>632.08330999999998</v>
      </c>
      <c r="B3036" s="35">
        <v>1502.7597656</v>
      </c>
      <c r="C3036" s="35">
        <v>79.979743958</v>
      </c>
      <c r="D3036" s="35">
        <v>1535.7762451000001</v>
      </c>
      <c r="E3036" s="35">
        <v>25000</v>
      </c>
      <c r="F3036" s="35">
        <v>15802083</v>
      </c>
      <c r="G3036">
        <v>1502.85529191622</v>
      </c>
      <c r="H3036" s="35">
        <v>0.73689032064592597</v>
      </c>
    </row>
    <row r="3037" spans="1:8" x14ac:dyDescent="0.35">
      <c r="A3037" s="35">
        <v>632.29169000000002</v>
      </c>
      <c r="B3037" s="35">
        <v>1502.7772216999999</v>
      </c>
      <c r="C3037" s="35">
        <v>79.979736328000001</v>
      </c>
      <c r="D3037" s="35">
        <v>1535.7918701000001</v>
      </c>
      <c r="E3037" s="35">
        <v>25000</v>
      </c>
      <c r="F3037" s="35">
        <v>15807292</v>
      </c>
      <c r="G3037">
        <v>1502.8726947718401</v>
      </c>
      <c r="H3037" s="35">
        <v>0.73688069195610895</v>
      </c>
    </row>
    <row r="3038" spans="1:8" x14ac:dyDescent="0.35">
      <c r="A3038" s="35">
        <v>632.5</v>
      </c>
      <c r="B3038" s="35">
        <v>1502.7945557</v>
      </c>
      <c r="C3038" s="35">
        <v>79.979728699000006</v>
      </c>
      <c r="D3038" s="35">
        <v>1535.8077393000001</v>
      </c>
      <c r="E3038" s="35">
        <v>25000</v>
      </c>
      <c r="F3038" s="35">
        <v>15812500</v>
      </c>
      <c r="G3038">
        <v>1502.8900955874899</v>
      </c>
      <c r="H3038" s="35">
        <v>0.736871067019785</v>
      </c>
    </row>
    <row r="3039" spans="1:8" x14ac:dyDescent="0.35">
      <c r="A3039" s="35">
        <v>632.70830999999998</v>
      </c>
      <c r="B3039" s="35">
        <v>1502.8118896000001</v>
      </c>
      <c r="C3039" s="35">
        <v>79.979721068999993</v>
      </c>
      <c r="D3039" s="35">
        <v>1535.8234863</v>
      </c>
      <c r="E3039" s="35">
        <v>25000</v>
      </c>
      <c r="F3039" s="35">
        <v>15817709</v>
      </c>
      <c r="G3039">
        <v>1502.9074985227101</v>
      </c>
      <c r="H3039" s="35">
        <v>0.73686144208899196</v>
      </c>
    </row>
    <row r="3040" spans="1:8" x14ac:dyDescent="0.35">
      <c r="A3040" s="35">
        <v>632.91669000000002</v>
      </c>
      <c r="B3040" s="35">
        <v>1502.8293457</v>
      </c>
      <c r="C3040" s="35">
        <v>79.979713439999998</v>
      </c>
      <c r="D3040" s="35">
        <v>1535.8392334</v>
      </c>
      <c r="E3040" s="35">
        <v>25000</v>
      </c>
      <c r="F3040" s="35">
        <v>15822917</v>
      </c>
      <c r="G3040">
        <v>1502.92489933455</v>
      </c>
      <c r="H3040" s="35">
        <v>0.73685182090746904</v>
      </c>
    </row>
    <row r="3041" spans="1:8" x14ac:dyDescent="0.35">
      <c r="A3041" s="35">
        <v>633.125</v>
      </c>
      <c r="B3041" s="35">
        <v>1502.8466797000001</v>
      </c>
      <c r="C3041" s="35">
        <v>79.979705811000002</v>
      </c>
      <c r="D3041" s="35">
        <v>1535.8549805</v>
      </c>
      <c r="E3041" s="35">
        <v>25000</v>
      </c>
      <c r="F3041" s="35">
        <v>15828125</v>
      </c>
      <c r="G3041">
        <v>1502.9422996578301</v>
      </c>
      <c r="H3041" s="35">
        <v>0.73684220159198999</v>
      </c>
    </row>
    <row r="3042" spans="1:8" x14ac:dyDescent="0.35">
      <c r="A3042" s="35">
        <v>633.33330999999998</v>
      </c>
      <c r="B3042" s="35">
        <v>1502.8640137</v>
      </c>
      <c r="C3042" s="35">
        <v>79.979698181000003</v>
      </c>
      <c r="D3042" s="35">
        <v>1535.8707274999999</v>
      </c>
      <c r="E3042" s="35">
        <v>25000</v>
      </c>
      <c r="F3042" s="35">
        <v>15833333</v>
      </c>
      <c r="G3042">
        <v>1502.9596998603299</v>
      </c>
      <c r="H3042" s="35">
        <v>0.73683258414905295</v>
      </c>
    </row>
    <row r="3043" spans="1:8" x14ac:dyDescent="0.35">
      <c r="A3043" s="35">
        <v>633.54169000000002</v>
      </c>
      <c r="B3043" s="35">
        <v>1502.8814697</v>
      </c>
      <c r="C3043" s="35">
        <v>79.979698181000003</v>
      </c>
      <c r="D3043" s="35">
        <v>1535.8865966999999</v>
      </c>
      <c r="E3043" s="35">
        <v>25000</v>
      </c>
      <c r="F3043" s="35">
        <v>15838542</v>
      </c>
      <c r="G3043">
        <v>1502.97710261417</v>
      </c>
      <c r="H3043" s="35">
        <v>0.73682296671813097</v>
      </c>
    </row>
    <row r="3044" spans="1:8" x14ac:dyDescent="0.35">
      <c r="A3044" s="35">
        <v>633.75</v>
      </c>
      <c r="B3044" s="35">
        <v>1502.8988036999999</v>
      </c>
      <c r="C3044" s="35">
        <v>79.979690551999994</v>
      </c>
      <c r="D3044" s="35">
        <v>1535.9022216999999</v>
      </c>
      <c r="E3044" s="35">
        <v>25000</v>
      </c>
      <c r="F3044" s="35">
        <v>15843750</v>
      </c>
      <c r="G3044">
        <v>1502.99450334176</v>
      </c>
      <c r="H3044" s="35">
        <v>0.73681335303336604</v>
      </c>
    </row>
    <row r="3045" spans="1:8" x14ac:dyDescent="0.35">
      <c r="A3045" s="35">
        <v>633.95830999999998</v>
      </c>
      <c r="B3045" s="35">
        <v>1502.9161377</v>
      </c>
      <c r="C3045" s="35">
        <v>79.979682921999995</v>
      </c>
      <c r="D3045" s="35">
        <v>1535.9179687999999</v>
      </c>
      <c r="E3045" s="35">
        <v>25000</v>
      </c>
      <c r="F3045" s="35">
        <v>15848958</v>
      </c>
      <c r="G3045">
        <v>1503.0119036026499</v>
      </c>
      <c r="H3045" s="35">
        <v>0.73680374121143799</v>
      </c>
    </row>
    <row r="3046" spans="1:8" x14ac:dyDescent="0.35">
      <c r="A3046" s="35">
        <v>634.16669000000002</v>
      </c>
      <c r="B3046" s="35">
        <v>1502.9335937999999</v>
      </c>
      <c r="C3046" s="35">
        <v>79.979675293</v>
      </c>
      <c r="D3046" s="35">
        <v>1535.9337158000001</v>
      </c>
      <c r="E3046" s="35">
        <v>25000</v>
      </c>
      <c r="F3046" s="35">
        <v>15854166</v>
      </c>
      <c r="G3046">
        <v>1503.0293037476899</v>
      </c>
      <c r="H3046" s="35">
        <v>0.73679413125851301</v>
      </c>
    </row>
    <row r="3047" spans="1:8" x14ac:dyDescent="0.35">
      <c r="A3047" s="35">
        <v>634.375</v>
      </c>
      <c r="B3047" s="35">
        <v>1502.9509277</v>
      </c>
      <c r="C3047" s="35">
        <v>79.979667664000004</v>
      </c>
      <c r="D3047" s="35">
        <v>1535.9495850000001</v>
      </c>
      <c r="E3047" s="35">
        <v>25000</v>
      </c>
      <c r="F3047" s="35">
        <v>15859375</v>
      </c>
      <c r="G3047">
        <v>1503.04670644515</v>
      </c>
      <c r="H3047" s="35">
        <v>0.73678452131541905</v>
      </c>
    </row>
    <row r="3048" spans="1:8" x14ac:dyDescent="0.35">
      <c r="A3048" s="35">
        <v>634.58330999999998</v>
      </c>
      <c r="B3048" s="35">
        <v>1502.9682617000001</v>
      </c>
      <c r="C3048" s="35">
        <v>79.979660034000005</v>
      </c>
      <c r="D3048" s="35">
        <v>1535.965332</v>
      </c>
      <c r="E3048" s="35">
        <v>25000</v>
      </c>
      <c r="F3048" s="35">
        <v>15864583</v>
      </c>
      <c r="G3048">
        <v>1503.0641071166301</v>
      </c>
      <c r="H3048" s="35">
        <v>0.73677491511342996</v>
      </c>
    </row>
    <row r="3049" spans="1:8" x14ac:dyDescent="0.35">
      <c r="A3049" s="35">
        <v>634.79169000000002</v>
      </c>
      <c r="B3049" s="35">
        <v>1502.9857178</v>
      </c>
      <c r="C3049" s="35">
        <v>79.979652404999996</v>
      </c>
      <c r="D3049" s="35">
        <v>1535.980957</v>
      </c>
      <c r="E3049" s="35">
        <v>25000</v>
      </c>
      <c r="F3049" s="35">
        <v>15869792</v>
      </c>
      <c r="G3049">
        <v>1503.0815099108099</v>
      </c>
      <c r="H3049" s="35">
        <v>0.73676530891150205</v>
      </c>
    </row>
    <row r="3050" spans="1:8" x14ac:dyDescent="0.35">
      <c r="A3050" s="35">
        <v>635</v>
      </c>
      <c r="B3050" s="35">
        <v>1503.0030518000001</v>
      </c>
      <c r="C3050" s="35">
        <v>79.979644774999997</v>
      </c>
      <c r="D3050" s="35">
        <v>1535.9968262</v>
      </c>
      <c r="E3050" s="35">
        <v>25000</v>
      </c>
      <c r="F3050" s="35">
        <v>15875000</v>
      </c>
      <c r="G3050">
        <v>1503.0989105823401</v>
      </c>
      <c r="H3050" s="35">
        <v>0.73675570644620703</v>
      </c>
    </row>
    <row r="3051" spans="1:8" x14ac:dyDescent="0.35">
      <c r="A3051" s="35">
        <v>635.20830999999998</v>
      </c>
      <c r="B3051" s="35">
        <v>1503.0203856999999</v>
      </c>
      <c r="C3051" s="35">
        <v>79.979644774999997</v>
      </c>
      <c r="D3051" s="35">
        <v>1536.0125731999999</v>
      </c>
      <c r="E3051" s="35">
        <v>25000</v>
      </c>
      <c r="F3051" s="35">
        <v>15880208</v>
      </c>
      <c r="G3051">
        <v>1503.11631076546</v>
      </c>
      <c r="H3051" s="35">
        <v>0.73674610583786304</v>
      </c>
    </row>
    <row r="3052" spans="1:8" x14ac:dyDescent="0.35">
      <c r="A3052" s="35">
        <v>635.41669000000002</v>
      </c>
      <c r="B3052" s="35">
        <v>1503.0378418</v>
      </c>
      <c r="C3052" s="35">
        <v>79.979637146000002</v>
      </c>
      <c r="D3052" s="35">
        <v>1536.0283202999999</v>
      </c>
      <c r="E3052" s="35">
        <v>25000</v>
      </c>
      <c r="F3052" s="35">
        <v>15885417</v>
      </c>
      <c r="G3052">
        <v>1503.1337134171999</v>
      </c>
      <c r="H3052" s="35">
        <v>0.73673650523491396</v>
      </c>
    </row>
    <row r="3053" spans="1:8" x14ac:dyDescent="0.35">
      <c r="A3053" s="35">
        <v>635.625</v>
      </c>
      <c r="B3053" s="35">
        <v>1503.0551757999999</v>
      </c>
      <c r="C3053" s="35">
        <v>79.979629517000006</v>
      </c>
      <c r="D3053" s="35">
        <v>1536.0440673999999</v>
      </c>
      <c r="E3053" s="35">
        <v>25000</v>
      </c>
      <c r="F3053" s="35">
        <v>15890624</v>
      </c>
      <c r="G3053">
        <v>1503.15111143475</v>
      </c>
      <c r="H3053" s="35">
        <v>0.73672691022410597</v>
      </c>
    </row>
    <row r="3054" spans="1:8" x14ac:dyDescent="0.35">
      <c r="A3054" s="35">
        <v>635.83330999999998</v>
      </c>
      <c r="B3054" s="35">
        <v>1503.0725098</v>
      </c>
      <c r="C3054" s="35">
        <v>79.979621886999993</v>
      </c>
      <c r="D3054" s="35">
        <v>1536.0598144999999</v>
      </c>
      <c r="E3054" s="35">
        <v>25000</v>
      </c>
      <c r="F3054" s="35">
        <v>15895833</v>
      </c>
      <c r="G3054">
        <v>1503.1685135775799</v>
      </c>
      <c r="H3054" s="35">
        <v>0.73671731334069201</v>
      </c>
    </row>
    <row r="3055" spans="1:8" x14ac:dyDescent="0.35">
      <c r="A3055" s="35">
        <v>636.04169000000002</v>
      </c>
      <c r="B3055" s="35">
        <v>1503.0899658000001</v>
      </c>
      <c r="C3055" s="35">
        <v>79.979614257999998</v>
      </c>
      <c r="D3055" s="35">
        <v>1536.0756836</v>
      </c>
      <c r="E3055" s="35">
        <v>25000</v>
      </c>
      <c r="F3055" s="35">
        <v>15901042</v>
      </c>
      <c r="G3055">
        <v>1503.18591663761</v>
      </c>
      <c r="H3055" s="35">
        <v>0.73670771833970805</v>
      </c>
    </row>
    <row r="3056" spans="1:8" x14ac:dyDescent="0.35">
      <c r="A3056" s="35">
        <v>636.25</v>
      </c>
      <c r="B3056" s="35">
        <v>1503.1072998</v>
      </c>
      <c r="C3056" s="35">
        <v>79.979606627999999</v>
      </c>
      <c r="D3056" s="35">
        <v>1536.0913086</v>
      </c>
      <c r="E3056" s="35">
        <v>25000</v>
      </c>
      <c r="F3056" s="35">
        <v>15906250</v>
      </c>
      <c r="G3056">
        <v>1503.2033173037901</v>
      </c>
      <c r="H3056" s="35">
        <v>0.73669812706233195</v>
      </c>
    </row>
    <row r="3057" spans="1:8" x14ac:dyDescent="0.35">
      <c r="A3057" s="35">
        <v>636.45830999999998</v>
      </c>
      <c r="B3057" s="35">
        <v>1503.1246338000001</v>
      </c>
      <c r="C3057" s="35">
        <v>79.979598999000004</v>
      </c>
      <c r="D3057" s="35">
        <v>1536.1071777</v>
      </c>
      <c r="E3057" s="35">
        <v>25000</v>
      </c>
      <c r="F3057" s="35">
        <v>15911458</v>
      </c>
      <c r="G3057">
        <v>1503.22071742056</v>
      </c>
      <c r="H3057" s="35">
        <v>0.73668853763525499</v>
      </c>
    </row>
    <row r="3058" spans="1:8" x14ac:dyDescent="0.35">
      <c r="A3058" s="35">
        <v>636.66669000000002</v>
      </c>
      <c r="B3058" s="35">
        <v>1503.1420897999999</v>
      </c>
      <c r="C3058" s="35">
        <v>79.979591369999994</v>
      </c>
      <c r="D3058" s="35">
        <v>1536.1229248</v>
      </c>
      <c r="E3058" s="35">
        <v>25000</v>
      </c>
      <c r="F3058" s="35">
        <v>15916667</v>
      </c>
      <c r="G3058">
        <v>1503.2381199922199</v>
      </c>
      <c r="H3058" s="35">
        <v>0.736678948210017</v>
      </c>
    </row>
    <row r="3059" spans="1:8" x14ac:dyDescent="0.35">
      <c r="A3059" s="35">
        <v>636.875</v>
      </c>
      <c r="B3059" s="35">
        <v>1503.1594238</v>
      </c>
      <c r="C3059" s="35">
        <v>79.979591369999994</v>
      </c>
      <c r="D3059" s="35">
        <v>1536.1386719</v>
      </c>
      <c r="E3059" s="35">
        <v>25000</v>
      </c>
      <c r="F3059" s="35">
        <v>15921875</v>
      </c>
      <c r="G3059">
        <v>1503.2555205159499</v>
      </c>
      <c r="H3059" s="35">
        <v>0.73666936251161197</v>
      </c>
    </row>
    <row r="3060" spans="1:8" x14ac:dyDescent="0.35">
      <c r="A3060" s="35">
        <v>637.08330999999998</v>
      </c>
      <c r="B3060" s="35">
        <v>1503.1767577999999</v>
      </c>
      <c r="C3060" s="35">
        <v>79.979583739999995</v>
      </c>
      <c r="D3060" s="35">
        <v>1536.1544189000001</v>
      </c>
      <c r="E3060" s="35">
        <v>25000</v>
      </c>
      <c r="F3060" s="35">
        <v>15927084</v>
      </c>
      <c r="G3060">
        <v>1503.2729231574399</v>
      </c>
      <c r="H3060" s="35">
        <v>0.73665977680714601</v>
      </c>
    </row>
    <row r="3061" spans="1:8" x14ac:dyDescent="0.35">
      <c r="A3061" s="35">
        <v>637.29169000000002</v>
      </c>
      <c r="B3061" s="35">
        <v>1503.1942139</v>
      </c>
      <c r="C3061" s="35">
        <v>79.979576111</v>
      </c>
      <c r="D3061" s="35">
        <v>1536.1700439000001</v>
      </c>
      <c r="E3061" s="35">
        <v>25000</v>
      </c>
      <c r="F3061" s="35">
        <v>15932292</v>
      </c>
      <c r="G3061">
        <v>1503.2903236751599</v>
      </c>
      <c r="H3061" s="35">
        <v>0.736650194825478</v>
      </c>
    </row>
    <row r="3062" spans="1:8" x14ac:dyDescent="0.35">
      <c r="A3062" s="35">
        <v>637.5</v>
      </c>
      <c r="B3062" s="35">
        <v>1503.2115478999999</v>
      </c>
      <c r="C3062" s="35">
        <v>79.979568481000001</v>
      </c>
      <c r="D3062" s="35">
        <v>1536.1859131000001</v>
      </c>
      <c r="E3062" s="35">
        <v>25000</v>
      </c>
      <c r="F3062" s="35">
        <v>15937500</v>
      </c>
      <c r="G3062">
        <v>1503.3077237042401</v>
      </c>
      <c r="H3062" s="35">
        <v>0.73664061469083797</v>
      </c>
    </row>
    <row r="3063" spans="1:8" x14ac:dyDescent="0.35">
      <c r="A3063" s="35">
        <v>637.70830999999998</v>
      </c>
      <c r="B3063" s="35">
        <v>1503.2288818</v>
      </c>
      <c r="C3063" s="35">
        <v>79.979560852000006</v>
      </c>
      <c r="D3063" s="35">
        <v>1536.2016602000001</v>
      </c>
      <c r="E3063" s="35">
        <v>25000</v>
      </c>
      <c r="F3063" s="35">
        <v>15942708</v>
      </c>
      <c r="G3063">
        <v>1503.32512361254</v>
      </c>
      <c r="H3063" s="35">
        <v>0.73663103640976402</v>
      </c>
    </row>
    <row r="3064" spans="1:8" x14ac:dyDescent="0.35">
      <c r="A3064" s="35">
        <v>637.91669000000002</v>
      </c>
      <c r="B3064" s="35">
        <v>1503.2463379000001</v>
      </c>
      <c r="C3064" s="35">
        <v>79.979553222999996</v>
      </c>
      <c r="D3064" s="35">
        <v>1536.2175293</v>
      </c>
      <c r="E3064" s="35">
        <v>25000</v>
      </c>
      <c r="F3064" s="35">
        <v>15947917</v>
      </c>
      <c r="G3064">
        <v>1503.3425260721301</v>
      </c>
      <c r="H3064" s="35">
        <v>0.73662145812922197</v>
      </c>
    </row>
    <row r="3065" spans="1:8" x14ac:dyDescent="0.35">
      <c r="A3065" s="35">
        <v>638.125</v>
      </c>
      <c r="B3065" s="35">
        <v>1503.2636719</v>
      </c>
      <c r="C3065" s="35">
        <v>79.979545592999997</v>
      </c>
      <c r="D3065" s="35">
        <v>1536.2332764</v>
      </c>
      <c r="E3065" s="35">
        <v>25000</v>
      </c>
      <c r="F3065" s="35">
        <v>15953125</v>
      </c>
      <c r="G3065">
        <v>1503.3599265055</v>
      </c>
      <c r="H3065" s="35">
        <v>0.73661188356845198</v>
      </c>
    </row>
    <row r="3066" spans="1:8" x14ac:dyDescent="0.35">
      <c r="A3066" s="35">
        <v>638.33330999999998</v>
      </c>
      <c r="B3066" s="35">
        <v>1503.2810059000001</v>
      </c>
      <c r="C3066" s="35">
        <v>79.979537964000002</v>
      </c>
      <c r="D3066" s="35">
        <v>1536.2490233999999</v>
      </c>
      <c r="E3066" s="35">
        <v>25000</v>
      </c>
      <c r="F3066" s="35">
        <v>15958333</v>
      </c>
      <c r="G3066">
        <v>1503.3773264721699</v>
      </c>
      <c r="H3066" s="35">
        <v>0.73660231085157102</v>
      </c>
    </row>
    <row r="3067" spans="1:8" x14ac:dyDescent="0.35">
      <c r="A3067" s="35">
        <v>638.54169000000002</v>
      </c>
      <c r="B3067" s="35">
        <v>1503.2984618999999</v>
      </c>
      <c r="C3067" s="35">
        <v>79.979537964000002</v>
      </c>
      <c r="D3067" s="35">
        <v>1536.2647704999999</v>
      </c>
      <c r="E3067" s="35">
        <v>25000</v>
      </c>
      <c r="F3067" s="35">
        <v>15963542</v>
      </c>
      <c r="G3067">
        <v>1503.39472891232</v>
      </c>
      <c r="H3067" s="35">
        <v>0.73659273813202497</v>
      </c>
    </row>
    <row r="3068" spans="1:8" x14ac:dyDescent="0.35">
      <c r="A3068" s="35">
        <v>638.75</v>
      </c>
      <c r="B3068" s="35">
        <v>1503.3157959</v>
      </c>
      <c r="C3068" s="35">
        <v>79.979530334000003</v>
      </c>
      <c r="D3068" s="35">
        <v>1536.2805175999999</v>
      </c>
      <c r="E3068" s="35">
        <v>25000</v>
      </c>
      <c r="F3068" s="35">
        <v>15968750</v>
      </c>
      <c r="G3068">
        <v>1503.4121293087401</v>
      </c>
      <c r="H3068" s="35">
        <v>0.73658316912816302</v>
      </c>
    </row>
    <row r="3069" spans="1:8" x14ac:dyDescent="0.35">
      <c r="A3069" s="35">
        <v>638.95830999999998</v>
      </c>
      <c r="B3069" s="35">
        <v>1503.3331298999999</v>
      </c>
      <c r="C3069" s="35">
        <v>79.979522704999994</v>
      </c>
      <c r="D3069" s="35">
        <v>1536.2962646000001</v>
      </c>
      <c r="E3069" s="35">
        <v>25000</v>
      </c>
      <c r="F3069" s="35">
        <v>15973958</v>
      </c>
      <c r="G3069">
        <v>1503.42952923452</v>
      </c>
      <c r="H3069" s="35">
        <v>0.73657360196542698</v>
      </c>
    </row>
    <row r="3070" spans="1:8" x14ac:dyDescent="0.35">
      <c r="A3070" s="35">
        <v>639.16669000000002</v>
      </c>
      <c r="B3070" s="35">
        <v>1503.3505858999999</v>
      </c>
      <c r="C3070" s="35">
        <v>79.979515075999998</v>
      </c>
      <c r="D3070" s="35">
        <v>1536.3121338000001</v>
      </c>
      <c r="E3070" s="35">
        <v>25000</v>
      </c>
      <c r="F3070" s="35">
        <v>15979167</v>
      </c>
      <c r="G3070">
        <v>1503.4469316329</v>
      </c>
      <c r="H3070" s="35">
        <v>0.73656403479839405</v>
      </c>
    </row>
    <row r="3071" spans="1:8" x14ac:dyDescent="0.35">
      <c r="A3071" s="35">
        <v>639.375</v>
      </c>
      <c r="B3071" s="35">
        <v>1503.3679199000001</v>
      </c>
      <c r="C3071" s="35">
        <v>79.979507446</v>
      </c>
      <c r="D3071" s="35">
        <v>1536.3278809000001</v>
      </c>
      <c r="E3071" s="35">
        <v>25000</v>
      </c>
      <c r="F3071" s="35">
        <v>15984375</v>
      </c>
      <c r="G3071">
        <v>1503.4643319873401</v>
      </c>
      <c r="H3071" s="35">
        <v>0.73655447134331098</v>
      </c>
    </row>
    <row r="3072" spans="1:8" x14ac:dyDescent="0.35">
      <c r="A3072" s="35">
        <v>639.58330999999998</v>
      </c>
      <c r="B3072" s="35">
        <v>1503.3852539</v>
      </c>
      <c r="C3072" s="35">
        <v>79.979499817000004</v>
      </c>
      <c r="D3072" s="35">
        <v>1536.3436279</v>
      </c>
      <c r="E3072" s="35">
        <v>25000</v>
      </c>
      <c r="F3072" s="35">
        <v>15989583</v>
      </c>
      <c r="G3072">
        <v>1503.4817318711</v>
      </c>
      <c r="H3072" s="35">
        <v>0.73654490972667996</v>
      </c>
    </row>
    <row r="3073" spans="1:8" x14ac:dyDescent="0.35">
      <c r="A3073" s="35">
        <v>639.79169000000002</v>
      </c>
      <c r="B3073" s="35">
        <v>1503.4025879000001</v>
      </c>
      <c r="C3073" s="35">
        <v>79.979492187999995</v>
      </c>
      <c r="D3073" s="35">
        <v>1536.359375</v>
      </c>
      <c r="E3073" s="35">
        <v>25000</v>
      </c>
      <c r="F3073" s="35">
        <v>15994792</v>
      </c>
      <c r="G3073">
        <v>1503.49913422745</v>
      </c>
      <c r="H3073" s="35">
        <v>0.73653534810414001</v>
      </c>
    </row>
    <row r="3074" spans="1:8" x14ac:dyDescent="0.35">
      <c r="A3074" s="35">
        <v>640</v>
      </c>
      <c r="B3074" s="35">
        <v>1503.4200439000001</v>
      </c>
      <c r="C3074" s="35">
        <v>79.979484557999996</v>
      </c>
      <c r="D3074" s="35">
        <v>1536.3752440999999</v>
      </c>
      <c r="E3074" s="35">
        <v>25000</v>
      </c>
      <c r="F3074" s="35">
        <v>15999999</v>
      </c>
      <c r="G3074">
        <v>1503.51653195054</v>
      </c>
      <c r="H3074" s="35">
        <v>0.73652579204011004</v>
      </c>
    </row>
    <row r="3075" spans="1:8" x14ac:dyDescent="0.35">
      <c r="A3075" s="35">
        <v>640.20830999999998</v>
      </c>
      <c r="B3075" s="35">
        <v>1503.4372559000001</v>
      </c>
      <c r="C3075" s="35">
        <v>79.979484557999996</v>
      </c>
      <c r="D3075" s="35">
        <v>1536.3908690999999</v>
      </c>
      <c r="E3075" s="35">
        <v>25000</v>
      </c>
      <c r="F3075" s="35">
        <v>16005208</v>
      </c>
      <c r="G3075">
        <v>1503.5339337990899</v>
      </c>
      <c r="H3075" s="35">
        <v>0.73651623409950595</v>
      </c>
    </row>
    <row r="3076" spans="1:8" x14ac:dyDescent="0.35">
      <c r="A3076" s="35">
        <v>640.41669000000002</v>
      </c>
      <c r="B3076" s="35">
        <v>1503.4547118999999</v>
      </c>
      <c r="C3076" s="35">
        <v>79.979476929</v>
      </c>
      <c r="D3076" s="35">
        <v>1536.4067382999999</v>
      </c>
      <c r="E3076" s="35">
        <v>25000</v>
      </c>
      <c r="F3076" s="35">
        <v>16010417</v>
      </c>
      <c r="G3076">
        <v>1503.5513365648701</v>
      </c>
      <c r="H3076" s="35">
        <v>0.73650667802260605</v>
      </c>
    </row>
    <row r="3077" spans="1:8" x14ac:dyDescent="0.35">
      <c r="A3077" s="35">
        <v>640.625</v>
      </c>
      <c r="B3077" s="35">
        <v>1503.472168</v>
      </c>
      <c r="C3077" s="35">
        <v>79.979469299000002</v>
      </c>
      <c r="D3077" s="35">
        <v>1536.4224853999999</v>
      </c>
      <c r="E3077" s="35">
        <v>25000</v>
      </c>
      <c r="F3077" s="35">
        <v>16015625</v>
      </c>
      <c r="G3077">
        <v>1503.56873693681</v>
      </c>
      <c r="H3077" s="35">
        <v>0.73649712564313696</v>
      </c>
    </row>
    <row r="3078" spans="1:8" x14ac:dyDescent="0.35">
      <c r="A3078" s="35">
        <v>640.83330999999998</v>
      </c>
      <c r="B3078" s="35">
        <v>1503.4893798999999</v>
      </c>
      <c r="C3078" s="35">
        <v>79.979461670000006</v>
      </c>
      <c r="D3078" s="35">
        <v>1536.4382324000001</v>
      </c>
      <c r="E3078" s="35">
        <v>25000</v>
      </c>
      <c r="F3078" s="35">
        <v>16020833</v>
      </c>
      <c r="G3078">
        <v>1503.58613675936</v>
      </c>
      <c r="H3078" s="35">
        <v>0.73648757509519702</v>
      </c>
    </row>
    <row r="3079" spans="1:8" x14ac:dyDescent="0.35">
      <c r="A3079" s="35">
        <v>641.04169000000002</v>
      </c>
      <c r="B3079" s="35">
        <v>1503.5068358999999</v>
      </c>
      <c r="C3079" s="35">
        <v>79.979454040999997</v>
      </c>
      <c r="D3079" s="35">
        <v>1536.4539795000001</v>
      </c>
      <c r="E3079" s="35">
        <v>25000</v>
      </c>
      <c r="F3079" s="35">
        <v>16026042</v>
      </c>
      <c r="G3079">
        <v>1503.6035390367899</v>
      </c>
      <c r="H3079" s="35">
        <v>0.73647802453778199</v>
      </c>
    </row>
    <row r="3080" spans="1:8" x14ac:dyDescent="0.35">
      <c r="A3080" s="35">
        <v>641.25</v>
      </c>
      <c r="B3080" s="35">
        <v>1503.5242920000001</v>
      </c>
      <c r="C3080" s="35">
        <v>79.979446410999998</v>
      </c>
      <c r="D3080" s="35">
        <v>1536.4696045000001</v>
      </c>
      <c r="E3080" s="35">
        <v>25000</v>
      </c>
      <c r="F3080" s="35">
        <v>16031250</v>
      </c>
      <c r="G3080">
        <v>1503.62093926629</v>
      </c>
      <c r="H3080" s="35">
        <v>0.73646847768109802</v>
      </c>
    </row>
    <row r="3081" spans="1:8" x14ac:dyDescent="0.35">
      <c r="A3081" s="35">
        <v>641.45830999999998</v>
      </c>
      <c r="B3081" s="35">
        <v>1503.5415039</v>
      </c>
      <c r="C3081" s="35">
        <v>79.979438782000003</v>
      </c>
      <c r="D3081" s="35">
        <v>1536.4854736</v>
      </c>
      <c r="E3081" s="35">
        <v>25000</v>
      </c>
      <c r="F3081" s="35">
        <v>16036457</v>
      </c>
      <c r="G3081">
        <v>1503.6383364349199</v>
      </c>
      <c r="H3081" s="35">
        <v>0.73645893450268196</v>
      </c>
    </row>
    <row r="3082" spans="1:8" x14ac:dyDescent="0.35">
      <c r="A3082" s="35">
        <v>641.66669000000002</v>
      </c>
      <c r="B3082" s="35">
        <v>1503.5589600000001</v>
      </c>
      <c r="C3082" s="35">
        <v>79.979431152000004</v>
      </c>
      <c r="D3082" s="35">
        <v>1536.5013428</v>
      </c>
      <c r="E3082" s="35">
        <v>25000</v>
      </c>
      <c r="F3082" s="35">
        <v>16041667</v>
      </c>
      <c r="G3082">
        <v>1503.6557406720401</v>
      </c>
      <c r="H3082" s="35">
        <v>0.73644938760610401</v>
      </c>
    </row>
    <row r="3083" spans="1:8" x14ac:dyDescent="0.35">
      <c r="A3083" s="35">
        <v>641.875</v>
      </c>
      <c r="B3083" s="35">
        <v>1503.5764160000001</v>
      </c>
      <c r="C3083" s="35">
        <v>79.979431152000004</v>
      </c>
      <c r="D3083" s="35">
        <v>1536.5170897999999</v>
      </c>
      <c r="E3083" s="35">
        <v>25000</v>
      </c>
      <c r="F3083" s="35">
        <v>16046875</v>
      </c>
      <c r="G3083">
        <v>1503.67314130983</v>
      </c>
      <c r="H3083" s="35">
        <v>0.73643984627541603</v>
      </c>
    </row>
    <row r="3084" spans="1:8" x14ac:dyDescent="0.35">
      <c r="A3084" s="35">
        <v>642.08330999999998</v>
      </c>
      <c r="B3084" s="35">
        <v>1503.5936279</v>
      </c>
      <c r="C3084" s="35">
        <v>79.979423522999994</v>
      </c>
      <c r="D3084" s="35">
        <v>1536.5328368999999</v>
      </c>
      <c r="E3084" s="35">
        <v>25000</v>
      </c>
      <c r="F3084" s="35">
        <v>16052083</v>
      </c>
      <c r="G3084">
        <v>1503.69054112705</v>
      </c>
      <c r="H3084" s="35">
        <v>0.73643030676545596</v>
      </c>
    </row>
    <row r="3085" spans="1:8" x14ac:dyDescent="0.35">
      <c r="A3085" s="35">
        <v>642.29169000000002</v>
      </c>
      <c r="B3085" s="35">
        <v>1503.6110839999999</v>
      </c>
      <c r="C3085" s="35">
        <v>79.979415893999999</v>
      </c>
      <c r="D3085" s="35">
        <v>1536.5487060999999</v>
      </c>
      <c r="E3085" s="35">
        <v>25000</v>
      </c>
      <c r="F3085" s="35">
        <v>16057292</v>
      </c>
      <c r="G3085">
        <v>1503.70794333812</v>
      </c>
      <c r="H3085" s="35">
        <v>0.736420767241596</v>
      </c>
    </row>
    <row r="3086" spans="1:8" x14ac:dyDescent="0.35">
      <c r="A3086" s="35">
        <v>642.5</v>
      </c>
      <c r="B3086" s="35">
        <v>1503.6285399999999</v>
      </c>
      <c r="C3086" s="35">
        <v>79.979408264</v>
      </c>
      <c r="D3086" s="35">
        <v>1536.5644531</v>
      </c>
      <c r="E3086" s="35">
        <v>25000</v>
      </c>
      <c r="F3086" s="35">
        <v>16062500</v>
      </c>
      <c r="G3086">
        <v>1503.7253434875399</v>
      </c>
      <c r="H3086" s="35">
        <v>0.736411231410802</v>
      </c>
    </row>
    <row r="3087" spans="1:8" x14ac:dyDescent="0.35">
      <c r="A3087" s="35">
        <v>642.70830999999998</v>
      </c>
      <c r="B3087" s="35">
        <v>1503.6457519999999</v>
      </c>
      <c r="C3087" s="35">
        <v>79.979400635000005</v>
      </c>
      <c r="D3087" s="35">
        <v>1536.5802002</v>
      </c>
      <c r="E3087" s="35">
        <v>25000</v>
      </c>
      <c r="F3087" s="35">
        <v>16067708</v>
      </c>
      <c r="G3087">
        <v>1503.74274316232</v>
      </c>
      <c r="H3087" s="35">
        <v>0.73640169740510497</v>
      </c>
    </row>
    <row r="3088" spans="1:8" x14ac:dyDescent="0.35">
      <c r="A3088" s="35">
        <v>642.91669000000002</v>
      </c>
      <c r="B3088" s="35">
        <v>1503.6632079999999</v>
      </c>
      <c r="C3088" s="35">
        <v>79.979393005000006</v>
      </c>
      <c r="D3088" s="35">
        <v>1536.5959473</v>
      </c>
      <c r="E3088" s="35">
        <v>25000</v>
      </c>
      <c r="F3088" s="35">
        <v>16072917</v>
      </c>
      <c r="G3088">
        <v>1503.76014530877</v>
      </c>
      <c r="H3088" s="35">
        <v>0.73639216338549796</v>
      </c>
    </row>
    <row r="3089" spans="1:8" x14ac:dyDescent="0.35">
      <c r="A3089" s="35">
        <v>643.125</v>
      </c>
      <c r="B3089" s="35">
        <v>1503.6806641000001</v>
      </c>
      <c r="C3089" s="35">
        <v>79.979385375999996</v>
      </c>
      <c r="D3089" s="35">
        <v>1536.6118164</v>
      </c>
      <c r="E3089" s="35">
        <v>25000</v>
      </c>
      <c r="F3089" s="35">
        <v>16078125</v>
      </c>
      <c r="G3089">
        <v>1503.7775454110899</v>
      </c>
      <c r="H3089" s="35">
        <v>0.73638263305563301</v>
      </c>
    </row>
    <row r="3090" spans="1:8" x14ac:dyDescent="0.35">
      <c r="A3090" s="35">
        <v>643.33330999999998</v>
      </c>
      <c r="B3090" s="35">
        <v>1503.697876</v>
      </c>
      <c r="C3090" s="35">
        <v>79.979377747000001</v>
      </c>
      <c r="D3090" s="35">
        <v>1536.6275635</v>
      </c>
      <c r="E3090" s="35">
        <v>25000</v>
      </c>
      <c r="F3090" s="35">
        <v>16083333</v>
      </c>
      <c r="G3090">
        <v>1503.7949450427</v>
      </c>
      <c r="H3090" s="35">
        <v>0.73637310454830696</v>
      </c>
    </row>
    <row r="3091" spans="1:8" x14ac:dyDescent="0.35">
      <c r="A3091" s="35">
        <v>643.54169000000002</v>
      </c>
      <c r="B3091" s="35">
        <v>1503.715332</v>
      </c>
      <c r="C3091" s="35">
        <v>79.979377747000001</v>
      </c>
      <c r="D3091" s="35">
        <v>1536.6433105000001</v>
      </c>
      <c r="E3091" s="35">
        <v>25000</v>
      </c>
      <c r="F3091" s="35">
        <v>16088542</v>
      </c>
      <c r="G3091">
        <v>1503.81234714686</v>
      </c>
      <c r="H3091" s="35">
        <v>0.73636357602550795</v>
      </c>
    </row>
    <row r="3092" spans="1:8" x14ac:dyDescent="0.35">
      <c r="A3092" s="35">
        <v>643.75</v>
      </c>
      <c r="B3092" s="35">
        <v>1503.7327881000001</v>
      </c>
      <c r="C3092" s="35">
        <v>79.979370117000002</v>
      </c>
      <c r="D3092" s="35">
        <v>1536.6590576000001</v>
      </c>
      <c r="E3092" s="35">
        <v>25000</v>
      </c>
      <c r="F3092" s="35">
        <v>16093750</v>
      </c>
      <c r="G3092">
        <v>1503.8297472070899</v>
      </c>
      <c r="H3092" s="35">
        <v>0.73635405118878094</v>
      </c>
    </row>
    <row r="3093" spans="1:8" x14ac:dyDescent="0.35">
      <c r="A3093" s="35">
        <v>643.95830999999998</v>
      </c>
      <c r="B3093" s="35">
        <v>1503.75</v>
      </c>
      <c r="C3093" s="35">
        <v>79.979362488000007</v>
      </c>
      <c r="D3093" s="35">
        <v>1536.6749268000001</v>
      </c>
      <c r="E3093" s="35">
        <v>25000</v>
      </c>
      <c r="F3093" s="35">
        <v>16098958</v>
      </c>
      <c r="G3093">
        <v>1503.8471467966599</v>
      </c>
      <c r="H3093" s="35">
        <v>0.73634452817196505</v>
      </c>
    </row>
    <row r="3094" spans="1:8" x14ac:dyDescent="0.35">
      <c r="A3094" s="35">
        <v>644.16669000000002</v>
      </c>
      <c r="B3094" s="35">
        <v>1503.7674560999999</v>
      </c>
      <c r="C3094" s="35">
        <v>79.979354857999994</v>
      </c>
      <c r="D3094" s="35">
        <v>1536.6906738</v>
      </c>
      <c r="E3094" s="35">
        <v>25000</v>
      </c>
      <c r="F3094" s="35">
        <v>16104167</v>
      </c>
      <c r="G3094">
        <v>1503.8645488587899</v>
      </c>
      <c r="H3094" s="35">
        <v>0.73633500513809902</v>
      </c>
    </row>
    <row r="3095" spans="1:8" x14ac:dyDescent="0.35">
      <c r="A3095" s="35">
        <v>644.375</v>
      </c>
      <c r="B3095" s="35">
        <v>1503.7849120999999</v>
      </c>
      <c r="C3095" s="35">
        <v>79.979347228999998</v>
      </c>
      <c r="D3095" s="35">
        <v>1536.706543</v>
      </c>
      <c r="E3095" s="35">
        <v>25000</v>
      </c>
      <c r="F3095" s="35">
        <v>16109375</v>
      </c>
      <c r="G3095">
        <v>1503.88194887698</v>
      </c>
      <c r="H3095" s="35">
        <v>0.73632548578664003</v>
      </c>
    </row>
    <row r="3096" spans="1:8" x14ac:dyDescent="0.35">
      <c r="A3096" s="35">
        <v>644.58330999999998</v>
      </c>
      <c r="B3096" s="35">
        <v>1503.802124</v>
      </c>
      <c r="C3096" s="35">
        <v>79.979339600000003</v>
      </c>
      <c r="D3096" s="35">
        <v>1536.722168</v>
      </c>
      <c r="E3096" s="35">
        <v>25000</v>
      </c>
      <c r="F3096" s="35">
        <v>16114583</v>
      </c>
      <c r="G3096">
        <v>1503.89934842452</v>
      </c>
      <c r="H3096" s="35">
        <v>0.73631596825246903</v>
      </c>
    </row>
    <row r="3097" spans="1:8" x14ac:dyDescent="0.35">
      <c r="A3097" s="35">
        <v>644.79169000000002</v>
      </c>
      <c r="B3097" s="35">
        <v>1503.8195800999999</v>
      </c>
      <c r="C3097" s="35">
        <v>79.979331970000004</v>
      </c>
      <c r="D3097" s="35">
        <v>1536.7380370999999</v>
      </c>
      <c r="E3097" s="35">
        <v>25000</v>
      </c>
      <c r="F3097" s="35">
        <v>16119792</v>
      </c>
      <c r="G3097">
        <v>1503.91675044462</v>
      </c>
      <c r="H3097" s="35">
        <v>0.73630645069967604</v>
      </c>
    </row>
    <row r="3098" spans="1:8" x14ac:dyDescent="0.35">
      <c r="A3098" s="35">
        <v>645</v>
      </c>
      <c r="B3098" s="35">
        <v>1503.8370361</v>
      </c>
      <c r="C3098" s="35">
        <v>79.979324340999995</v>
      </c>
      <c r="D3098" s="35">
        <v>1536.7537841999999</v>
      </c>
      <c r="E3098" s="35">
        <v>25000</v>
      </c>
      <c r="F3098" s="35">
        <v>16125000</v>
      </c>
      <c r="G3098">
        <v>1503.93415042079</v>
      </c>
      <c r="H3098" s="35">
        <v>0.73629693682563202</v>
      </c>
    </row>
    <row r="3099" spans="1:8" x14ac:dyDescent="0.35">
      <c r="A3099" s="35">
        <v>645.20830999999998</v>
      </c>
      <c r="B3099" s="35">
        <v>1503.8542480000001</v>
      </c>
      <c r="C3099" s="35">
        <v>79.979324340999995</v>
      </c>
      <c r="D3099" s="35">
        <v>1536.7695312000001</v>
      </c>
      <c r="E3099" s="35">
        <v>25000</v>
      </c>
      <c r="F3099" s="35">
        <v>16130208</v>
      </c>
      <c r="G3099">
        <v>1503.9515499263</v>
      </c>
      <c r="H3099" s="35">
        <v>0.73628742476625897</v>
      </c>
    </row>
    <row r="3100" spans="1:8" x14ac:dyDescent="0.35">
      <c r="A3100" s="35">
        <v>645.41669000000002</v>
      </c>
      <c r="B3100" s="35">
        <v>1503.8717041</v>
      </c>
      <c r="C3100" s="35">
        <v>79.979316710999996</v>
      </c>
      <c r="D3100" s="35">
        <v>1536.7854004000001</v>
      </c>
      <c r="E3100" s="35">
        <v>25000</v>
      </c>
      <c r="F3100" s="35">
        <v>16135417</v>
      </c>
      <c r="G3100">
        <v>1503.96895190437</v>
      </c>
      <c r="H3100" s="35">
        <v>0.73627791268669596</v>
      </c>
    </row>
    <row r="3101" spans="1:8" x14ac:dyDescent="0.35">
      <c r="A3101" s="35">
        <v>645.625</v>
      </c>
      <c r="B3101" s="35">
        <v>1503.8891602000001</v>
      </c>
      <c r="C3101" s="35">
        <v>79.979309082</v>
      </c>
      <c r="D3101" s="35">
        <v>1536.8011475000001</v>
      </c>
      <c r="E3101" s="35">
        <v>25000</v>
      </c>
      <c r="F3101" s="35">
        <v>16140625</v>
      </c>
      <c r="G3101">
        <v>1503.98635183851</v>
      </c>
      <c r="H3101" s="35">
        <v>0.73626840428223295</v>
      </c>
    </row>
    <row r="3102" spans="1:8" x14ac:dyDescent="0.35">
      <c r="A3102" s="35">
        <v>645.83330999999998</v>
      </c>
      <c r="B3102" s="35">
        <v>1503.9066161999999</v>
      </c>
      <c r="C3102" s="35">
        <v>79.979301453000005</v>
      </c>
      <c r="D3102" s="35">
        <v>1536.8170166</v>
      </c>
      <c r="E3102" s="35">
        <v>25000</v>
      </c>
      <c r="F3102" s="35">
        <v>16145833</v>
      </c>
      <c r="G3102">
        <v>1504.003751302</v>
      </c>
      <c r="H3102" s="35">
        <v>0.73625889768982999</v>
      </c>
    </row>
    <row r="3103" spans="1:8" x14ac:dyDescent="0.35">
      <c r="A3103" s="35">
        <v>646.04169000000002</v>
      </c>
      <c r="B3103" s="35">
        <v>1503.9238281</v>
      </c>
      <c r="C3103" s="35">
        <v>79.979293823000006</v>
      </c>
      <c r="D3103" s="35">
        <v>1536.8326416</v>
      </c>
      <c r="E3103" s="35">
        <v>25000</v>
      </c>
      <c r="F3103" s="35">
        <v>16151043</v>
      </c>
      <c r="G3103">
        <v>1504.0211558273199</v>
      </c>
      <c r="H3103" s="35">
        <v>0.73624938923553995</v>
      </c>
    </row>
    <row r="3104" spans="1:8" x14ac:dyDescent="0.35">
      <c r="A3104" s="35">
        <v>646.25</v>
      </c>
      <c r="B3104" s="35">
        <v>1503.9411620999999</v>
      </c>
      <c r="C3104" s="35">
        <v>79.979286193999997</v>
      </c>
      <c r="D3104" s="35">
        <v>1536.8485106999999</v>
      </c>
      <c r="E3104" s="35">
        <v>25000</v>
      </c>
      <c r="F3104" s="35">
        <v>16156250</v>
      </c>
      <c r="G3104">
        <v>1504.0385537126299</v>
      </c>
      <c r="H3104" s="35">
        <v>0.736239888144819</v>
      </c>
    </row>
    <row r="3105" spans="1:8" x14ac:dyDescent="0.35">
      <c r="A3105" s="35">
        <v>646.45830999999998</v>
      </c>
      <c r="B3105" s="35">
        <v>1503.9587402</v>
      </c>
      <c r="C3105" s="35">
        <v>79.979278563999998</v>
      </c>
      <c r="D3105" s="35">
        <v>1536.8642577999999</v>
      </c>
      <c r="E3105" s="35">
        <v>25000</v>
      </c>
      <c r="F3105" s="35">
        <v>16161458</v>
      </c>
      <c r="G3105">
        <v>1504.0559526826401</v>
      </c>
      <c r="H3105" s="35">
        <v>0.73623038700240095</v>
      </c>
    </row>
    <row r="3106" spans="1:8" x14ac:dyDescent="0.35">
      <c r="A3106" s="35">
        <v>646.66669000000002</v>
      </c>
      <c r="B3106" s="35">
        <v>1503.9759521000001</v>
      </c>
      <c r="C3106" s="35">
        <v>79.979270935000002</v>
      </c>
      <c r="D3106" s="35">
        <v>1536.8800048999999</v>
      </c>
      <c r="E3106" s="35">
        <v>25000</v>
      </c>
      <c r="F3106" s="35">
        <v>16166667</v>
      </c>
      <c r="G3106">
        <v>1504.0733544750999</v>
      </c>
      <c r="H3106" s="35">
        <v>0.73622088584378498</v>
      </c>
    </row>
    <row r="3107" spans="1:8" x14ac:dyDescent="0.35">
      <c r="A3107" s="35">
        <v>646.875</v>
      </c>
      <c r="B3107" s="35">
        <v>1503.9932861</v>
      </c>
      <c r="C3107" s="35">
        <v>79.979270935000002</v>
      </c>
      <c r="D3107" s="35">
        <v>1536.895874</v>
      </c>
      <c r="E3107" s="35">
        <v>25000</v>
      </c>
      <c r="F3107" s="35">
        <v>16171875</v>
      </c>
      <c r="G3107">
        <v>1504.09075430233</v>
      </c>
      <c r="H3107" s="35">
        <v>0.73621138835459199</v>
      </c>
    </row>
    <row r="3108" spans="1:8" x14ac:dyDescent="0.35">
      <c r="A3108" s="35">
        <v>647.08330999999998</v>
      </c>
      <c r="B3108" s="35">
        <v>1504.0108643000001</v>
      </c>
      <c r="C3108" s="35">
        <v>79.979263306000007</v>
      </c>
      <c r="D3108" s="35">
        <v>1536.9116211</v>
      </c>
      <c r="E3108" s="35">
        <v>25000</v>
      </c>
      <c r="F3108" s="35">
        <v>16177083</v>
      </c>
      <c r="G3108">
        <v>1504.1081536766301</v>
      </c>
      <c r="H3108" s="35">
        <v>0.73620189267261704</v>
      </c>
    </row>
    <row r="3109" spans="1:8" x14ac:dyDescent="0.35">
      <c r="A3109" s="35">
        <v>647.29169000000002</v>
      </c>
      <c r="B3109" s="35">
        <v>1504.0280762</v>
      </c>
      <c r="C3109" s="35">
        <v>79.979255675999994</v>
      </c>
      <c r="D3109" s="35">
        <v>1536.9274902</v>
      </c>
      <c r="E3109" s="35">
        <v>25000</v>
      </c>
      <c r="F3109" s="35">
        <v>16182292</v>
      </c>
      <c r="G3109">
        <v>1504.1255555274499</v>
      </c>
      <c r="H3109" s="35">
        <v>0.73619239696586003</v>
      </c>
    </row>
    <row r="3110" spans="1:8" x14ac:dyDescent="0.35">
      <c r="A3110" s="35">
        <v>647.5</v>
      </c>
      <c r="B3110" s="35">
        <v>1504.0454102000001</v>
      </c>
      <c r="C3110" s="35">
        <v>79.979248046999999</v>
      </c>
      <c r="D3110" s="35">
        <v>1536.9433594</v>
      </c>
      <c r="E3110" s="35">
        <v>25000</v>
      </c>
      <c r="F3110" s="35">
        <v>16187501</v>
      </c>
      <c r="G3110">
        <v>1504.14295792452</v>
      </c>
      <c r="H3110" s="35">
        <v>0.73618290308560996</v>
      </c>
    </row>
    <row r="3111" spans="1:8" x14ac:dyDescent="0.35">
      <c r="A3111" s="35">
        <v>647.70830999999998</v>
      </c>
      <c r="B3111" s="35">
        <v>1504.0629882999999</v>
      </c>
      <c r="C3111" s="35">
        <v>79.979240417</v>
      </c>
      <c r="D3111" s="35">
        <v>1536.9589844</v>
      </c>
      <c r="E3111" s="35">
        <v>25000</v>
      </c>
      <c r="F3111" s="35">
        <v>16192708</v>
      </c>
      <c r="G3111">
        <v>1504.16035525507</v>
      </c>
      <c r="H3111" s="35">
        <v>0.73617341469689801</v>
      </c>
    </row>
    <row r="3112" spans="1:8" x14ac:dyDescent="0.35">
      <c r="A3112" s="35">
        <v>647.91669000000002</v>
      </c>
      <c r="B3112" s="35">
        <v>1504.0802002</v>
      </c>
      <c r="C3112" s="35">
        <v>79.979232788000004</v>
      </c>
      <c r="D3112" s="35">
        <v>1536.9747314000001</v>
      </c>
      <c r="E3112" s="35">
        <v>25000</v>
      </c>
      <c r="F3112" s="35">
        <v>16197917</v>
      </c>
      <c r="G3112">
        <v>1504.17775661357</v>
      </c>
      <c r="H3112" s="35">
        <v>0.73616392442303002</v>
      </c>
    </row>
    <row r="3113" spans="1:8" x14ac:dyDescent="0.35">
      <c r="A3113" s="35">
        <v>648.125</v>
      </c>
      <c r="B3113" s="35">
        <v>1504.0975341999999</v>
      </c>
      <c r="C3113" s="35">
        <v>79.979225158999995</v>
      </c>
      <c r="D3113" s="35">
        <v>1536.9906006000001</v>
      </c>
      <c r="E3113" s="35">
        <v>25000</v>
      </c>
      <c r="F3113" s="35">
        <v>16203125</v>
      </c>
      <c r="G3113">
        <v>1504.19515627804</v>
      </c>
      <c r="H3113" s="35">
        <v>0.73615443781685796</v>
      </c>
    </row>
    <row r="3114" spans="1:8" x14ac:dyDescent="0.35">
      <c r="A3114" s="35">
        <v>648.33330999999998</v>
      </c>
      <c r="B3114" s="35">
        <v>1504.1151123</v>
      </c>
      <c r="C3114" s="35">
        <v>79.979217528999996</v>
      </c>
      <c r="D3114" s="35">
        <v>1537.0063477000001</v>
      </c>
      <c r="E3114" s="35">
        <v>25000</v>
      </c>
      <c r="F3114" s="35">
        <v>16208333</v>
      </c>
      <c r="G3114">
        <v>1504.21255555057</v>
      </c>
      <c r="H3114" s="35">
        <v>0.73614495301396898</v>
      </c>
    </row>
    <row r="3115" spans="1:8" x14ac:dyDescent="0.35">
      <c r="A3115" s="35">
        <v>648.54169000000002</v>
      </c>
      <c r="B3115" s="35">
        <v>1504.1323242000001</v>
      </c>
      <c r="C3115" s="35">
        <v>79.979217528999996</v>
      </c>
      <c r="D3115" s="35">
        <v>1537.0220947</v>
      </c>
      <c r="E3115" s="35">
        <v>25000</v>
      </c>
      <c r="F3115" s="35">
        <v>16213542</v>
      </c>
      <c r="G3115">
        <v>1504.22995731335</v>
      </c>
      <c r="H3115" s="35">
        <v>0.73613546818348496</v>
      </c>
    </row>
    <row r="3116" spans="1:8" x14ac:dyDescent="0.35">
      <c r="A3116" s="35">
        <v>648.75</v>
      </c>
      <c r="B3116" s="35">
        <v>1504.1496582</v>
      </c>
      <c r="C3116" s="35">
        <v>79.979209900000001</v>
      </c>
      <c r="D3116" s="35">
        <v>1537.0379639</v>
      </c>
      <c r="E3116" s="35">
        <v>25000</v>
      </c>
      <c r="F3116" s="35">
        <v>16218750</v>
      </c>
      <c r="G3116">
        <v>1504.2473570361899</v>
      </c>
      <c r="H3116" s="35">
        <v>0.73612598701004806</v>
      </c>
    </row>
    <row r="3117" spans="1:8" x14ac:dyDescent="0.35">
      <c r="A3117" s="35">
        <v>648.95830999999998</v>
      </c>
      <c r="B3117" s="35">
        <v>1504.1672363</v>
      </c>
      <c r="C3117" s="35">
        <v>79.979202271000005</v>
      </c>
      <c r="D3117" s="35">
        <v>1537.0538329999999</v>
      </c>
      <c r="E3117" s="35">
        <v>25000</v>
      </c>
      <c r="F3117" s="35">
        <v>16223958</v>
      </c>
      <c r="G3117">
        <v>1504.2647562892901</v>
      </c>
      <c r="H3117" s="35">
        <v>0.736116507635731</v>
      </c>
    </row>
    <row r="3118" spans="1:8" x14ac:dyDescent="0.35">
      <c r="A3118" s="35">
        <v>649.16669000000002</v>
      </c>
      <c r="B3118" s="35">
        <v>1504.1844481999999</v>
      </c>
      <c r="C3118" s="35">
        <v>79.979194641000007</v>
      </c>
      <c r="D3118" s="35">
        <v>1537.0694579999999</v>
      </c>
      <c r="E3118" s="35">
        <v>25000</v>
      </c>
      <c r="F3118" s="35">
        <v>16229167</v>
      </c>
      <c r="G3118">
        <v>1504.2821580151301</v>
      </c>
      <c r="H3118" s="35">
        <v>0.73610702823192298</v>
      </c>
    </row>
    <row r="3119" spans="1:8" x14ac:dyDescent="0.35">
      <c r="A3119" s="35">
        <v>649.375</v>
      </c>
      <c r="B3119" s="35">
        <v>1504.2017822</v>
      </c>
      <c r="C3119" s="35">
        <v>79.979187011999997</v>
      </c>
      <c r="D3119" s="35">
        <v>1537.0853271000001</v>
      </c>
      <c r="E3119" s="35">
        <v>25000</v>
      </c>
      <c r="F3119" s="35">
        <v>16234375</v>
      </c>
      <c r="G3119">
        <v>1504.29955769709</v>
      </c>
      <c r="H3119" s="35">
        <v>0.73609755248147901</v>
      </c>
    </row>
    <row r="3120" spans="1:8" x14ac:dyDescent="0.35">
      <c r="A3120" s="35">
        <v>649.58330999999998</v>
      </c>
      <c r="B3120" s="35">
        <v>1504.2193603999999</v>
      </c>
      <c r="C3120" s="35">
        <v>79.979179381999998</v>
      </c>
      <c r="D3120" s="35">
        <v>1537.1010742000001</v>
      </c>
      <c r="E3120" s="35">
        <v>25000</v>
      </c>
      <c r="F3120" s="35">
        <v>16239583</v>
      </c>
      <c r="G3120">
        <v>1504.31695690841</v>
      </c>
      <c r="H3120" s="35">
        <v>0.73608807852756297</v>
      </c>
    </row>
    <row r="3121" spans="1:8" x14ac:dyDescent="0.35">
      <c r="A3121" s="35">
        <v>649.79169000000002</v>
      </c>
      <c r="B3121" s="35">
        <v>1504.2365723</v>
      </c>
      <c r="C3121" s="35">
        <v>79.979171753000003</v>
      </c>
      <c r="D3121" s="35">
        <v>1537.1168213000001</v>
      </c>
      <c r="E3121" s="35">
        <v>25000</v>
      </c>
      <c r="F3121" s="35">
        <v>16244792</v>
      </c>
      <c r="G3121">
        <v>1504.3343585922801</v>
      </c>
      <c r="H3121" s="35">
        <v>0.73607860454261698</v>
      </c>
    </row>
    <row r="3122" spans="1:8" x14ac:dyDescent="0.35">
      <c r="A3122" s="35">
        <v>650</v>
      </c>
      <c r="B3122" s="35">
        <v>1504.2539062000001</v>
      </c>
      <c r="C3122" s="35">
        <v>79.979164123999993</v>
      </c>
      <c r="D3122" s="35">
        <v>1537.1326904</v>
      </c>
      <c r="E3122" s="35">
        <v>25000</v>
      </c>
      <c r="F3122" s="35">
        <v>16250000</v>
      </c>
      <c r="G3122">
        <v>1504.3517582322299</v>
      </c>
      <c r="H3122" s="35">
        <v>0.73606913420743902</v>
      </c>
    </row>
    <row r="3123" spans="1:8" x14ac:dyDescent="0.35">
      <c r="A3123" s="35">
        <v>650.20830999999998</v>
      </c>
      <c r="B3123" s="35">
        <v>1504.2714844</v>
      </c>
      <c r="C3123" s="35">
        <v>79.979164123999993</v>
      </c>
      <c r="D3123" s="35">
        <v>1537.1484375</v>
      </c>
      <c r="E3123" s="35">
        <v>25000</v>
      </c>
      <c r="F3123" s="35">
        <v>16255208</v>
      </c>
      <c r="G3123">
        <v>1504.3691574015299</v>
      </c>
      <c r="H3123" s="35">
        <v>0.73605966566622205</v>
      </c>
    </row>
    <row r="3124" spans="1:8" x14ac:dyDescent="0.35">
      <c r="A3124" s="35">
        <v>650.41669000000002</v>
      </c>
      <c r="B3124" s="35">
        <v>1504.2886963000001</v>
      </c>
      <c r="C3124" s="35">
        <v>79.979156493999994</v>
      </c>
      <c r="D3124" s="35">
        <v>1537.1640625</v>
      </c>
      <c r="E3124" s="35">
        <v>25000</v>
      </c>
      <c r="F3124" s="35">
        <v>16260416</v>
      </c>
      <c r="G3124">
        <v>1504.38655645411</v>
      </c>
      <c r="H3124" s="35">
        <v>0.73605019892532098</v>
      </c>
    </row>
    <row r="3125" spans="1:8" x14ac:dyDescent="0.35">
      <c r="A3125" s="35">
        <v>650.625</v>
      </c>
      <c r="B3125" s="35">
        <v>1504.3060303</v>
      </c>
      <c r="C3125" s="35">
        <v>79.979148864999999</v>
      </c>
      <c r="D3125" s="35">
        <v>1537.1801757999999</v>
      </c>
      <c r="E3125" s="35">
        <v>25000</v>
      </c>
      <c r="F3125" s="35">
        <v>16265625</v>
      </c>
      <c r="G3125">
        <v>1504.4039580588301</v>
      </c>
      <c r="H3125" s="35">
        <v>0.73604073215297505</v>
      </c>
    </row>
    <row r="3126" spans="1:8" x14ac:dyDescent="0.35">
      <c r="A3126" s="35">
        <v>650.83330999999998</v>
      </c>
      <c r="B3126" s="35">
        <v>1504.3236084</v>
      </c>
      <c r="C3126" s="35">
        <v>79.979141235</v>
      </c>
      <c r="D3126" s="35">
        <v>1537.1958007999999</v>
      </c>
      <c r="E3126" s="35">
        <v>25000</v>
      </c>
      <c r="F3126" s="35">
        <v>16270833</v>
      </c>
      <c r="G3126">
        <v>1504.42135763754</v>
      </c>
      <c r="H3126" s="35">
        <v>0.73603126902597804</v>
      </c>
    </row>
    <row r="3127" spans="1:8" x14ac:dyDescent="0.35">
      <c r="A3127" s="35">
        <v>651.04169000000002</v>
      </c>
      <c r="B3127" s="35">
        <v>1504.3408202999999</v>
      </c>
      <c r="C3127" s="35">
        <v>79.979133606000005</v>
      </c>
      <c r="D3127" s="35">
        <v>1537.2116699000001</v>
      </c>
      <c r="E3127" s="35">
        <v>25000</v>
      </c>
      <c r="F3127" s="35">
        <v>16276042</v>
      </c>
      <c r="G3127">
        <v>1504.4387593388999</v>
      </c>
      <c r="H3127" s="35">
        <v>0.736021805857766</v>
      </c>
    </row>
    <row r="3128" spans="1:8" x14ac:dyDescent="0.35">
      <c r="A3128" s="35">
        <v>651.25</v>
      </c>
      <c r="B3128" s="35">
        <v>1504.3581543</v>
      </c>
      <c r="C3128" s="35">
        <v>79.979125976999995</v>
      </c>
      <c r="D3128" s="35">
        <v>1537.2274170000001</v>
      </c>
      <c r="E3128" s="35">
        <v>25000</v>
      </c>
      <c r="F3128" s="35">
        <v>16281250</v>
      </c>
      <c r="G3128">
        <v>1504.4561589176501</v>
      </c>
      <c r="H3128" s="35">
        <v>0.73601234633054702</v>
      </c>
    </row>
    <row r="3129" spans="1:8" x14ac:dyDescent="0.35">
      <c r="A3129" s="35">
        <v>651.45830999999998</v>
      </c>
      <c r="B3129" s="35">
        <v>1504.3754882999999</v>
      </c>
      <c r="C3129" s="35">
        <v>79.979118346999996</v>
      </c>
      <c r="D3129" s="35">
        <v>1537.2431641000001</v>
      </c>
      <c r="E3129" s="35">
        <v>25000</v>
      </c>
      <c r="F3129" s="35">
        <v>16286458</v>
      </c>
      <c r="G3129">
        <v>1504.4735580080401</v>
      </c>
      <c r="H3129" s="35">
        <v>0.73600288859181195</v>
      </c>
    </row>
    <row r="3130" spans="1:8" x14ac:dyDescent="0.35">
      <c r="A3130" s="35">
        <v>651.66669000000002</v>
      </c>
      <c r="B3130" s="35">
        <v>1504.3929443</v>
      </c>
      <c r="C3130" s="35">
        <v>79.979110718000001</v>
      </c>
      <c r="D3130" s="35">
        <v>1537.2590332</v>
      </c>
      <c r="E3130" s="35">
        <v>25000</v>
      </c>
      <c r="F3130" s="35">
        <v>16291667</v>
      </c>
      <c r="G3130">
        <v>1504.4909595669801</v>
      </c>
      <c r="H3130" s="35">
        <v>0.73599343081739099</v>
      </c>
    </row>
    <row r="3131" spans="1:8" x14ac:dyDescent="0.35">
      <c r="A3131" s="35">
        <v>651.875</v>
      </c>
      <c r="B3131" s="35">
        <v>1504.4102783000001</v>
      </c>
      <c r="C3131" s="35">
        <v>79.979110718000001</v>
      </c>
      <c r="D3131" s="35">
        <v>1537.2747803</v>
      </c>
      <c r="E3131" s="35">
        <v>25000</v>
      </c>
      <c r="F3131" s="35">
        <v>16296874</v>
      </c>
      <c r="G3131">
        <v>1504.50835649186</v>
      </c>
      <c r="H3131" s="35">
        <v>0.73598397851244801</v>
      </c>
    </row>
    <row r="3132" spans="1:8" x14ac:dyDescent="0.35">
      <c r="A3132" s="35">
        <v>652.08330999999998</v>
      </c>
      <c r="B3132" s="35">
        <v>1504.4276123</v>
      </c>
      <c r="C3132" s="35">
        <v>79.979103088000002</v>
      </c>
      <c r="D3132" s="35">
        <v>1537.2906493999999</v>
      </c>
      <c r="E3132" s="35">
        <v>25000</v>
      </c>
      <c r="F3132" s="35">
        <v>16302083</v>
      </c>
      <c r="G3132">
        <v>1504.52575754195</v>
      </c>
      <c r="H3132" s="35">
        <v>0.73597452432096899</v>
      </c>
    </row>
    <row r="3133" spans="1:8" x14ac:dyDescent="0.35">
      <c r="A3133" s="35">
        <v>652.29169000000002</v>
      </c>
      <c r="B3133" s="35">
        <v>1504.4450684000001</v>
      </c>
      <c r="C3133" s="35">
        <v>79.979095459000007</v>
      </c>
      <c r="D3133" s="35">
        <v>1537.3065185999999</v>
      </c>
      <c r="E3133" s="35">
        <v>25000</v>
      </c>
      <c r="F3133" s="35">
        <v>16307292</v>
      </c>
      <c r="G3133">
        <v>1504.54315950915</v>
      </c>
      <c r="H3133" s="35">
        <v>0.73596507194393401</v>
      </c>
    </row>
    <row r="3134" spans="1:8" x14ac:dyDescent="0.35">
      <c r="A3134" s="35">
        <v>652.5</v>
      </c>
      <c r="B3134" s="35">
        <v>1504.4624022999999</v>
      </c>
      <c r="C3134" s="35">
        <v>79.979087829999997</v>
      </c>
      <c r="D3134" s="35">
        <v>1537.3221435999999</v>
      </c>
      <c r="E3134" s="35">
        <v>25000</v>
      </c>
      <c r="F3134" s="35">
        <v>16312500</v>
      </c>
      <c r="G3134">
        <v>1504.5605590825501</v>
      </c>
      <c r="H3134" s="35">
        <v>0.73595562319522101</v>
      </c>
    </row>
    <row r="3135" spans="1:8" x14ac:dyDescent="0.35">
      <c r="A3135" s="35">
        <v>652.70830999999998</v>
      </c>
      <c r="B3135" s="35">
        <v>1504.4797363</v>
      </c>
      <c r="C3135" s="35">
        <v>79.979080199999999</v>
      </c>
      <c r="D3135" s="35">
        <v>1537.3380127</v>
      </c>
      <c r="E3135" s="35">
        <v>25000</v>
      </c>
      <c r="F3135" s="35">
        <v>16317708</v>
      </c>
      <c r="G3135">
        <v>1504.5779581065999</v>
      </c>
      <c r="H3135" s="35">
        <v>0.73594617622865299</v>
      </c>
    </row>
    <row r="3136" spans="1:8" x14ac:dyDescent="0.35">
      <c r="A3136" s="35">
        <v>652.91669000000002</v>
      </c>
      <c r="B3136" s="35">
        <v>1504.4971923999999</v>
      </c>
      <c r="C3136" s="35">
        <v>79.979072571000003</v>
      </c>
      <c r="D3136" s="35">
        <v>1537.3537598</v>
      </c>
      <c r="E3136" s="35">
        <v>25000</v>
      </c>
      <c r="F3136" s="35">
        <v>16322917</v>
      </c>
      <c r="G3136">
        <v>1504.5953595854801</v>
      </c>
      <c r="H3136" s="35">
        <v>0.73593672922309294</v>
      </c>
    </row>
    <row r="3137" spans="1:8" x14ac:dyDescent="0.35">
      <c r="A3137" s="35">
        <v>653.125</v>
      </c>
      <c r="B3137" s="35">
        <v>1504.5145264</v>
      </c>
      <c r="C3137" s="35">
        <v>79.979064941000004</v>
      </c>
      <c r="D3137" s="35">
        <v>1537.3696289</v>
      </c>
      <c r="E3137" s="35">
        <v>25000</v>
      </c>
      <c r="F3137" s="35">
        <v>16328125</v>
      </c>
      <c r="G3137">
        <v>1504.6127590164499</v>
      </c>
      <c r="H3137" s="35">
        <v>0.73592728584935196</v>
      </c>
    </row>
    <row r="3138" spans="1:8" x14ac:dyDescent="0.35">
      <c r="A3138" s="35">
        <v>653.33330999999998</v>
      </c>
      <c r="B3138" s="35">
        <v>1504.5318603999999</v>
      </c>
      <c r="C3138" s="35">
        <v>79.979057311999995</v>
      </c>
      <c r="D3138" s="35">
        <v>1537.385376</v>
      </c>
      <c r="E3138" s="35">
        <v>25000</v>
      </c>
      <c r="F3138" s="35">
        <v>16333334</v>
      </c>
      <c r="G3138">
        <v>1504.6301605651499</v>
      </c>
      <c r="H3138" s="35">
        <v>0.73591784242873204</v>
      </c>
    </row>
    <row r="3139" spans="1:8" x14ac:dyDescent="0.35">
      <c r="A3139" s="35">
        <v>653.54169000000002</v>
      </c>
      <c r="B3139" s="35">
        <v>1504.5493164</v>
      </c>
      <c r="C3139" s="35">
        <v>79.979057311999995</v>
      </c>
      <c r="D3139" s="35">
        <v>1537.4011230000001</v>
      </c>
      <c r="E3139" s="35">
        <v>25000</v>
      </c>
      <c r="F3139" s="35">
        <v>16338542</v>
      </c>
      <c r="G3139">
        <v>1504.64755999012</v>
      </c>
      <c r="H3139" s="35">
        <v>0.73590840263601598</v>
      </c>
    </row>
    <row r="3140" spans="1:8" x14ac:dyDescent="0.35">
      <c r="A3140" s="35">
        <v>653.75</v>
      </c>
      <c r="B3140" s="35">
        <v>1504.5666504000001</v>
      </c>
      <c r="C3140" s="35">
        <v>79.979049683</v>
      </c>
      <c r="D3140" s="35">
        <v>1537.4169922000001</v>
      </c>
      <c r="E3140" s="35">
        <v>25000</v>
      </c>
      <c r="F3140" s="35">
        <v>16343750</v>
      </c>
      <c r="G3140">
        <v>1504.6649589265</v>
      </c>
      <c r="H3140" s="35">
        <v>0.73589896462246096</v>
      </c>
    </row>
    <row r="3141" spans="1:8" x14ac:dyDescent="0.35">
      <c r="A3141" s="35">
        <v>653.95830999999998</v>
      </c>
      <c r="B3141" s="35">
        <v>1504.5839844</v>
      </c>
      <c r="C3141" s="35">
        <v>79.979042053000001</v>
      </c>
      <c r="D3141" s="35">
        <v>1537.4328613</v>
      </c>
      <c r="E3141" s="35">
        <v>25000</v>
      </c>
      <c r="F3141" s="35">
        <v>16348958</v>
      </c>
      <c r="G3141">
        <v>1504.6823577421201</v>
      </c>
      <c r="H3141" s="35">
        <v>0.73588952839473398</v>
      </c>
    </row>
    <row r="3142" spans="1:8" x14ac:dyDescent="0.35">
      <c r="A3142" s="35">
        <v>654.16669000000002</v>
      </c>
      <c r="B3142" s="35">
        <v>1504.6014404</v>
      </c>
      <c r="C3142" s="35">
        <v>79.979034424000005</v>
      </c>
      <c r="D3142" s="35">
        <v>1537.4486084</v>
      </c>
      <c r="E3142" s="35">
        <v>25000</v>
      </c>
      <c r="F3142" s="35">
        <v>16354167</v>
      </c>
      <c r="G3142">
        <v>1504.6997591089601</v>
      </c>
      <c r="H3142" s="35">
        <v>0.73588009212697403</v>
      </c>
    </row>
    <row r="3143" spans="1:8" x14ac:dyDescent="0.35">
      <c r="A3143" s="35">
        <v>654.375</v>
      </c>
      <c r="B3143" s="35">
        <v>1504.6187743999999</v>
      </c>
      <c r="C3143" s="35">
        <v>79.979026794000006</v>
      </c>
      <c r="D3143" s="35">
        <v>1537.4643555</v>
      </c>
      <c r="E3143" s="35">
        <v>25000</v>
      </c>
      <c r="F3143" s="35">
        <v>16359375</v>
      </c>
      <c r="G3143">
        <v>1504.71715844959</v>
      </c>
      <c r="H3143" s="35">
        <v>0.73587065948438202</v>
      </c>
    </row>
    <row r="3144" spans="1:8" x14ac:dyDescent="0.35">
      <c r="A3144" s="35">
        <v>654.58330999999998</v>
      </c>
      <c r="B3144" s="35">
        <v>1504.6361084</v>
      </c>
      <c r="C3144" s="35">
        <v>79.979019164999997</v>
      </c>
      <c r="D3144" s="35">
        <v>1537.4802245999999</v>
      </c>
      <c r="E3144" s="35">
        <v>25000</v>
      </c>
      <c r="F3144" s="35">
        <v>16364583</v>
      </c>
      <c r="G3144">
        <v>1504.73455732358</v>
      </c>
      <c r="H3144" s="35">
        <v>0.73586122861803105</v>
      </c>
    </row>
    <row r="3145" spans="1:8" x14ac:dyDescent="0.35">
      <c r="A3145" s="35">
        <v>654.79169000000002</v>
      </c>
      <c r="B3145" s="35">
        <v>1504.6535644999999</v>
      </c>
      <c r="C3145" s="35">
        <v>79.979011536000002</v>
      </c>
      <c r="D3145" s="35">
        <v>1537.4959716999999</v>
      </c>
      <c r="E3145" s="35">
        <v>25000</v>
      </c>
      <c r="F3145" s="35">
        <v>16369792</v>
      </c>
      <c r="G3145">
        <v>1504.75195867097</v>
      </c>
      <c r="H3145" s="35">
        <v>0.73585179770856002</v>
      </c>
    </row>
    <row r="3146" spans="1:8" x14ac:dyDescent="0.35">
      <c r="A3146" s="35">
        <v>655</v>
      </c>
      <c r="B3146" s="35">
        <v>1504.6708983999999</v>
      </c>
      <c r="C3146" s="35">
        <v>79.979011536000002</v>
      </c>
      <c r="D3146" s="35">
        <v>1537.5118408000001</v>
      </c>
      <c r="E3146" s="35">
        <v>25000</v>
      </c>
      <c r="F3146" s="35">
        <v>16375000</v>
      </c>
      <c r="G3146">
        <v>1504.7693579746599</v>
      </c>
      <c r="H3146" s="35">
        <v>0.73584237042036404</v>
      </c>
    </row>
    <row r="3147" spans="1:8" x14ac:dyDescent="0.35">
      <c r="A3147" s="35">
        <v>655.20830999999998</v>
      </c>
      <c r="B3147" s="35">
        <v>1504.6882324000001</v>
      </c>
      <c r="C3147" s="35">
        <v>79.979003906000003</v>
      </c>
      <c r="D3147" s="35">
        <v>1537.5275879000001</v>
      </c>
      <c r="E3147" s="35">
        <v>25000</v>
      </c>
      <c r="F3147" s="35">
        <v>16380208</v>
      </c>
      <c r="G3147">
        <v>1504.78675680776</v>
      </c>
      <c r="H3147" s="35">
        <v>0.73583294490580897</v>
      </c>
    </row>
    <row r="3148" spans="1:8" x14ac:dyDescent="0.35">
      <c r="A3148" s="35">
        <v>655.41669000000002</v>
      </c>
      <c r="B3148" s="35">
        <v>1504.7056885</v>
      </c>
      <c r="C3148" s="35">
        <v>79.978996276999993</v>
      </c>
      <c r="D3148" s="35">
        <v>1537.543457</v>
      </c>
      <c r="E3148" s="35">
        <v>25000</v>
      </c>
      <c r="F3148" s="35">
        <v>16385417</v>
      </c>
      <c r="G3148">
        <v>1504.80415811339</v>
      </c>
      <c r="H3148" s="35">
        <v>0.73582351934662404</v>
      </c>
    </row>
    <row r="3149" spans="1:8" x14ac:dyDescent="0.35">
      <c r="A3149" s="35">
        <v>655.625</v>
      </c>
      <c r="B3149" s="35">
        <v>1504.7230225000001</v>
      </c>
      <c r="C3149" s="35">
        <v>79.978988646999994</v>
      </c>
      <c r="D3149" s="35">
        <v>1537.5592041</v>
      </c>
      <c r="E3149" s="35">
        <v>25000</v>
      </c>
      <c r="F3149" s="35">
        <v>16390625</v>
      </c>
      <c r="G3149">
        <v>1504.8215573751099</v>
      </c>
      <c r="H3149" s="35">
        <v>0.735814097405181</v>
      </c>
    </row>
    <row r="3150" spans="1:8" x14ac:dyDescent="0.35">
      <c r="A3150" s="35">
        <v>655.83330999999998</v>
      </c>
      <c r="B3150" s="35">
        <v>1504.7403564000001</v>
      </c>
      <c r="C3150" s="35">
        <v>79.978981017999999</v>
      </c>
      <c r="D3150" s="35">
        <v>1537.5749512</v>
      </c>
      <c r="E3150" s="35">
        <v>25000</v>
      </c>
      <c r="F3150" s="35">
        <v>16395833</v>
      </c>
      <c r="G3150">
        <v>1504.83895616621</v>
      </c>
      <c r="H3150" s="35">
        <v>0.73580467723486498</v>
      </c>
    </row>
    <row r="3151" spans="1:8" x14ac:dyDescent="0.35">
      <c r="A3151" s="35">
        <v>656.04169000000002</v>
      </c>
      <c r="B3151" s="35">
        <v>1504.7578125</v>
      </c>
      <c r="C3151" s="35">
        <v>79.978973389000004</v>
      </c>
      <c r="D3151" s="35">
        <v>1537.5908202999999</v>
      </c>
      <c r="E3151" s="35">
        <v>25000</v>
      </c>
      <c r="F3151" s="35">
        <v>16401042</v>
      </c>
      <c r="G3151">
        <v>1504.85635742981</v>
      </c>
      <c r="H3151" s="35">
        <v>0.73579525701842996</v>
      </c>
    </row>
    <row r="3152" spans="1:8" x14ac:dyDescent="0.35">
      <c r="A3152" s="35">
        <v>656.25</v>
      </c>
      <c r="B3152" s="35">
        <v>1504.7751464999999</v>
      </c>
      <c r="C3152" s="35">
        <v>79.978965759000005</v>
      </c>
      <c r="D3152" s="35">
        <v>1537.6065673999999</v>
      </c>
      <c r="E3152" s="35">
        <v>25000</v>
      </c>
      <c r="F3152" s="35">
        <v>16406249</v>
      </c>
      <c r="G3152">
        <v>1504.8737540602799</v>
      </c>
      <c r="H3152" s="35">
        <v>0.73578584223952304</v>
      </c>
    </row>
    <row r="3153" spans="1:8" x14ac:dyDescent="0.35">
      <c r="A3153" s="35">
        <v>656.45830999999998</v>
      </c>
      <c r="B3153" s="35">
        <v>1504.7924805</v>
      </c>
      <c r="C3153" s="35">
        <v>79.978958129999995</v>
      </c>
      <c r="D3153" s="35">
        <v>1537.6224365</v>
      </c>
      <c r="E3153" s="35">
        <v>25000</v>
      </c>
      <c r="F3153" s="35">
        <v>16411458</v>
      </c>
      <c r="G3153">
        <v>1504.89115481615</v>
      </c>
      <c r="H3153" s="35">
        <v>0.73577642557070599</v>
      </c>
    </row>
    <row r="3154" spans="1:8" x14ac:dyDescent="0.35">
      <c r="A3154" s="35">
        <v>656.66669000000002</v>
      </c>
      <c r="B3154" s="35">
        <v>1504.8098144999999</v>
      </c>
      <c r="C3154" s="35">
        <v>79.978958129999995</v>
      </c>
      <c r="D3154" s="35">
        <v>1537.6381836</v>
      </c>
      <c r="E3154" s="35">
        <v>25000</v>
      </c>
      <c r="F3154" s="35">
        <v>16416667</v>
      </c>
      <c r="G3154">
        <v>1504.90855648914</v>
      </c>
      <c r="H3154" s="35">
        <v>0.73576701069874295</v>
      </c>
    </row>
    <row r="3155" spans="1:8" x14ac:dyDescent="0.35">
      <c r="A3155" s="35">
        <v>656.875</v>
      </c>
      <c r="B3155" s="35">
        <v>1504.8272704999999</v>
      </c>
      <c r="C3155" s="35">
        <v>79.978950499999996</v>
      </c>
      <c r="D3155" s="35">
        <v>1537.6540527</v>
      </c>
      <c r="E3155" s="35">
        <v>25000</v>
      </c>
      <c r="F3155" s="35">
        <v>16421875</v>
      </c>
      <c r="G3155">
        <v>1504.9259557683599</v>
      </c>
      <c r="H3155" s="35">
        <v>0.73575759943032903</v>
      </c>
    </row>
    <row r="3156" spans="1:8" x14ac:dyDescent="0.35">
      <c r="A3156" s="35">
        <v>657.08330999999998</v>
      </c>
      <c r="B3156" s="35">
        <v>1504.8446045000001</v>
      </c>
      <c r="C3156" s="35">
        <v>79.978942871000001</v>
      </c>
      <c r="D3156" s="35">
        <v>1537.6697998</v>
      </c>
      <c r="E3156" s="35">
        <v>25000</v>
      </c>
      <c r="F3156" s="35">
        <v>16427083</v>
      </c>
      <c r="G3156">
        <v>1504.9433544982601</v>
      </c>
      <c r="H3156" s="35">
        <v>0.73574818992642599</v>
      </c>
    </row>
    <row r="3157" spans="1:8" x14ac:dyDescent="0.35">
      <c r="A3157" s="35">
        <v>657.29169000000002</v>
      </c>
      <c r="B3157" s="35">
        <v>1504.8619385</v>
      </c>
      <c r="C3157" s="35">
        <v>79.978935242000006</v>
      </c>
      <c r="D3157" s="35">
        <v>1537.6856689000001</v>
      </c>
      <c r="E3157" s="35">
        <v>25000</v>
      </c>
      <c r="F3157" s="35">
        <v>16432292</v>
      </c>
      <c r="G3157">
        <v>1504.9607556829601</v>
      </c>
      <c r="H3157" s="35">
        <v>0.73573878037307605</v>
      </c>
    </row>
    <row r="3158" spans="1:8" x14ac:dyDescent="0.35">
      <c r="A3158" s="35">
        <v>657.5</v>
      </c>
      <c r="B3158" s="35">
        <v>1504.8793945</v>
      </c>
      <c r="C3158" s="35">
        <v>79.978927612000007</v>
      </c>
      <c r="D3158" s="35">
        <v>1537.7012939000001</v>
      </c>
      <c r="E3158" s="35">
        <v>25000</v>
      </c>
      <c r="F3158" s="35">
        <v>16437500</v>
      </c>
      <c r="G3158">
        <v>1504.97815481977</v>
      </c>
      <c r="H3158" s="35">
        <v>0.73572937442684505</v>
      </c>
    </row>
    <row r="3159" spans="1:8" x14ac:dyDescent="0.35">
      <c r="A3159" s="35">
        <v>657.70830999999998</v>
      </c>
      <c r="B3159" s="35">
        <v>1504.8967285000001</v>
      </c>
      <c r="C3159" s="35">
        <v>79.978919982999997</v>
      </c>
      <c r="D3159" s="35">
        <v>1537.7174072</v>
      </c>
      <c r="E3159" s="35">
        <v>25000</v>
      </c>
      <c r="F3159" s="35">
        <v>16442707</v>
      </c>
      <c r="G3159">
        <v>1504.9955508958401</v>
      </c>
      <c r="H3159" s="35">
        <v>0.73571997206515605</v>
      </c>
    </row>
    <row r="3160" spans="1:8" x14ac:dyDescent="0.35">
      <c r="A3160" s="35">
        <v>657.91669000000002</v>
      </c>
      <c r="B3160" s="35">
        <v>1504.9140625</v>
      </c>
      <c r="C3160" s="35">
        <v>79.978912354000002</v>
      </c>
      <c r="D3160" s="35">
        <v>1537.7330322</v>
      </c>
      <c r="E3160" s="35">
        <v>25000</v>
      </c>
      <c r="F3160" s="35">
        <v>16447917</v>
      </c>
      <c r="G3160">
        <v>1505.0129540402199</v>
      </c>
      <c r="H3160" s="35">
        <v>0.735710565999107</v>
      </c>
    </row>
    <row r="3161" spans="1:8" x14ac:dyDescent="0.35">
      <c r="A3161" s="35">
        <v>658.125</v>
      </c>
      <c r="B3161" s="35">
        <v>1504.9315185999999</v>
      </c>
      <c r="C3161" s="35">
        <v>79.978904724000003</v>
      </c>
      <c r="D3161" s="35">
        <v>1537.7489014</v>
      </c>
      <c r="E3161" s="35">
        <v>25000</v>
      </c>
      <c r="F3161" s="35">
        <v>16453125</v>
      </c>
      <c r="G3161">
        <v>1505.03035358528</v>
      </c>
      <c r="H3161" s="35">
        <v>0.73570116537886299</v>
      </c>
    </row>
    <row r="3162" spans="1:8" x14ac:dyDescent="0.35">
      <c r="A3162" s="35">
        <v>658.33330999999998</v>
      </c>
      <c r="B3162" s="35">
        <v>1504.9488524999999</v>
      </c>
      <c r="C3162" s="35">
        <v>79.978904724000003</v>
      </c>
      <c r="D3162" s="35">
        <v>1537.7646483999999</v>
      </c>
      <c r="E3162" s="35">
        <v>25000</v>
      </c>
      <c r="F3162" s="35">
        <v>16458333</v>
      </c>
      <c r="G3162">
        <v>1505.04775230983</v>
      </c>
      <c r="H3162" s="35">
        <v>0.73569176651259005</v>
      </c>
    </row>
    <row r="3163" spans="1:8" x14ac:dyDescent="0.35">
      <c r="A3163" s="35">
        <v>658.54169000000002</v>
      </c>
      <c r="B3163" s="35">
        <v>1504.9661865</v>
      </c>
      <c r="C3163" s="35">
        <v>79.978897094999994</v>
      </c>
      <c r="D3163" s="35">
        <v>1537.7805175999999</v>
      </c>
      <c r="E3163" s="35">
        <v>25000</v>
      </c>
      <c r="F3163" s="35">
        <v>16463542</v>
      </c>
      <c r="G3163">
        <v>1505.0651534281899</v>
      </c>
      <c r="H3163" s="35">
        <v>0.73568236759267602</v>
      </c>
    </row>
    <row r="3164" spans="1:8" x14ac:dyDescent="0.35">
      <c r="A3164" s="35">
        <v>658.75</v>
      </c>
      <c r="B3164" s="35">
        <v>1504.9836425999999</v>
      </c>
      <c r="C3164" s="35">
        <v>79.978889464999995</v>
      </c>
      <c r="D3164" s="35">
        <v>1537.7962646000001</v>
      </c>
      <c r="E3164" s="35">
        <v>25000</v>
      </c>
      <c r="F3164" s="35">
        <v>16468750</v>
      </c>
      <c r="G3164">
        <v>1505.0825524849299</v>
      </c>
      <c r="H3164" s="35">
        <v>0.73567297227260797</v>
      </c>
    </row>
    <row r="3165" spans="1:8" x14ac:dyDescent="0.35">
      <c r="A3165" s="35">
        <v>658.95830999999998</v>
      </c>
      <c r="B3165" s="35">
        <v>1505.0009766000001</v>
      </c>
      <c r="C3165" s="35">
        <v>79.978881835999999</v>
      </c>
      <c r="D3165" s="35">
        <v>1537.8121338000001</v>
      </c>
      <c r="E3165" s="35">
        <v>25000</v>
      </c>
      <c r="F3165" s="35">
        <v>16473958</v>
      </c>
      <c r="G3165">
        <v>1505.0999510670799</v>
      </c>
      <c r="H3165" s="35">
        <v>0.73566357871111099</v>
      </c>
    </row>
    <row r="3166" spans="1:8" x14ac:dyDescent="0.35">
      <c r="A3166" s="35">
        <v>659.16669000000002</v>
      </c>
      <c r="B3166" s="35">
        <v>1505.0183105000001</v>
      </c>
      <c r="C3166" s="35">
        <v>79.978874207000004</v>
      </c>
      <c r="D3166" s="35">
        <v>1537.8278809000001</v>
      </c>
      <c r="E3166" s="35">
        <v>25000</v>
      </c>
      <c r="F3166" s="35">
        <v>16479167</v>
      </c>
      <c r="G3166">
        <v>1505.11735212083</v>
      </c>
      <c r="H3166" s="35">
        <v>0.73565418509609903</v>
      </c>
    </row>
    <row r="3167" spans="1:8" x14ac:dyDescent="0.35">
      <c r="A3167" s="35">
        <v>659.375</v>
      </c>
      <c r="B3167" s="35">
        <v>1505.0357666</v>
      </c>
      <c r="C3167" s="35">
        <v>79.978866577000005</v>
      </c>
      <c r="D3167" s="35">
        <v>1537.84375</v>
      </c>
      <c r="E3167" s="35">
        <v>25000</v>
      </c>
      <c r="F3167" s="35">
        <v>16484375</v>
      </c>
      <c r="G3167">
        <v>1505.13475113047</v>
      </c>
      <c r="H3167" s="35">
        <v>0.735644795077808</v>
      </c>
    </row>
    <row r="3168" spans="1:8" x14ac:dyDescent="0.35">
      <c r="A3168" s="35">
        <v>659.58330999999998</v>
      </c>
      <c r="B3168" s="35">
        <v>1505.0531006000001</v>
      </c>
      <c r="C3168" s="35">
        <v>79.978858947999996</v>
      </c>
      <c r="D3168" s="35">
        <v>1537.8596190999999</v>
      </c>
      <c r="E3168" s="35">
        <v>25000</v>
      </c>
      <c r="F3168" s="35">
        <v>16489583</v>
      </c>
      <c r="G3168">
        <v>1505.15214966946</v>
      </c>
      <c r="H3168" s="35">
        <v>0.73563540681568995</v>
      </c>
    </row>
    <row r="3169" spans="1:8" x14ac:dyDescent="0.35">
      <c r="A3169" s="35">
        <v>659.79169000000002</v>
      </c>
      <c r="B3169" s="35">
        <v>1505.0704346</v>
      </c>
      <c r="C3169" s="35">
        <v>79.978851317999997</v>
      </c>
      <c r="D3169" s="35">
        <v>1537.8753661999999</v>
      </c>
      <c r="E3169" s="35">
        <v>25000</v>
      </c>
      <c r="F3169" s="35">
        <v>16494792</v>
      </c>
      <c r="G3169">
        <v>1505.1695506809299</v>
      </c>
      <c r="H3169" s="35">
        <v>0.73562601849861298</v>
      </c>
    </row>
    <row r="3170" spans="1:8" x14ac:dyDescent="0.35">
      <c r="A3170" s="35">
        <v>660</v>
      </c>
      <c r="B3170" s="35">
        <v>1505.0877685999999</v>
      </c>
      <c r="C3170" s="35">
        <v>79.978851317999997</v>
      </c>
      <c r="D3170" s="35">
        <v>1537.8912353999999</v>
      </c>
      <c r="E3170" s="35">
        <v>25000</v>
      </c>
      <c r="F3170" s="35">
        <v>16500000</v>
      </c>
      <c r="G3170">
        <v>1505.1869496484901</v>
      </c>
      <c r="H3170" s="35">
        <v>0.73561663377478403</v>
      </c>
    </row>
    <row r="3171" spans="1:8" x14ac:dyDescent="0.35">
      <c r="A3171" s="35">
        <v>660.20830999999998</v>
      </c>
      <c r="B3171" s="35">
        <v>1505.1052245999999</v>
      </c>
      <c r="C3171" s="35">
        <v>79.978843689000001</v>
      </c>
      <c r="D3171" s="35">
        <v>1537.9069824000001</v>
      </c>
      <c r="E3171" s="35">
        <v>25000</v>
      </c>
      <c r="F3171" s="35">
        <v>16505208</v>
      </c>
      <c r="G3171">
        <v>1505.20434814544</v>
      </c>
      <c r="H3171" s="35">
        <v>0.73560725080465705</v>
      </c>
    </row>
    <row r="3172" spans="1:8" x14ac:dyDescent="0.35">
      <c r="A3172" s="35">
        <v>660.41669000000002</v>
      </c>
      <c r="B3172" s="35">
        <v>1505.1225586</v>
      </c>
      <c r="C3172" s="35">
        <v>79.978836060000006</v>
      </c>
      <c r="D3172" s="35">
        <v>1537.9228516000001</v>
      </c>
      <c r="E3172" s="35">
        <v>25000</v>
      </c>
      <c r="F3172" s="35">
        <v>16510417</v>
      </c>
      <c r="G3172">
        <v>1505.2217491148799</v>
      </c>
      <c r="H3172" s="35">
        <v>0.73559786777811498</v>
      </c>
    </row>
    <row r="3173" spans="1:8" x14ac:dyDescent="0.35">
      <c r="A3173" s="35">
        <v>660.625</v>
      </c>
      <c r="B3173" s="35">
        <v>1505.1398925999999</v>
      </c>
      <c r="C3173" s="35">
        <v>79.978828429999993</v>
      </c>
      <c r="D3173" s="35">
        <v>1537.9385986</v>
      </c>
      <c r="E3173" s="35">
        <v>25000</v>
      </c>
      <c r="F3173" s="35">
        <v>16515625</v>
      </c>
      <c r="G3173">
        <v>1505.2391480404301</v>
      </c>
      <c r="H3173" s="35">
        <v>0.73558848834134904</v>
      </c>
    </row>
    <row r="3174" spans="1:8" x14ac:dyDescent="0.35">
      <c r="A3174" s="35">
        <v>660.83330999999998</v>
      </c>
      <c r="B3174" s="35">
        <v>1505.1573486</v>
      </c>
      <c r="C3174" s="35">
        <v>79.978820800999998</v>
      </c>
      <c r="D3174" s="35">
        <v>1537.9544678</v>
      </c>
      <c r="E3174" s="35">
        <v>25000</v>
      </c>
      <c r="F3174" s="35">
        <v>16520833</v>
      </c>
      <c r="G3174">
        <v>1505.25654649536</v>
      </c>
      <c r="H3174" s="35">
        <v>0.73557911065581905</v>
      </c>
    </row>
    <row r="3175" spans="1:8" x14ac:dyDescent="0.35">
      <c r="A3175" s="35">
        <v>661.04169000000002</v>
      </c>
      <c r="B3175" s="35">
        <v>1505.1746826000001</v>
      </c>
      <c r="C3175" s="35">
        <v>79.978813170999999</v>
      </c>
      <c r="D3175" s="35">
        <v>1537.9702147999999</v>
      </c>
      <c r="E3175" s="35">
        <v>25000</v>
      </c>
      <c r="F3175" s="35">
        <v>16526042</v>
      </c>
      <c r="G3175">
        <v>1505.2739474227801</v>
      </c>
      <c r="H3175" s="35">
        <v>0.735569732912421</v>
      </c>
    </row>
    <row r="3176" spans="1:8" x14ac:dyDescent="0.35">
      <c r="A3176" s="35">
        <v>661.25</v>
      </c>
      <c r="B3176" s="35">
        <v>1505.1920166</v>
      </c>
      <c r="C3176" s="35">
        <v>79.978805542000003</v>
      </c>
      <c r="D3176" s="35">
        <v>1537.9860839999999</v>
      </c>
      <c r="E3176" s="35">
        <v>25000</v>
      </c>
      <c r="F3176" s="35">
        <v>16531250</v>
      </c>
      <c r="G3176">
        <v>1505.2913463063001</v>
      </c>
      <c r="H3176" s="35">
        <v>0.73556035875533698</v>
      </c>
    </row>
    <row r="3177" spans="1:8" x14ac:dyDescent="0.35">
      <c r="A3177" s="35">
        <v>661.45830999999998</v>
      </c>
      <c r="B3177" s="35">
        <v>1505.2094727000001</v>
      </c>
      <c r="C3177" s="35">
        <v>79.978797912999994</v>
      </c>
      <c r="D3177" s="35">
        <v>1538.0017089999999</v>
      </c>
      <c r="E3177" s="35">
        <v>25000</v>
      </c>
      <c r="F3177" s="35">
        <v>16536458</v>
      </c>
      <c r="G3177">
        <v>1505.3087447192099</v>
      </c>
      <c r="H3177" s="35">
        <v>0.73555098634702898</v>
      </c>
    </row>
    <row r="3178" spans="1:8" x14ac:dyDescent="0.35">
      <c r="A3178" s="35">
        <v>661.66669000000002</v>
      </c>
      <c r="B3178" s="35">
        <v>1505.2268065999999</v>
      </c>
      <c r="C3178" s="35">
        <v>79.978797912999994</v>
      </c>
      <c r="D3178" s="35">
        <v>1538.0178223</v>
      </c>
      <c r="E3178" s="35">
        <v>25000</v>
      </c>
      <c r="F3178" s="35">
        <v>16541667</v>
      </c>
      <c r="G3178">
        <v>1505.32614560461</v>
      </c>
      <c r="H3178" s="35">
        <v>0.73554161387940198</v>
      </c>
    </row>
    <row r="3179" spans="1:8" x14ac:dyDescent="0.35">
      <c r="A3179" s="35">
        <v>661.875</v>
      </c>
      <c r="B3179" s="35">
        <v>1505.2441406</v>
      </c>
      <c r="C3179" s="35">
        <v>79.978790282999995</v>
      </c>
      <c r="D3179" s="35">
        <v>1538.0336914</v>
      </c>
      <c r="E3179" s="35">
        <v>25000</v>
      </c>
      <c r="F3179" s="35">
        <v>16546875</v>
      </c>
      <c r="G3179">
        <v>1505.3435444461099</v>
      </c>
      <c r="H3179" s="35">
        <v>0.73553224499463499</v>
      </c>
    </row>
    <row r="3180" spans="1:8" x14ac:dyDescent="0.35">
      <c r="A3180" s="35">
        <v>662.08330999999998</v>
      </c>
      <c r="B3180" s="35">
        <v>1505.2615966999999</v>
      </c>
      <c r="C3180" s="35">
        <v>79.978782654</v>
      </c>
      <c r="D3180" s="35">
        <v>1538.0493164</v>
      </c>
      <c r="E3180" s="35">
        <v>25000</v>
      </c>
      <c r="F3180" s="35">
        <v>16552083</v>
      </c>
      <c r="G3180">
        <v>1505.360942817</v>
      </c>
      <c r="H3180" s="35">
        <v>0.73552287785618797</v>
      </c>
    </row>
    <row r="3181" spans="1:8" x14ac:dyDescent="0.35">
      <c r="A3181" s="35">
        <v>662.29169000000002</v>
      </c>
      <c r="B3181" s="35">
        <v>1505.2789307</v>
      </c>
      <c r="C3181" s="35">
        <v>79.978775024000001</v>
      </c>
      <c r="D3181" s="35">
        <v>1538.0651855000001</v>
      </c>
      <c r="E3181" s="35">
        <v>25000</v>
      </c>
      <c r="F3181" s="35">
        <v>16557293</v>
      </c>
      <c r="G3181">
        <v>1505.3783462495701</v>
      </c>
      <c r="H3181" s="35">
        <v>0.73551350884345001</v>
      </c>
    </row>
    <row r="3182" spans="1:8" x14ac:dyDescent="0.35">
      <c r="A3182" s="35">
        <v>662.5</v>
      </c>
      <c r="B3182" s="35">
        <v>1505.2962646000001</v>
      </c>
      <c r="C3182" s="35">
        <v>79.978767395000006</v>
      </c>
      <c r="D3182" s="35">
        <v>1538.0809326000001</v>
      </c>
      <c r="E3182" s="35">
        <v>25000</v>
      </c>
      <c r="F3182" s="35">
        <v>16562500</v>
      </c>
      <c r="G3182">
        <v>1505.3957430422699</v>
      </c>
      <c r="H3182" s="35">
        <v>0.73550414704914002</v>
      </c>
    </row>
    <row r="3183" spans="1:8" x14ac:dyDescent="0.35">
      <c r="A3183" s="35">
        <v>662.70830999999998</v>
      </c>
      <c r="B3183" s="35">
        <v>1505.3137207</v>
      </c>
      <c r="C3183" s="35">
        <v>79.978759765999996</v>
      </c>
      <c r="D3183" s="35">
        <v>1538.0968018000001</v>
      </c>
      <c r="E3183" s="35">
        <v>25000</v>
      </c>
      <c r="F3183" s="35">
        <v>16567708</v>
      </c>
      <c r="G3183">
        <v>1505.41314091974</v>
      </c>
      <c r="H3183" s="35">
        <v>0.73549478516394395</v>
      </c>
    </row>
    <row r="3184" spans="1:8" x14ac:dyDescent="0.35">
      <c r="A3184" s="35">
        <v>662.91669000000002</v>
      </c>
      <c r="B3184" s="35">
        <v>1505.3310547000001</v>
      </c>
      <c r="C3184" s="35">
        <v>79.978752135999997</v>
      </c>
      <c r="D3184" s="35">
        <v>1538.1125488</v>
      </c>
      <c r="E3184" s="35">
        <v>25000</v>
      </c>
      <c r="F3184" s="35">
        <v>16572917</v>
      </c>
      <c r="G3184">
        <v>1505.43054161956</v>
      </c>
      <c r="H3184" s="35">
        <v>0.73548542322373001</v>
      </c>
    </row>
    <row r="3185" spans="1:8" x14ac:dyDescent="0.35">
      <c r="A3185" s="35">
        <v>663.125</v>
      </c>
      <c r="B3185" s="35">
        <v>1505.3483887</v>
      </c>
      <c r="C3185" s="35">
        <v>79.978744507000002</v>
      </c>
      <c r="D3185" s="35">
        <v>1538.128418</v>
      </c>
      <c r="E3185" s="35">
        <v>25000</v>
      </c>
      <c r="F3185" s="35">
        <v>16578125</v>
      </c>
      <c r="G3185">
        <v>1505.44794035418</v>
      </c>
      <c r="H3185" s="35">
        <v>0.73547606486109995</v>
      </c>
    </row>
    <row r="3186" spans="1:8" x14ac:dyDescent="0.35">
      <c r="A3186" s="35">
        <v>663.33330999999998</v>
      </c>
      <c r="B3186" s="35">
        <v>1505.3658447</v>
      </c>
      <c r="C3186" s="35">
        <v>79.978744507000002</v>
      </c>
      <c r="D3186" s="35">
        <v>1538.1442870999999</v>
      </c>
      <c r="E3186" s="35">
        <v>25000</v>
      </c>
      <c r="F3186" s="35">
        <v>16583333</v>
      </c>
      <c r="G3186">
        <v>1505.4653386359</v>
      </c>
      <c r="H3186" s="35">
        <v>0.73546670824026295</v>
      </c>
    </row>
    <row r="3187" spans="1:8" x14ac:dyDescent="0.35">
      <c r="A3187" s="35">
        <v>663.54169000000002</v>
      </c>
      <c r="B3187" s="35">
        <v>1505.3831786999999</v>
      </c>
      <c r="C3187" s="35">
        <v>79.978736877000003</v>
      </c>
      <c r="D3187" s="35">
        <v>1538.1600341999999</v>
      </c>
      <c r="E3187" s="35">
        <v>25000</v>
      </c>
      <c r="F3187" s="35">
        <v>16588542</v>
      </c>
      <c r="G3187">
        <v>1505.48273939407</v>
      </c>
      <c r="H3187" s="35">
        <v>0.735457351555869</v>
      </c>
    </row>
    <row r="3188" spans="1:8" x14ac:dyDescent="0.35">
      <c r="A3188" s="35">
        <v>663.75</v>
      </c>
      <c r="B3188" s="35">
        <v>1505.4005127</v>
      </c>
      <c r="C3188" s="35">
        <v>79.978729247999993</v>
      </c>
      <c r="D3188" s="35">
        <v>1538.1757812000001</v>
      </c>
      <c r="E3188" s="35">
        <v>25000</v>
      </c>
      <c r="F3188" s="35">
        <v>16593751</v>
      </c>
      <c r="G3188">
        <v>1505.50014069844</v>
      </c>
      <c r="H3188" s="35">
        <v>0.735447996632838</v>
      </c>
    </row>
    <row r="3189" spans="1:8" x14ac:dyDescent="0.35">
      <c r="A3189" s="35">
        <v>663.95830999999998</v>
      </c>
      <c r="B3189" s="35">
        <v>1505.4178466999999</v>
      </c>
      <c r="C3189" s="35">
        <v>79.978721618999998</v>
      </c>
      <c r="D3189" s="35">
        <v>1538.1916504000001</v>
      </c>
      <c r="E3189" s="35">
        <v>25000</v>
      </c>
      <c r="F3189" s="35">
        <v>16598958</v>
      </c>
      <c r="G3189">
        <v>1505.5175369364399</v>
      </c>
      <c r="H3189" s="35">
        <v>0.73543864708315199</v>
      </c>
    </row>
    <row r="3190" spans="1:8" x14ac:dyDescent="0.35">
      <c r="A3190" s="35">
        <v>664.16669000000002</v>
      </c>
      <c r="B3190" s="35">
        <v>1505.4353027</v>
      </c>
      <c r="C3190" s="35">
        <v>79.978713988999999</v>
      </c>
      <c r="D3190" s="35">
        <v>1538.2075195</v>
      </c>
      <c r="E3190" s="35">
        <v>25000</v>
      </c>
      <c r="F3190" s="35">
        <v>16604167</v>
      </c>
      <c r="G3190">
        <v>1505.53493720234</v>
      </c>
      <c r="H3190" s="35">
        <v>0.73542929563596104</v>
      </c>
    </row>
    <row r="3191" spans="1:8" x14ac:dyDescent="0.35">
      <c r="A3191" s="35">
        <v>664.375</v>
      </c>
      <c r="B3191" s="35">
        <v>1505.4526367000001</v>
      </c>
      <c r="C3191" s="35">
        <v>79.978706360000004</v>
      </c>
      <c r="D3191" s="35">
        <v>1538.2233887</v>
      </c>
      <c r="E3191" s="35">
        <v>25000</v>
      </c>
      <c r="F3191" s="35">
        <v>16609375</v>
      </c>
      <c r="G3191">
        <v>1505.55233577422</v>
      </c>
      <c r="H3191" s="35">
        <v>0.73541994776506603</v>
      </c>
    </row>
    <row r="3192" spans="1:8" x14ac:dyDescent="0.35">
      <c r="A3192" s="35">
        <v>664.58330999999998</v>
      </c>
      <c r="B3192" s="35">
        <v>1505.4699707</v>
      </c>
      <c r="C3192" s="35">
        <v>79.978698730000005</v>
      </c>
      <c r="D3192" s="35">
        <v>1538.2391356999999</v>
      </c>
      <c r="E3192" s="35">
        <v>25000</v>
      </c>
      <c r="F3192" s="35">
        <v>16614583</v>
      </c>
      <c r="G3192">
        <v>1505.5697339542</v>
      </c>
      <c r="H3192" s="35">
        <v>0.73541060163234895</v>
      </c>
    </row>
    <row r="3193" spans="1:8" x14ac:dyDescent="0.35">
      <c r="A3193" s="35">
        <v>664.79169000000002</v>
      </c>
      <c r="B3193" s="35">
        <v>1505.4874268000001</v>
      </c>
      <c r="C3193" s="35">
        <v>79.978691100999995</v>
      </c>
      <c r="D3193" s="35">
        <v>1538.2550048999999</v>
      </c>
      <c r="E3193" s="35">
        <v>25000</v>
      </c>
      <c r="F3193" s="35">
        <v>16619792</v>
      </c>
      <c r="G3193">
        <v>1505.58713462435</v>
      </c>
      <c r="H3193" s="35">
        <v>0.73540125543349799</v>
      </c>
    </row>
    <row r="3194" spans="1:8" x14ac:dyDescent="0.35">
      <c r="A3194" s="35">
        <v>665</v>
      </c>
      <c r="B3194" s="35">
        <v>1505.5047606999999</v>
      </c>
      <c r="C3194" s="35">
        <v>79.978691100999995</v>
      </c>
      <c r="D3194" s="35">
        <v>1538.270874</v>
      </c>
      <c r="E3194" s="35">
        <v>25000</v>
      </c>
      <c r="F3194" s="35">
        <v>16625000</v>
      </c>
      <c r="G3194">
        <v>1505.6045332546</v>
      </c>
      <c r="H3194" s="35">
        <v>0.73539191280041605</v>
      </c>
    </row>
    <row r="3195" spans="1:8" x14ac:dyDescent="0.35">
      <c r="A3195" s="35">
        <v>665.20830999999998</v>
      </c>
      <c r="B3195" s="35">
        <v>1505.5220947</v>
      </c>
      <c r="C3195" s="35">
        <v>79.978683472</v>
      </c>
      <c r="D3195" s="35">
        <v>1538.2866211</v>
      </c>
      <c r="E3195" s="35">
        <v>25000</v>
      </c>
      <c r="F3195" s="35">
        <v>16630208</v>
      </c>
      <c r="G3195">
        <v>1505.6219314151399</v>
      </c>
      <c r="H3195" s="35">
        <v>0.73538257190148604</v>
      </c>
    </row>
    <row r="3196" spans="1:8" x14ac:dyDescent="0.35">
      <c r="A3196" s="35">
        <v>665.41669000000002</v>
      </c>
      <c r="B3196" s="35">
        <v>1505.5395507999999</v>
      </c>
      <c r="C3196" s="35">
        <v>79.978675842000001</v>
      </c>
      <c r="D3196" s="35">
        <v>1538.3024902</v>
      </c>
      <c r="E3196" s="35">
        <v>25000</v>
      </c>
      <c r="F3196" s="35">
        <v>16635417</v>
      </c>
      <c r="G3196">
        <v>1505.6393320483501</v>
      </c>
      <c r="H3196" s="35">
        <v>0.73537323093464002</v>
      </c>
    </row>
    <row r="3197" spans="1:8" x14ac:dyDescent="0.35">
      <c r="A3197" s="35">
        <v>665.625</v>
      </c>
      <c r="B3197" s="35">
        <v>1505.5568848</v>
      </c>
      <c r="C3197" s="35">
        <v>79.978668213000006</v>
      </c>
      <c r="D3197" s="35">
        <v>1538.3182373</v>
      </c>
      <c r="E3197" s="35">
        <v>25000</v>
      </c>
      <c r="F3197" s="35">
        <v>16640625</v>
      </c>
      <c r="G3197">
        <v>1505.6567306377201</v>
      </c>
      <c r="H3197" s="35">
        <v>0.73536389353006804</v>
      </c>
    </row>
    <row r="3198" spans="1:8" x14ac:dyDescent="0.35">
      <c r="A3198" s="35">
        <v>665.83330999999998</v>
      </c>
      <c r="B3198" s="35">
        <v>1505.5742187999999</v>
      </c>
      <c r="C3198" s="35">
        <v>79.978660583000007</v>
      </c>
      <c r="D3198" s="35">
        <v>1538.3341064000001</v>
      </c>
      <c r="E3198" s="35">
        <v>25000</v>
      </c>
      <c r="F3198" s="35">
        <v>16645833</v>
      </c>
      <c r="G3198">
        <v>1505.6741287565001</v>
      </c>
      <c r="H3198" s="35">
        <v>0.73535455785721004</v>
      </c>
    </row>
    <row r="3199" spans="1:8" x14ac:dyDescent="0.35">
      <c r="A3199" s="35">
        <v>666.04169000000002</v>
      </c>
      <c r="B3199" s="35">
        <v>1505.5916748</v>
      </c>
      <c r="C3199" s="35">
        <v>79.978652953999998</v>
      </c>
      <c r="D3199" s="35">
        <v>1538.3498535000001</v>
      </c>
      <c r="E3199" s="35">
        <v>25000</v>
      </c>
      <c r="F3199" s="35">
        <v>16651042</v>
      </c>
      <c r="G3199">
        <v>1505.69152934775</v>
      </c>
      <c r="H3199" s="35">
        <v>0.73534522211501296</v>
      </c>
    </row>
    <row r="3200" spans="1:8" x14ac:dyDescent="0.35">
      <c r="A3200" s="35">
        <v>666.25</v>
      </c>
      <c r="B3200" s="35">
        <v>1505.6090088000001</v>
      </c>
      <c r="C3200" s="35">
        <v>79.978645325000002</v>
      </c>
      <c r="D3200" s="35">
        <v>1538.3657227000001</v>
      </c>
      <c r="E3200" s="35">
        <v>25000</v>
      </c>
      <c r="F3200" s="35">
        <v>16656250</v>
      </c>
      <c r="G3200">
        <v>1505.70892789511</v>
      </c>
      <c r="H3200" s="35">
        <v>0.73533588993168197</v>
      </c>
    </row>
    <row r="3201" spans="1:8" x14ac:dyDescent="0.35">
      <c r="A3201" s="35">
        <v>666.45830999999998</v>
      </c>
      <c r="B3201" s="35">
        <v>1505.6263428</v>
      </c>
      <c r="C3201" s="35">
        <v>79.978637695000003</v>
      </c>
      <c r="D3201" s="35">
        <v>1538.3815918</v>
      </c>
      <c r="E3201" s="35">
        <v>25000</v>
      </c>
      <c r="F3201" s="35">
        <v>16661458</v>
      </c>
      <c r="G3201">
        <v>1505.72632597189</v>
      </c>
      <c r="H3201" s="35">
        <v>0.73532655947765002</v>
      </c>
    </row>
    <row r="3202" spans="1:8" x14ac:dyDescent="0.35">
      <c r="A3202" s="35">
        <v>666.66669000000002</v>
      </c>
      <c r="B3202" s="35">
        <v>1505.6437988</v>
      </c>
      <c r="C3202" s="35">
        <v>79.978637695000003</v>
      </c>
      <c r="D3202" s="35">
        <v>1538.3974608999999</v>
      </c>
      <c r="E3202" s="35">
        <v>25000</v>
      </c>
      <c r="F3202" s="35">
        <v>16666666</v>
      </c>
      <c r="G3202">
        <v>1505.7437239319499</v>
      </c>
      <c r="H3202" s="35">
        <v>0.73531723075939703</v>
      </c>
    </row>
    <row r="3203" spans="1:8" x14ac:dyDescent="0.35">
      <c r="A3203" s="35">
        <v>666.875</v>
      </c>
      <c r="B3203" s="35">
        <v>1505.6611327999999</v>
      </c>
      <c r="C3203" s="35">
        <v>79.978630065999994</v>
      </c>
      <c r="D3203" s="35">
        <v>1538.4132079999999</v>
      </c>
      <c r="E3203" s="35">
        <v>25000</v>
      </c>
      <c r="F3203" s="35">
        <v>16671875</v>
      </c>
      <c r="G3203">
        <v>1505.76112444407</v>
      </c>
      <c r="H3203" s="35">
        <v>0.73530790197155704</v>
      </c>
    </row>
    <row r="3204" spans="1:8" x14ac:dyDescent="0.35">
      <c r="A3204" s="35">
        <v>667.08330999999998</v>
      </c>
      <c r="B3204" s="35">
        <v>1505.6784668</v>
      </c>
      <c r="C3204" s="35">
        <v>79.978622436999999</v>
      </c>
      <c r="D3204" s="35">
        <v>1538.4290771000001</v>
      </c>
      <c r="E3204" s="35">
        <v>25000</v>
      </c>
      <c r="F3204" s="35">
        <v>16677083</v>
      </c>
      <c r="G3204">
        <v>1505.7785229302101</v>
      </c>
      <c r="H3204" s="35">
        <v>0.73529857673842203</v>
      </c>
    </row>
    <row r="3205" spans="1:8" x14ac:dyDescent="0.35">
      <c r="A3205" s="35">
        <v>667.29169000000002</v>
      </c>
      <c r="B3205" s="35">
        <v>1505.6958007999999</v>
      </c>
      <c r="C3205" s="35">
        <v>79.978614807</v>
      </c>
      <c r="D3205" s="35">
        <v>1538.4449463000001</v>
      </c>
      <c r="E3205" s="35">
        <v>25000</v>
      </c>
      <c r="F3205" s="35">
        <v>16682292</v>
      </c>
      <c r="G3205">
        <v>1505.7959235389501</v>
      </c>
      <c r="H3205" s="35">
        <v>0.73528925142592105</v>
      </c>
    </row>
    <row r="3206" spans="1:8" x14ac:dyDescent="0.35">
      <c r="A3206" s="35">
        <v>667.5</v>
      </c>
      <c r="B3206" s="35">
        <v>1505.7132568</v>
      </c>
      <c r="C3206" s="35">
        <v>79.978607178000004</v>
      </c>
      <c r="D3206" s="35">
        <v>1538.4606934000001</v>
      </c>
      <c r="E3206" s="35">
        <v>25000</v>
      </c>
      <c r="F3206" s="35">
        <v>16687500</v>
      </c>
      <c r="G3206">
        <v>1505.81332202512</v>
      </c>
      <c r="H3206" s="35">
        <v>0.73527992966387401</v>
      </c>
    </row>
    <row r="3207" spans="1:8" x14ac:dyDescent="0.35">
      <c r="A3207" s="35">
        <v>667.70830999999998</v>
      </c>
      <c r="B3207" s="35">
        <v>1505.7305908000001</v>
      </c>
      <c r="C3207" s="35">
        <v>79.978599548000005</v>
      </c>
      <c r="D3207" s="35">
        <v>1538.4765625</v>
      </c>
      <c r="E3207" s="35">
        <v>25000</v>
      </c>
      <c r="F3207" s="35">
        <v>16692708</v>
      </c>
      <c r="G3207">
        <v>1505.8307200229999</v>
      </c>
      <c r="H3207" s="35">
        <v>0.73527060962594903</v>
      </c>
    </row>
    <row r="3208" spans="1:8" x14ac:dyDescent="0.35">
      <c r="A3208" s="35">
        <v>667.91669000000002</v>
      </c>
      <c r="B3208" s="35">
        <v>1505.7479248</v>
      </c>
      <c r="C3208" s="35">
        <v>79.978591918999996</v>
      </c>
      <c r="D3208" s="35">
        <v>1538.4924315999999</v>
      </c>
      <c r="E3208" s="35">
        <v>25000</v>
      </c>
      <c r="F3208" s="35">
        <v>16697917</v>
      </c>
      <c r="G3208">
        <v>1505.8481204893401</v>
      </c>
      <c r="H3208" s="35">
        <v>0.73526128951437297</v>
      </c>
    </row>
    <row r="3209" spans="1:8" x14ac:dyDescent="0.35">
      <c r="A3209" s="35">
        <v>668.125</v>
      </c>
      <c r="B3209" s="35">
        <v>1505.7653809000001</v>
      </c>
      <c r="C3209" s="35">
        <v>79.978584290000001</v>
      </c>
      <c r="D3209" s="35">
        <v>1538.5081786999999</v>
      </c>
      <c r="E3209" s="35">
        <v>25000</v>
      </c>
      <c r="F3209" s="35">
        <v>16703126</v>
      </c>
      <c r="G3209">
        <v>1505.8655215000699</v>
      </c>
      <c r="H3209" s="35">
        <v>0.73525197114725405</v>
      </c>
    </row>
    <row r="3210" spans="1:8" x14ac:dyDescent="0.35">
      <c r="A3210" s="35">
        <v>668.33330999999998</v>
      </c>
      <c r="B3210" s="35">
        <v>1505.7827147999999</v>
      </c>
      <c r="C3210" s="35">
        <v>79.978584290000001</v>
      </c>
      <c r="D3210" s="35">
        <v>1538.5239257999999</v>
      </c>
      <c r="E3210" s="35">
        <v>25000</v>
      </c>
      <c r="F3210" s="35">
        <v>16708333</v>
      </c>
      <c r="G3210">
        <v>1505.88291744408</v>
      </c>
      <c r="H3210" s="35">
        <v>0.735242658122646</v>
      </c>
    </row>
    <row r="3211" spans="1:8" x14ac:dyDescent="0.35">
      <c r="A3211" s="35">
        <v>668.54169000000002</v>
      </c>
      <c r="B3211" s="35">
        <v>1505.7999268000001</v>
      </c>
      <c r="C3211" s="35">
        <v>79.978576660000002</v>
      </c>
      <c r="D3211" s="35">
        <v>1538.5397949000001</v>
      </c>
      <c r="E3211" s="35">
        <v>25000</v>
      </c>
      <c r="F3211" s="35">
        <v>16713542</v>
      </c>
      <c r="G3211">
        <v>1505.90031741588</v>
      </c>
      <c r="H3211" s="35">
        <v>0.73523334319755096</v>
      </c>
    </row>
    <row r="3212" spans="1:8" x14ac:dyDescent="0.35">
      <c r="A3212" s="35">
        <v>668.75</v>
      </c>
      <c r="B3212" s="35">
        <v>1505.8175048999999</v>
      </c>
      <c r="C3212" s="35">
        <v>79.978569031000006</v>
      </c>
      <c r="D3212" s="35">
        <v>1538.5556641000001</v>
      </c>
      <c r="E3212" s="35">
        <v>25000</v>
      </c>
      <c r="F3212" s="35">
        <v>16718750</v>
      </c>
      <c r="G3212">
        <v>1505.9177156936501</v>
      </c>
      <c r="H3212" s="35">
        <v>0.73522403182497498</v>
      </c>
    </row>
    <row r="3213" spans="1:8" x14ac:dyDescent="0.35">
      <c r="A3213" s="35">
        <v>668.95830999999998</v>
      </c>
      <c r="B3213" s="35">
        <v>1505.8348389</v>
      </c>
      <c r="C3213" s="35">
        <v>79.978561400999993</v>
      </c>
      <c r="D3213" s="35">
        <v>1538.5715332</v>
      </c>
      <c r="E3213" s="35">
        <v>25000</v>
      </c>
      <c r="F3213" s="35">
        <v>16723958</v>
      </c>
      <c r="G3213">
        <v>1505.93511357952</v>
      </c>
      <c r="H3213" s="35">
        <v>0.73521472217371697</v>
      </c>
    </row>
    <row r="3214" spans="1:8" x14ac:dyDescent="0.35">
      <c r="A3214" s="35">
        <v>669.16669000000002</v>
      </c>
      <c r="B3214" s="35">
        <v>1505.8520507999999</v>
      </c>
      <c r="C3214" s="35">
        <v>79.978553771999998</v>
      </c>
      <c r="D3214" s="35">
        <v>1538.5874022999999</v>
      </c>
      <c r="E3214" s="35">
        <v>25000</v>
      </c>
      <c r="F3214" s="35">
        <v>16729167</v>
      </c>
      <c r="G3214">
        <v>1505.9525139555401</v>
      </c>
      <c r="H3214" s="35">
        <v>0.73520541244645399</v>
      </c>
    </row>
    <row r="3215" spans="1:8" x14ac:dyDescent="0.35">
      <c r="A3215" s="35">
        <v>669.375</v>
      </c>
      <c r="B3215" s="35">
        <v>1505.8696289</v>
      </c>
      <c r="C3215" s="35">
        <v>79.978546143000003</v>
      </c>
      <c r="D3215" s="35">
        <v>1538.6031493999999</v>
      </c>
      <c r="E3215" s="35">
        <v>25000</v>
      </c>
      <c r="F3215" s="35">
        <v>16734375</v>
      </c>
      <c r="G3215">
        <v>1505.96991229165</v>
      </c>
      <c r="H3215" s="35">
        <v>0.73519610626121301</v>
      </c>
    </row>
    <row r="3216" spans="1:8" x14ac:dyDescent="0.35">
      <c r="A3216" s="35">
        <v>669.58330999999998</v>
      </c>
      <c r="B3216" s="35">
        <v>1505.8869629000001</v>
      </c>
      <c r="C3216" s="35">
        <v>79.978538513000004</v>
      </c>
      <c r="D3216" s="35">
        <v>1538.6190185999999</v>
      </c>
      <c r="E3216" s="35">
        <v>25000</v>
      </c>
      <c r="F3216" s="35">
        <v>16739584</v>
      </c>
      <c r="G3216">
        <v>1505.9873127472299</v>
      </c>
      <c r="H3216" s="35">
        <v>0.73518679999139502</v>
      </c>
    </row>
    <row r="3217" spans="1:8" x14ac:dyDescent="0.35">
      <c r="A3217" s="35">
        <v>669.79169000000002</v>
      </c>
      <c r="B3217" s="35">
        <v>1505.9041748</v>
      </c>
      <c r="C3217" s="35">
        <v>79.978530883999994</v>
      </c>
      <c r="D3217" s="35">
        <v>1538.6348877</v>
      </c>
      <c r="E3217" s="35">
        <v>25000</v>
      </c>
      <c r="F3217" s="35">
        <v>16744792</v>
      </c>
      <c r="G3217">
        <v>1506.0047110795399</v>
      </c>
      <c r="H3217" s="35">
        <v>0.73517749725963699</v>
      </c>
    </row>
    <row r="3218" spans="1:8" x14ac:dyDescent="0.35">
      <c r="A3218" s="35">
        <v>670</v>
      </c>
      <c r="B3218" s="35">
        <v>1505.9217529</v>
      </c>
      <c r="C3218" s="35">
        <v>79.978530883999994</v>
      </c>
      <c r="D3218" s="35">
        <v>1538.6506348</v>
      </c>
      <c r="E3218" s="35">
        <v>25000</v>
      </c>
      <c r="F3218" s="35">
        <v>16750000</v>
      </c>
      <c r="G3218">
        <v>1506.0221089234101</v>
      </c>
      <c r="H3218" s="35">
        <v>0.73516819624323004</v>
      </c>
    </row>
    <row r="3219" spans="1:8" x14ac:dyDescent="0.35">
      <c r="A3219" s="35">
        <v>670.20830999999998</v>
      </c>
      <c r="B3219" s="35">
        <v>1505.9390868999999</v>
      </c>
      <c r="C3219" s="35">
        <v>79.978523253999995</v>
      </c>
      <c r="D3219" s="35">
        <v>1538.6665039</v>
      </c>
      <c r="E3219" s="35">
        <v>25000</v>
      </c>
      <c r="F3219" s="35">
        <v>16755208</v>
      </c>
      <c r="G3219">
        <v>1506.0395066465501</v>
      </c>
      <c r="H3219" s="35">
        <v>0.73515889694896697</v>
      </c>
    </row>
    <row r="3220" spans="1:8" x14ac:dyDescent="0.35">
      <c r="A3220" s="35">
        <v>670.41669000000002</v>
      </c>
      <c r="B3220" s="35">
        <v>1505.9562988</v>
      </c>
      <c r="C3220" s="35">
        <v>79.978515625</v>
      </c>
      <c r="D3220" s="35">
        <v>1538.6823730000001</v>
      </c>
      <c r="E3220" s="35">
        <v>25000</v>
      </c>
      <c r="F3220" s="35">
        <v>16760417</v>
      </c>
      <c r="G3220">
        <v>1506.05690692083</v>
      </c>
      <c r="H3220" s="35">
        <v>0.73514959757717302</v>
      </c>
    </row>
    <row r="3221" spans="1:8" x14ac:dyDescent="0.35">
      <c r="A3221" s="35">
        <v>670.625</v>
      </c>
      <c r="B3221" s="35">
        <v>1505.9737548999999</v>
      </c>
      <c r="C3221" s="35">
        <v>79.978507996000005</v>
      </c>
      <c r="D3221" s="35">
        <v>1538.6982422000001</v>
      </c>
      <c r="E3221" s="35">
        <v>25000</v>
      </c>
      <c r="F3221" s="35">
        <v>16765625</v>
      </c>
      <c r="G3221">
        <v>1506.0743051689301</v>
      </c>
      <c r="H3221" s="35">
        <v>0.73514030174096301</v>
      </c>
    </row>
    <row r="3222" spans="1:8" x14ac:dyDescent="0.35">
      <c r="A3222" s="35">
        <v>670.83330999999998</v>
      </c>
      <c r="B3222" s="35">
        <v>1505.9912108999999</v>
      </c>
      <c r="C3222" s="35">
        <v>79.978500366000006</v>
      </c>
      <c r="D3222" s="35">
        <v>1538.7138672000001</v>
      </c>
      <c r="E3222" s="35">
        <v>25000</v>
      </c>
      <c r="F3222" s="35">
        <v>16770833</v>
      </c>
      <c r="G3222">
        <v>1506.0917029504401</v>
      </c>
      <c r="H3222" s="35">
        <v>0.73513100761738503</v>
      </c>
    </row>
    <row r="3223" spans="1:8" x14ac:dyDescent="0.35">
      <c r="A3223" s="35">
        <v>671.04169000000002</v>
      </c>
      <c r="B3223" s="35">
        <v>1506.0084228999999</v>
      </c>
      <c r="C3223" s="35">
        <v>79.978492736999996</v>
      </c>
      <c r="D3223" s="35">
        <v>1538.7299805</v>
      </c>
      <c r="E3223" s="35">
        <v>25000</v>
      </c>
      <c r="F3223" s="35">
        <v>16776042</v>
      </c>
      <c r="G3223">
        <v>1506.10910320528</v>
      </c>
      <c r="H3223" s="35">
        <v>0.73512171341328902</v>
      </c>
    </row>
    <row r="3224" spans="1:8" x14ac:dyDescent="0.35">
      <c r="A3224" s="35">
        <v>671.25</v>
      </c>
      <c r="B3224" s="35">
        <v>1506.0258789</v>
      </c>
      <c r="C3224" s="35">
        <v>79.978485106999997</v>
      </c>
      <c r="D3224" s="35">
        <v>1538.7458495999999</v>
      </c>
      <c r="E3224" s="35">
        <v>25000</v>
      </c>
      <c r="F3224" s="35">
        <v>16781250</v>
      </c>
      <c r="G3224">
        <v>1506.1265014164401</v>
      </c>
      <c r="H3224" s="35">
        <v>0.73511242274106303</v>
      </c>
    </row>
    <row r="3225" spans="1:8" x14ac:dyDescent="0.35">
      <c r="A3225" s="35">
        <v>671.45830999999998</v>
      </c>
      <c r="B3225" s="35">
        <v>1506.0433350000001</v>
      </c>
      <c r="C3225" s="35">
        <v>79.978477478000002</v>
      </c>
      <c r="D3225" s="35">
        <v>1538.7615966999999</v>
      </c>
      <c r="E3225" s="35">
        <v>25000</v>
      </c>
      <c r="F3225" s="35">
        <v>16786458</v>
      </c>
      <c r="G3225">
        <v>1506.1438991570801</v>
      </c>
      <c r="H3225" s="35">
        <v>0.73510313377901904</v>
      </c>
    </row>
    <row r="3226" spans="1:8" x14ac:dyDescent="0.35">
      <c r="A3226" s="35">
        <v>671.66669000000002</v>
      </c>
      <c r="B3226" s="35">
        <v>1506.0605469</v>
      </c>
      <c r="C3226" s="35">
        <v>79.978477478000002</v>
      </c>
      <c r="D3226" s="35">
        <v>1538.7773437999999</v>
      </c>
      <c r="E3226" s="35">
        <v>25000</v>
      </c>
      <c r="F3226" s="35">
        <v>16791668</v>
      </c>
      <c r="G3226">
        <v>1506.1613019593001</v>
      </c>
      <c r="H3226" s="35">
        <v>0.73509384293643998</v>
      </c>
    </row>
    <row r="3227" spans="1:8" x14ac:dyDescent="0.35">
      <c r="A3227" s="35">
        <v>671.875</v>
      </c>
      <c r="B3227" s="35">
        <v>1506.0780029</v>
      </c>
      <c r="C3227" s="35">
        <v>79.978469849000007</v>
      </c>
      <c r="D3227" s="35">
        <v>1538.7932129000001</v>
      </c>
      <c r="E3227" s="35">
        <v>25000</v>
      </c>
      <c r="F3227" s="35">
        <v>16796874</v>
      </c>
      <c r="G3227">
        <v>1506.1786955325999</v>
      </c>
      <c r="H3227" s="35">
        <v>0.73508456102992903</v>
      </c>
    </row>
    <row r="3228" spans="1:8" x14ac:dyDescent="0.35">
      <c r="A3228" s="35">
        <v>672.08330999999998</v>
      </c>
      <c r="B3228" s="35">
        <v>1506.0954589999999</v>
      </c>
      <c r="C3228" s="35">
        <v>79.978462218999994</v>
      </c>
      <c r="D3228" s="35">
        <v>1538.809082</v>
      </c>
      <c r="E3228" s="35">
        <v>25000</v>
      </c>
      <c r="F3228" s="35">
        <v>16802082</v>
      </c>
      <c r="G3228">
        <v>1506.1960921974901</v>
      </c>
      <c r="H3228" s="35">
        <v>0.73507527720062804</v>
      </c>
    </row>
    <row r="3229" spans="1:8" x14ac:dyDescent="0.35">
      <c r="A3229" s="35">
        <v>672.29169000000002</v>
      </c>
      <c r="B3229" s="35">
        <v>1506.1126709</v>
      </c>
      <c r="C3229" s="35">
        <v>79.978454589999998</v>
      </c>
      <c r="D3229" s="35">
        <v>1538.8248291</v>
      </c>
      <c r="E3229" s="35">
        <v>25000</v>
      </c>
      <c r="F3229" s="35">
        <v>16807292</v>
      </c>
      <c r="G3229">
        <v>1506.21349472518</v>
      </c>
      <c r="H3229" s="35">
        <v>0.73506599150694296</v>
      </c>
    </row>
    <row r="3230" spans="1:8" x14ac:dyDescent="0.35">
      <c r="A3230" s="35">
        <v>672.5</v>
      </c>
      <c r="B3230" s="35">
        <v>1506.1301269999999</v>
      </c>
      <c r="C3230" s="35">
        <v>79.978446959999999</v>
      </c>
      <c r="D3230" s="35">
        <v>1538.8406981999999</v>
      </c>
      <c r="E3230" s="35">
        <v>25000</v>
      </c>
      <c r="F3230" s="35">
        <v>16812500</v>
      </c>
      <c r="G3230">
        <v>1506.2308933824299</v>
      </c>
      <c r="H3230" s="35">
        <v>0.73505671115215598</v>
      </c>
    </row>
    <row r="3231" spans="1:8" x14ac:dyDescent="0.35">
      <c r="A3231" s="35">
        <v>672.70830999999998</v>
      </c>
      <c r="B3231" s="35">
        <v>1506.1475829999999</v>
      </c>
      <c r="C3231" s="35">
        <v>79.978439331000004</v>
      </c>
      <c r="D3231" s="35">
        <v>1538.8565673999999</v>
      </c>
      <c r="E3231" s="35">
        <v>25000</v>
      </c>
      <c r="F3231" s="35">
        <v>16817708</v>
      </c>
      <c r="G3231">
        <v>1506.2482911582699</v>
      </c>
      <c r="H3231" s="35">
        <v>0.73504743249433901</v>
      </c>
    </row>
    <row r="3232" spans="1:8" x14ac:dyDescent="0.35">
      <c r="A3232" s="35">
        <v>672.91669000000002</v>
      </c>
      <c r="B3232" s="35">
        <v>1506.1647949000001</v>
      </c>
      <c r="C3232" s="35">
        <v>79.978431701999995</v>
      </c>
      <c r="D3232" s="35">
        <v>1538.8724365</v>
      </c>
      <c r="E3232" s="35">
        <v>25000</v>
      </c>
      <c r="F3232" s="35">
        <v>16822918</v>
      </c>
      <c r="G3232">
        <v>1506.2656939032699</v>
      </c>
      <c r="H3232" s="35">
        <v>0.73503815195329503</v>
      </c>
    </row>
    <row r="3233" spans="1:8" x14ac:dyDescent="0.35">
      <c r="A3233" s="35">
        <v>673.125</v>
      </c>
      <c r="B3233" s="35">
        <v>1506.182251</v>
      </c>
      <c r="C3233" s="35">
        <v>79.978424071999996</v>
      </c>
      <c r="D3233" s="35">
        <v>1538.8881836</v>
      </c>
      <c r="E3233" s="35">
        <v>25000</v>
      </c>
      <c r="F3233" s="35">
        <v>16828124</v>
      </c>
      <c r="G3233">
        <v>1506.2830873985899</v>
      </c>
      <c r="H3233" s="35">
        <v>0.73502888033533398</v>
      </c>
    </row>
    <row r="3234" spans="1:8" x14ac:dyDescent="0.35">
      <c r="A3234" s="35">
        <v>673.33330999999998</v>
      </c>
      <c r="B3234" s="35">
        <v>1506.1995850000001</v>
      </c>
      <c r="C3234" s="35">
        <v>79.978424071999996</v>
      </c>
      <c r="D3234" s="35">
        <v>1538.9040527</v>
      </c>
      <c r="E3234" s="35">
        <v>25000</v>
      </c>
      <c r="F3234" s="35">
        <v>16833332</v>
      </c>
      <c r="G3234">
        <v>1506.30048398082</v>
      </c>
      <c r="H3234" s="35">
        <v>0.73501960679367895</v>
      </c>
    </row>
    <row r="3235" spans="1:8" x14ac:dyDescent="0.35">
      <c r="A3235" s="35">
        <v>673.54169000000002</v>
      </c>
      <c r="B3235" s="35">
        <v>1506.2169189000001</v>
      </c>
      <c r="C3235" s="35">
        <v>79.978416443</v>
      </c>
      <c r="D3235" s="35">
        <v>1538.9199219</v>
      </c>
      <c r="E3235" s="35">
        <v>25000</v>
      </c>
      <c r="F3235" s="35">
        <v>16838542</v>
      </c>
      <c r="G3235">
        <v>1506.31788642477</v>
      </c>
      <c r="H3235" s="35">
        <v>0.73501033138685201</v>
      </c>
    </row>
    <row r="3236" spans="1:8" x14ac:dyDescent="0.35">
      <c r="A3236" s="35">
        <v>673.75</v>
      </c>
      <c r="B3236" s="35">
        <v>1506.234375</v>
      </c>
      <c r="C3236" s="35">
        <v>79.978408813000001</v>
      </c>
      <c r="D3236" s="35">
        <v>1538.9356689000001</v>
      </c>
      <c r="E3236" s="35">
        <v>25000</v>
      </c>
      <c r="F3236" s="35">
        <v>16843750</v>
      </c>
      <c r="G3236">
        <v>1506.3352849980599</v>
      </c>
      <c r="H3236" s="35">
        <v>0.73500106131031095</v>
      </c>
    </row>
    <row r="3237" spans="1:8" x14ac:dyDescent="0.35">
      <c r="A3237" s="35">
        <v>673.95830999999998</v>
      </c>
      <c r="B3237" s="35">
        <v>1506.2517089999999</v>
      </c>
      <c r="C3237" s="35">
        <v>79.978401184000006</v>
      </c>
      <c r="D3237" s="35">
        <v>1538.9515381000001</v>
      </c>
      <c r="E3237" s="35">
        <v>25000</v>
      </c>
      <c r="F3237" s="35">
        <v>16848958</v>
      </c>
      <c r="G3237">
        <v>1506.3526826898899</v>
      </c>
      <c r="H3237" s="35">
        <v>0.73499179292603101</v>
      </c>
    </row>
    <row r="3238" spans="1:8" x14ac:dyDescent="0.35">
      <c r="A3238" s="35">
        <v>674.16669000000002</v>
      </c>
      <c r="B3238" s="35">
        <v>1506.2692870999999</v>
      </c>
      <c r="C3238" s="35">
        <v>79.978393554999997</v>
      </c>
      <c r="D3238" s="35">
        <v>1538.9674072</v>
      </c>
      <c r="E3238" s="35">
        <v>25000</v>
      </c>
      <c r="F3238" s="35">
        <v>16854168</v>
      </c>
      <c r="G3238">
        <v>1506.3700853508601</v>
      </c>
      <c r="H3238" s="35">
        <v>0.734982522657746</v>
      </c>
    </row>
    <row r="3239" spans="1:8" x14ac:dyDescent="0.35">
      <c r="A3239" s="35">
        <v>674.375</v>
      </c>
      <c r="B3239" s="35">
        <v>1506.286499</v>
      </c>
      <c r="C3239" s="35">
        <v>79.978385924999998</v>
      </c>
      <c r="D3239" s="35">
        <v>1538.9832764</v>
      </c>
      <c r="E3239" s="35">
        <v>25000</v>
      </c>
      <c r="F3239" s="35">
        <v>16859374</v>
      </c>
      <c r="G3239">
        <v>1506.3874787621501</v>
      </c>
      <c r="H3239" s="35">
        <v>0.73497326130003604</v>
      </c>
    </row>
    <row r="3240" spans="1:8" x14ac:dyDescent="0.35">
      <c r="A3240" s="35">
        <v>674.58330999999998</v>
      </c>
      <c r="B3240" s="35">
        <v>1506.3038329999999</v>
      </c>
      <c r="C3240" s="35">
        <v>79.978378296000002</v>
      </c>
      <c r="D3240" s="35">
        <v>1538.9991454999999</v>
      </c>
      <c r="E3240" s="35">
        <v>25000</v>
      </c>
      <c r="F3240" s="35">
        <v>16864582</v>
      </c>
      <c r="G3240">
        <v>1506.4048752603701</v>
      </c>
      <c r="H3240" s="35">
        <v>0.73496399801783296</v>
      </c>
    </row>
    <row r="3241" spans="1:8" x14ac:dyDescent="0.35">
      <c r="A3241" s="35">
        <v>674.79169000000002</v>
      </c>
      <c r="B3241" s="35">
        <v>1506.3214111</v>
      </c>
      <c r="C3241" s="35">
        <v>79.978370666999993</v>
      </c>
      <c r="D3241" s="35">
        <v>1539.0150146000001</v>
      </c>
      <c r="E3241" s="35">
        <v>25000</v>
      </c>
      <c r="F3241" s="35">
        <v>16869792</v>
      </c>
      <c r="G3241">
        <v>1506.4222776202901</v>
      </c>
      <c r="H3241" s="35">
        <v>0.73495473286970203</v>
      </c>
    </row>
    <row r="3242" spans="1:8" x14ac:dyDescent="0.35">
      <c r="A3242" s="35">
        <v>675</v>
      </c>
      <c r="B3242" s="35">
        <v>1506.3386230000001</v>
      </c>
      <c r="C3242" s="35">
        <v>79.978370666999993</v>
      </c>
      <c r="D3242" s="35">
        <v>1539.0307617000001</v>
      </c>
      <c r="E3242" s="35">
        <v>25000</v>
      </c>
      <c r="F3242" s="35">
        <v>16875000</v>
      </c>
      <c r="G3242">
        <v>1506.43967610954</v>
      </c>
      <c r="H3242" s="35">
        <v>0.73494547304328395</v>
      </c>
    </row>
    <row r="3243" spans="1:8" x14ac:dyDescent="0.35">
      <c r="A3243" s="35">
        <v>675.20830999999998</v>
      </c>
      <c r="B3243" s="35">
        <v>1506.355957</v>
      </c>
      <c r="C3243" s="35">
        <v>79.978363036999994</v>
      </c>
      <c r="D3243" s="35">
        <v>1539.0466309000001</v>
      </c>
      <c r="E3243" s="35">
        <v>25000</v>
      </c>
      <c r="F3243" s="35">
        <v>16880208</v>
      </c>
      <c r="G3243">
        <v>1506.4570737173501</v>
      </c>
      <c r="H3243" s="35">
        <v>0.73493621490443795</v>
      </c>
    </row>
    <row r="3244" spans="1:8" x14ac:dyDescent="0.35">
      <c r="A3244" s="35">
        <v>675.41669000000002</v>
      </c>
      <c r="B3244" s="35">
        <v>1506.3735352000001</v>
      </c>
      <c r="C3244" s="35">
        <v>79.978355407999999</v>
      </c>
      <c r="D3244" s="35">
        <v>1539.0625</v>
      </c>
      <c r="E3244" s="35">
        <v>25000</v>
      </c>
      <c r="F3244" s="35">
        <v>16885418</v>
      </c>
      <c r="G3244">
        <v>1506.4744762942701</v>
      </c>
      <c r="H3244" s="35">
        <v>0.73492695488082405</v>
      </c>
    </row>
    <row r="3245" spans="1:8" x14ac:dyDescent="0.35">
      <c r="A3245" s="35">
        <v>675.625</v>
      </c>
      <c r="B3245" s="35">
        <v>1506.3907471</v>
      </c>
      <c r="C3245" s="35">
        <v>79.978347778</v>
      </c>
      <c r="D3245" s="35">
        <v>1539.0783690999999</v>
      </c>
      <c r="E3245" s="35">
        <v>25000</v>
      </c>
      <c r="F3245" s="35">
        <v>16890624</v>
      </c>
      <c r="G3245">
        <v>1506.49186962154</v>
      </c>
      <c r="H3245" s="35">
        <v>0.73491770375531595</v>
      </c>
    </row>
    <row r="3246" spans="1:8" x14ac:dyDescent="0.35">
      <c r="A3246" s="35">
        <v>675.83330999999998</v>
      </c>
      <c r="B3246" s="35">
        <v>1506.4080810999999</v>
      </c>
      <c r="C3246" s="35">
        <v>79.978340149000005</v>
      </c>
      <c r="D3246" s="35">
        <v>1539.0942382999999</v>
      </c>
      <c r="E3246" s="35">
        <v>25000</v>
      </c>
      <c r="F3246" s="35">
        <v>16895832</v>
      </c>
      <c r="G3246">
        <v>1506.50926603575</v>
      </c>
      <c r="H3246" s="35">
        <v>0.73490845070453004</v>
      </c>
    </row>
    <row r="3247" spans="1:8" x14ac:dyDescent="0.35">
      <c r="A3247" s="35">
        <v>676.04169000000002</v>
      </c>
      <c r="B3247" s="35">
        <v>1506.4254149999999</v>
      </c>
      <c r="C3247" s="35">
        <v>79.978332519999995</v>
      </c>
      <c r="D3247" s="35">
        <v>1539.1099853999999</v>
      </c>
      <c r="E3247" s="35">
        <v>25000</v>
      </c>
      <c r="F3247" s="35">
        <v>16901042</v>
      </c>
      <c r="G3247">
        <v>1506.5266683116299</v>
      </c>
      <c r="H3247" s="35">
        <v>0.73489919578706997</v>
      </c>
    </row>
    <row r="3248" spans="1:8" x14ac:dyDescent="0.35">
      <c r="A3248" s="35">
        <v>676.25</v>
      </c>
      <c r="B3248" s="35">
        <v>1506.4428711</v>
      </c>
      <c r="C3248" s="35">
        <v>79.978324889999996</v>
      </c>
      <c r="D3248" s="35">
        <v>1539.1258545000001</v>
      </c>
      <c r="E3248" s="35">
        <v>25000</v>
      </c>
      <c r="F3248" s="35">
        <v>16906250</v>
      </c>
      <c r="G3248">
        <v>1506.54406671685</v>
      </c>
      <c r="H3248" s="35">
        <v>0.73488994618278003</v>
      </c>
    </row>
    <row r="3249" spans="1:8" x14ac:dyDescent="0.35">
      <c r="A3249" s="35">
        <v>676.45830999999998</v>
      </c>
      <c r="B3249" s="35">
        <v>1506.4602050999999</v>
      </c>
      <c r="C3249" s="35">
        <v>79.978317261000001</v>
      </c>
      <c r="D3249" s="35">
        <v>1539.1417236</v>
      </c>
      <c r="E3249" s="35">
        <v>25000</v>
      </c>
      <c r="F3249" s="35">
        <v>16911458</v>
      </c>
      <c r="G3249">
        <v>1506.5614642406299</v>
      </c>
      <c r="H3249" s="35">
        <v>0.73488069826139801</v>
      </c>
    </row>
    <row r="3250" spans="1:8" x14ac:dyDescent="0.35">
      <c r="A3250" s="35">
        <v>676.66669000000002</v>
      </c>
      <c r="B3250" s="35">
        <v>1506.4775391000001</v>
      </c>
      <c r="C3250" s="35">
        <v>79.978317261000001</v>
      </c>
      <c r="D3250" s="35">
        <v>1539.1575928</v>
      </c>
      <c r="E3250" s="35">
        <v>25000</v>
      </c>
      <c r="F3250" s="35">
        <v>16916668</v>
      </c>
      <c r="G3250">
        <v>1506.57886673352</v>
      </c>
      <c r="H3250" s="35">
        <v>0.73487144845449404</v>
      </c>
    </row>
    <row r="3251" spans="1:8" x14ac:dyDescent="0.35">
      <c r="A3251" s="35">
        <v>676.875</v>
      </c>
      <c r="B3251" s="35">
        <v>1506.4949951000001</v>
      </c>
      <c r="C3251" s="35">
        <v>79.978309631000002</v>
      </c>
      <c r="D3251" s="35">
        <v>1539.1733397999999</v>
      </c>
      <c r="E3251" s="35">
        <v>25000</v>
      </c>
      <c r="F3251" s="35">
        <v>16921874</v>
      </c>
      <c r="G3251">
        <v>1506.5962599767699</v>
      </c>
      <c r="H3251" s="35">
        <v>0.73486220753326903</v>
      </c>
    </row>
    <row r="3252" spans="1:8" x14ac:dyDescent="0.35">
      <c r="A3252" s="35">
        <v>677.08330999999998</v>
      </c>
      <c r="B3252" s="35">
        <v>1506.5123291</v>
      </c>
      <c r="C3252" s="35">
        <v>79.978302002000007</v>
      </c>
      <c r="D3252" s="35">
        <v>1539.1892089999999</v>
      </c>
      <c r="E3252" s="35">
        <v>25000</v>
      </c>
      <c r="F3252" s="35">
        <v>16927082</v>
      </c>
      <c r="G3252">
        <v>1506.6136563069599</v>
      </c>
      <c r="H3252" s="35">
        <v>0.73485296468599204</v>
      </c>
    </row>
    <row r="3253" spans="1:8" x14ac:dyDescent="0.35">
      <c r="A3253" s="35">
        <v>677.29169000000002</v>
      </c>
      <c r="B3253" s="35">
        <v>1506.5296631000001</v>
      </c>
      <c r="C3253" s="35">
        <v>79.978294372999997</v>
      </c>
      <c r="D3253" s="35">
        <v>1539.2050781</v>
      </c>
      <c r="E3253" s="35">
        <v>25000</v>
      </c>
      <c r="F3253" s="35">
        <v>16932292</v>
      </c>
      <c r="G3253">
        <v>1506.63105849881</v>
      </c>
      <c r="H3253" s="35">
        <v>0.73484371997130504</v>
      </c>
    </row>
    <row r="3254" spans="1:8" x14ac:dyDescent="0.35">
      <c r="A3254" s="35">
        <v>677.5</v>
      </c>
      <c r="B3254" s="35">
        <v>1506.5471190999999</v>
      </c>
      <c r="C3254" s="35">
        <v>79.978286742999998</v>
      </c>
      <c r="D3254" s="35">
        <v>1539.2209473</v>
      </c>
      <c r="E3254" s="35">
        <v>25000</v>
      </c>
      <c r="F3254" s="35">
        <v>16937500</v>
      </c>
      <c r="G3254">
        <v>1506.6484568200001</v>
      </c>
      <c r="H3254" s="35">
        <v>0.73483448056127898</v>
      </c>
    </row>
    <row r="3255" spans="1:8" x14ac:dyDescent="0.35">
      <c r="A3255" s="35">
        <v>677.70830999999998</v>
      </c>
      <c r="B3255" s="35">
        <v>1506.5644531</v>
      </c>
      <c r="C3255" s="35">
        <v>79.978279114000003</v>
      </c>
      <c r="D3255" s="35">
        <v>1539.2368164</v>
      </c>
      <c r="E3255" s="35">
        <v>25000</v>
      </c>
      <c r="F3255" s="35">
        <v>16942708</v>
      </c>
      <c r="G3255">
        <v>1506.66585425976</v>
      </c>
      <c r="H3255" s="35">
        <v>0.734825242829517</v>
      </c>
    </row>
    <row r="3256" spans="1:8" x14ac:dyDescent="0.35">
      <c r="A3256" s="35">
        <v>677.91669000000002</v>
      </c>
      <c r="B3256" s="35">
        <v>1506.5817870999999</v>
      </c>
      <c r="C3256" s="35">
        <v>79.978271484000004</v>
      </c>
      <c r="D3256" s="35">
        <v>1539.2526855000001</v>
      </c>
      <c r="E3256" s="35">
        <v>25000</v>
      </c>
      <c r="F3256" s="35">
        <v>16947918</v>
      </c>
      <c r="G3256">
        <v>1506.6832566686101</v>
      </c>
      <c r="H3256" s="35">
        <v>0.73481600321148799</v>
      </c>
    </row>
    <row r="3257" spans="1:8" x14ac:dyDescent="0.35">
      <c r="A3257" s="35">
        <v>678.125</v>
      </c>
      <c r="B3257" s="35">
        <v>1506.5992432</v>
      </c>
      <c r="C3257" s="35">
        <v>79.978263854999994</v>
      </c>
      <c r="D3257" s="35">
        <v>1539.2685547000001</v>
      </c>
      <c r="E3257" s="35">
        <v>25000</v>
      </c>
      <c r="F3257" s="35">
        <v>16953124</v>
      </c>
      <c r="G3257">
        <v>1506.7006498278499</v>
      </c>
      <c r="H3257" s="35">
        <v>0.73480677246675696</v>
      </c>
    </row>
    <row r="3258" spans="1:8" x14ac:dyDescent="0.35">
      <c r="A3258" s="35">
        <v>678.33330999999998</v>
      </c>
      <c r="B3258" s="35">
        <v>1506.6165771000001</v>
      </c>
      <c r="C3258" s="35">
        <v>79.978263854999994</v>
      </c>
      <c r="D3258" s="35">
        <v>1539.2843018000001</v>
      </c>
      <c r="E3258" s="35">
        <v>25000</v>
      </c>
      <c r="F3258" s="35">
        <v>16958332</v>
      </c>
      <c r="G3258">
        <v>1506.7180460740201</v>
      </c>
      <c r="H3258" s="35">
        <v>0.73479753979520801</v>
      </c>
    </row>
    <row r="3259" spans="1:8" x14ac:dyDescent="0.35">
      <c r="A3259" s="35">
        <v>678.54169000000002</v>
      </c>
      <c r="B3259" s="35">
        <v>1506.6339111</v>
      </c>
      <c r="C3259" s="35">
        <v>79.978256225999999</v>
      </c>
      <c r="D3259" s="35">
        <v>1539.3001709</v>
      </c>
      <c r="E3259" s="35">
        <v>25000</v>
      </c>
      <c r="F3259" s="35">
        <v>16963542</v>
      </c>
      <c r="G3259">
        <v>1506.73544818184</v>
      </c>
      <c r="H3259" s="35">
        <v>0.73478830525552496</v>
      </c>
    </row>
    <row r="3260" spans="1:8" x14ac:dyDescent="0.35">
      <c r="A3260" s="35">
        <v>678.75</v>
      </c>
      <c r="B3260" s="35">
        <v>1506.6512451000001</v>
      </c>
      <c r="C3260" s="35">
        <v>79.978248596</v>
      </c>
      <c r="D3260" s="35">
        <v>1539.3160399999999</v>
      </c>
      <c r="E3260" s="35">
        <v>25000</v>
      </c>
      <c r="F3260" s="35">
        <v>16968750</v>
      </c>
      <c r="G3260">
        <v>1506.752846419</v>
      </c>
      <c r="H3260" s="35">
        <v>0.73477907601202597</v>
      </c>
    </row>
    <row r="3261" spans="1:8" x14ac:dyDescent="0.35">
      <c r="A3261" s="35">
        <v>678.95830999999998</v>
      </c>
      <c r="B3261" s="35">
        <v>1506.6687012</v>
      </c>
      <c r="C3261" s="35">
        <v>79.978240967000005</v>
      </c>
      <c r="D3261" s="35">
        <v>1539.3319091999999</v>
      </c>
      <c r="E3261" s="35">
        <v>25000</v>
      </c>
      <c r="F3261" s="35">
        <v>16973958</v>
      </c>
      <c r="G3261">
        <v>1506.77024377473</v>
      </c>
      <c r="H3261" s="35">
        <v>0.73476984844216497</v>
      </c>
    </row>
    <row r="3262" spans="1:8" x14ac:dyDescent="0.35">
      <c r="A3262" s="35">
        <v>679.16669000000002</v>
      </c>
      <c r="B3262" s="35">
        <v>1506.6860352000001</v>
      </c>
      <c r="C3262" s="35">
        <v>79.978233337000006</v>
      </c>
      <c r="D3262" s="35">
        <v>1539.3477783000001</v>
      </c>
      <c r="E3262" s="35">
        <v>25000</v>
      </c>
      <c r="F3262" s="35">
        <v>16979168</v>
      </c>
      <c r="G3262">
        <v>1506.7876460995501</v>
      </c>
      <c r="H3262" s="35">
        <v>0.73476061898530598</v>
      </c>
    </row>
    <row r="3263" spans="1:8" x14ac:dyDescent="0.35">
      <c r="A3263" s="35">
        <v>679.375</v>
      </c>
      <c r="B3263" s="35">
        <v>1506.7033690999999</v>
      </c>
      <c r="C3263" s="35">
        <v>79.978225707999997</v>
      </c>
      <c r="D3263" s="35">
        <v>1539.3636475000001</v>
      </c>
      <c r="E3263" s="35">
        <v>25000</v>
      </c>
      <c r="F3263" s="35">
        <v>16984374</v>
      </c>
      <c r="G3263">
        <v>1506.8050391747699</v>
      </c>
      <c r="H3263" s="35">
        <v>0.73475139838940495</v>
      </c>
    </row>
    <row r="3264" spans="1:8" x14ac:dyDescent="0.35">
      <c r="A3264" s="35">
        <v>679.58330999999998</v>
      </c>
      <c r="B3264" s="35">
        <v>1506.7208252</v>
      </c>
      <c r="C3264" s="35">
        <v>79.978218079000001</v>
      </c>
      <c r="D3264" s="35">
        <v>1539.3795166</v>
      </c>
      <c r="E3264" s="35">
        <v>25000</v>
      </c>
      <c r="F3264" s="35">
        <v>16989582</v>
      </c>
      <c r="G3264">
        <v>1506.8224353369301</v>
      </c>
      <c r="H3264" s="35">
        <v>0.73474217586593105</v>
      </c>
    </row>
    <row r="3265" spans="1:8" x14ac:dyDescent="0.35">
      <c r="A3265" s="35">
        <v>679.79169000000002</v>
      </c>
      <c r="B3265" s="35">
        <v>1506.7381591999999</v>
      </c>
      <c r="C3265" s="35">
        <v>79.978210449000002</v>
      </c>
      <c r="D3265" s="35">
        <v>1539.3953856999999</v>
      </c>
      <c r="E3265" s="35">
        <v>25000</v>
      </c>
      <c r="F3265" s="35">
        <v>16994792</v>
      </c>
      <c r="G3265">
        <v>1506.8398373607199</v>
      </c>
      <c r="H3265" s="35">
        <v>0.73473295147360895</v>
      </c>
    </row>
    <row r="3266" spans="1:8" x14ac:dyDescent="0.35">
      <c r="A3266" s="35">
        <v>680</v>
      </c>
      <c r="B3266" s="35">
        <v>1506.7554932</v>
      </c>
      <c r="C3266" s="35">
        <v>79.978210449000002</v>
      </c>
      <c r="D3266" s="35">
        <v>1539.4110106999999</v>
      </c>
      <c r="E3266" s="35">
        <v>25000</v>
      </c>
      <c r="F3266" s="35">
        <v>17000000</v>
      </c>
      <c r="G3266">
        <v>1506.8572355138499</v>
      </c>
      <c r="H3266" s="35">
        <v>0.734723732369025</v>
      </c>
    </row>
    <row r="3267" spans="1:8" x14ac:dyDescent="0.35">
      <c r="A3267" s="35">
        <v>680.20830999999998</v>
      </c>
      <c r="B3267" s="35">
        <v>1506.7729492000001</v>
      </c>
      <c r="C3267" s="35">
        <v>79.978202820000007</v>
      </c>
      <c r="D3267" s="35">
        <v>1539.427124</v>
      </c>
      <c r="E3267" s="35">
        <v>25000</v>
      </c>
      <c r="F3267" s="35">
        <v>17005208</v>
      </c>
      <c r="G3267">
        <v>1506.8746327855599</v>
      </c>
      <c r="H3267" s="35">
        <v>0.73471451493347695</v>
      </c>
    </row>
    <row r="3268" spans="1:8" x14ac:dyDescent="0.35">
      <c r="A3268" s="35">
        <v>680.41669000000002</v>
      </c>
      <c r="B3268" s="35">
        <v>1506.7902832</v>
      </c>
      <c r="C3268" s="35">
        <v>79.978195189999994</v>
      </c>
      <c r="D3268" s="35">
        <v>1539.4429932</v>
      </c>
      <c r="E3268" s="35">
        <v>25000</v>
      </c>
      <c r="F3268" s="35">
        <v>17010418</v>
      </c>
      <c r="G3268">
        <v>1506.89203502634</v>
      </c>
      <c r="H3268" s="35">
        <v>0.73470529561020803</v>
      </c>
    </row>
    <row r="3269" spans="1:8" x14ac:dyDescent="0.35">
      <c r="A3269" s="35">
        <v>680.625</v>
      </c>
      <c r="B3269" s="35">
        <v>1506.8076172000001</v>
      </c>
      <c r="C3269" s="35">
        <v>79.978187560999999</v>
      </c>
      <c r="D3269" s="35">
        <v>1539.4587402</v>
      </c>
      <c r="E3269" s="35">
        <v>25000</v>
      </c>
      <c r="F3269" s="35">
        <v>17015624</v>
      </c>
      <c r="G3269">
        <v>1506.90942801755</v>
      </c>
      <c r="H3269" s="35">
        <v>0.73469608513559803</v>
      </c>
    </row>
    <row r="3270" spans="1:8" x14ac:dyDescent="0.35">
      <c r="A3270" s="35">
        <v>680.83330999999998</v>
      </c>
      <c r="B3270" s="35">
        <v>1506.8248291</v>
      </c>
      <c r="C3270" s="35">
        <v>79.978179932000003</v>
      </c>
      <c r="D3270" s="35">
        <v>1539.4746094</v>
      </c>
      <c r="E3270" s="35">
        <v>25000</v>
      </c>
      <c r="F3270" s="35">
        <v>17020832</v>
      </c>
      <c r="G3270">
        <v>1506.9268240957001</v>
      </c>
      <c r="H3270" s="35">
        <v>0.73468687273267197</v>
      </c>
    </row>
    <row r="3271" spans="1:8" x14ac:dyDescent="0.35">
      <c r="A3271" s="35">
        <v>681.04169000000002</v>
      </c>
      <c r="B3271" s="35">
        <v>1506.8424072</v>
      </c>
      <c r="C3271" s="35">
        <v>79.978172302000004</v>
      </c>
      <c r="D3271" s="35">
        <v>1539.4904785000001</v>
      </c>
      <c r="E3271" s="35">
        <v>25000</v>
      </c>
      <c r="F3271" s="35">
        <v>17026042</v>
      </c>
      <c r="G3271">
        <v>1506.9442260354599</v>
      </c>
      <c r="H3271" s="35">
        <v>0.73467765846019495</v>
      </c>
    </row>
    <row r="3272" spans="1:8" x14ac:dyDescent="0.35">
      <c r="A3272" s="35">
        <v>681.25</v>
      </c>
      <c r="B3272" s="35">
        <v>1506.8597411999999</v>
      </c>
      <c r="C3272" s="35">
        <v>79.978164672999995</v>
      </c>
      <c r="D3272" s="35">
        <v>1539.5063477000001</v>
      </c>
      <c r="E3272" s="35">
        <v>25000</v>
      </c>
      <c r="F3272" s="35">
        <v>17031250</v>
      </c>
      <c r="G3272">
        <v>1506.9616241045701</v>
      </c>
      <c r="H3272" s="35">
        <v>0.73466844946704002</v>
      </c>
    </row>
    <row r="3273" spans="1:8" x14ac:dyDescent="0.35">
      <c r="A3273" s="35">
        <v>681.45830999999998</v>
      </c>
      <c r="B3273" s="35">
        <v>1506.8769531</v>
      </c>
      <c r="C3273" s="35">
        <v>79.978157042999996</v>
      </c>
      <c r="D3273" s="35">
        <v>1539.5222168</v>
      </c>
      <c r="E3273" s="35">
        <v>25000</v>
      </c>
      <c r="F3273" s="35">
        <v>17036458</v>
      </c>
      <c r="G3273">
        <v>1506.9790212922601</v>
      </c>
      <c r="H3273" s="35">
        <v>0.73465924213834</v>
      </c>
    </row>
    <row r="3274" spans="1:8" x14ac:dyDescent="0.35">
      <c r="A3274" s="35">
        <v>681.66669000000002</v>
      </c>
      <c r="B3274" s="35">
        <v>1506.8945312000001</v>
      </c>
      <c r="C3274" s="35">
        <v>79.978157042999996</v>
      </c>
      <c r="D3274" s="35">
        <v>1539.5379639</v>
      </c>
      <c r="E3274" s="35">
        <v>25000</v>
      </c>
      <c r="F3274" s="35">
        <v>17041668</v>
      </c>
      <c r="G3274">
        <v>1506.9964234490001</v>
      </c>
      <c r="H3274" s="35">
        <v>0.73465003292120701</v>
      </c>
    </row>
    <row r="3275" spans="1:8" x14ac:dyDescent="0.35">
      <c r="A3275" s="35">
        <v>681.875</v>
      </c>
      <c r="B3275" s="35">
        <v>1506.9118652</v>
      </c>
      <c r="C3275" s="35">
        <v>79.978149414000001</v>
      </c>
      <c r="D3275" s="35">
        <v>1539.5538329999999</v>
      </c>
      <c r="E3275" s="35">
        <v>25000</v>
      </c>
      <c r="F3275" s="35">
        <v>17046874</v>
      </c>
      <c r="G3275">
        <v>1507.0138163562001</v>
      </c>
      <c r="H3275" s="35">
        <v>0.73464083254047596</v>
      </c>
    </row>
    <row r="3276" spans="1:8" x14ac:dyDescent="0.35">
      <c r="A3276" s="35">
        <v>682.08330999999998</v>
      </c>
      <c r="B3276" s="35">
        <v>1506.9293213000001</v>
      </c>
      <c r="C3276" s="35">
        <v>79.978141785000005</v>
      </c>
      <c r="D3276" s="35">
        <v>1539.5697021000001</v>
      </c>
      <c r="E3276" s="35">
        <v>25000</v>
      </c>
      <c r="F3276" s="35">
        <v>17052082</v>
      </c>
      <c r="G3276">
        <v>1507.03121235034</v>
      </c>
      <c r="H3276" s="35">
        <v>0.734631630230696</v>
      </c>
    </row>
    <row r="3277" spans="1:8" x14ac:dyDescent="0.35">
      <c r="A3277" s="35">
        <v>682.29169000000002</v>
      </c>
      <c r="B3277" s="35">
        <v>1506.9466553</v>
      </c>
      <c r="C3277" s="35">
        <v>79.978134155000006</v>
      </c>
      <c r="D3277" s="35">
        <v>1539.5855713000001</v>
      </c>
      <c r="E3277" s="35">
        <v>25000</v>
      </c>
      <c r="F3277" s="35">
        <v>17057292</v>
      </c>
      <c r="G3277">
        <v>1507.0486142060699</v>
      </c>
      <c r="H3277" s="35">
        <v>0.73462242605067096</v>
      </c>
    </row>
    <row r="3278" spans="1:8" x14ac:dyDescent="0.35">
      <c r="A3278" s="35">
        <v>682.5</v>
      </c>
      <c r="B3278" s="35">
        <v>1506.9639893000001</v>
      </c>
      <c r="C3278" s="35">
        <v>79.978126525999997</v>
      </c>
      <c r="D3278" s="35">
        <v>1539.6014404</v>
      </c>
      <c r="E3278" s="35">
        <v>25000</v>
      </c>
      <c r="F3278" s="35">
        <v>17062500</v>
      </c>
      <c r="G3278">
        <v>1507.0660121911501</v>
      </c>
      <c r="H3278" s="35">
        <v>0.73461322714158495</v>
      </c>
    </row>
    <row r="3279" spans="1:8" x14ac:dyDescent="0.35">
      <c r="A3279" s="35">
        <v>682.70830999999998</v>
      </c>
      <c r="B3279" s="35">
        <v>1506.9814452999999</v>
      </c>
      <c r="C3279" s="35">
        <v>79.978118895999998</v>
      </c>
      <c r="D3279" s="35">
        <v>1539.6173096</v>
      </c>
      <c r="E3279" s="35">
        <v>25000</v>
      </c>
      <c r="F3279" s="35">
        <v>17067708</v>
      </c>
      <c r="G3279">
        <v>1507.0834092948201</v>
      </c>
      <c r="H3279" s="35">
        <v>0.73460402989239304</v>
      </c>
    </row>
    <row r="3280" spans="1:8" x14ac:dyDescent="0.35">
      <c r="A3280" s="35">
        <v>682.91669000000002</v>
      </c>
      <c r="B3280" s="35">
        <v>1506.9987793</v>
      </c>
      <c r="C3280" s="35">
        <v>79.978111267000003</v>
      </c>
      <c r="D3280" s="35">
        <v>1539.6331786999999</v>
      </c>
      <c r="E3280" s="35">
        <v>25000</v>
      </c>
      <c r="F3280" s="35">
        <v>17072918</v>
      </c>
      <c r="G3280">
        <v>1507.10081136753</v>
      </c>
      <c r="H3280" s="35">
        <v>0.73459483075406595</v>
      </c>
    </row>
    <row r="3281" spans="1:8" x14ac:dyDescent="0.35">
      <c r="A3281" s="35">
        <v>683.125</v>
      </c>
      <c r="B3281" s="35">
        <v>1507.0161132999999</v>
      </c>
      <c r="C3281" s="35">
        <v>79.978103637999993</v>
      </c>
      <c r="D3281" s="35">
        <v>1539.6490478999999</v>
      </c>
      <c r="E3281" s="35">
        <v>25000</v>
      </c>
      <c r="F3281" s="35">
        <v>17078124</v>
      </c>
      <c r="G3281">
        <v>1507.11820419072</v>
      </c>
      <c r="H3281" s="35">
        <v>0.73458564043992702</v>
      </c>
    </row>
    <row r="3282" spans="1:8" x14ac:dyDescent="0.35">
      <c r="A3282" s="35">
        <v>683.33330999999998</v>
      </c>
      <c r="B3282" s="35">
        <v>1507.0335693</v>
      </c>
      <c r="C3282" s="35">
        <v>79.978103637999993</v>
      </c>
      <c r="D3282" s="35">
        <v>1539.6649170000001</v>
      </c>
      <c r="E3282" s="35">
        <v>25000</v>
      </c>
      <c r="F3282" s="35">
        <v>17083332</v>
      </c>
      <c r="G3282">
        <v>1507.1356001008501</v>
      </c>
      <c r="H3282" s="35">
        <v>0.73457644819601497</v>
      </c>
    </row>
    <row r="3283" spans="1:8" x14ac:dyDescent="0.35">
      <c r="A3283" s="35">
        <v>683.54169000000002</v>
      </c>
      <c r="B3283" s="35">
        <v>1507.0507812000001</v>
      </c>
      <c r="C3283" s="35">
        <v>79.978096007999994</v>
      </c>
      <c r="D3283" s="35">
        <v>1539.6807861</v>
      </c>
      <c r="E3283" s="35">
        <v>25000</v>
      </c>
      <c r="F3283" s="35">
        <v>17088542</v>
      </c>
      <c r="G3283">
        <v>1507.15300187255</v>
      </c>
      <c r="H3283" s="35">
        <v>0.73456725408117396</v>
      </c>
    </row>
    <row r="3284" spans="1:8" x14ac:dyDescent="0.35">
      <c r="A3284" s="35">
        <v>683.75</v>
      </c>
      <c r="B3284" s="35">
        <v>1507.0682373</v>
      </c>
      <c r="C3284" s="35">
        <v>79.978088378999999</v>
      </c>
      <c r="D3284" s="35">
        <v>1539.6966553</v>
      </c>
      <c r="E3284" s="35">
        <v>25000</v>
      </c>
      <c r="F3284" s="35">
        <v>17093750</v>
      </c>
      <c r="G3284">
        <v>1507.1703997736099</v>
      </c>
      <c r="H3284" s="35">
        <v>0.73455806522892098</v>
      </c>
    </row>
    <row r="3285" spans="1:8" x14ac:dyDescent="0.35">
      <c r="A3285" s="35">
        <v>683.95830999999998</v>
      </c>
      <c r="B3285" s="35">
        <v>1507.0856934000001</v>
      </c>
      <c r="C3285" s="35">
        <v>79.978080750000004</v>
      </c>
      <c r="D3285" s="35">
        <v>1539.7122803</v>
      </c>
      <c r="E3285" s="35">
        <v>25000</v>
      </c>
      <c r="F3285" s="35">
        <v>17098958</v>
      </c>
      <c r="G3285">
        <v>1507.1877967932601</v>
      </c>
      <c r="H3285" s="35">
        <v>0.73454887803202096</v>
      </c>
    </row>
    <row r="3286" spans="1:8" x14ac:dyDescent="0.35">
      <c r="A3286" s="35">
        <v>684.16669000000002</v>
      </c>
      <c r="B3286" s="35">
        <v>1507.1029053</v>
      </c>
      <c r="C3286" s="35">
        <v>79.978073120000005</v>
      </c>
      <c r="D3286" s="35">
        <v>1539.7283935999999</v>
      </c>
      <c r="E3286" s="35">
        <v>25000</v>
      </c>
      <c r="F3286" s="35">
        <v>17104168</v>
      </c>
      <c r="G3286">
        <v>1507.20519878194</v>
      </c>
      <c r="H3286" s="35">
        <v>0.73453968894529398</v>
      </c>
    </row>
    <row r="3287" spans="1:8" x14ac:dyDescent="0.35">
      <c r="A3287" s="35">
        <v>684.375</v>
      </c>
      <c r="B3287" s="35">
        <v>1507.1203613</v>
      </c>
      <c r="C3287" s="35">
        <v>79.978065490999995</v>
      </c>
      <c r="D3287" s="35">
        <v>1539.7441406</v>
      </c>
      <c r="E3287" s="35">
        <v>25000</v>
      </c>
      <c r="F3287" s="35">
        <v>17109374</v>
      </c>
      <c r="G3287">
        <v>1507.22259152111</v>
      </c>
      <c r="H3287" s="35">
        <v>0.73453050867058201</v>
      </c>
    </row>
    <row r="3288" spans="1:8" x14ac:dyDescent="0.35">
      <c r="A3288" s="35">
        <v>684.58330999999998</v>
      </c>
      <c r="B3288" s="35">
        <v>1507.1378173999999</v>
      </c>
      <c r="C3288" s="35">
        <v>79.978057860999996</v>
      </c>
      <c r="D3288" s="35">
        <v>1539.7600098</v>
      </c>
      <c r="E3288" s="35">
        <v>25000</v>
      </c>
      <c r="F3288" s="35">
        <v>17114582</v>
      </c>
      <c r="G3288">
        <v>1507.23998734724</v>
      </c>
      <c r="H3288" s="35">
        <v>0.73452132646538404</v>
      </c>
    </row>
    <row r="3289" spans="1:8" x14ac:dyDescent="0.35">
      <c r="A3289" s="35">
        <v>684.79169000000002</v>
      </c>
      <c r="B3289" s="35">
        <v>1507.1550293</v>
      </c>
      <c r="C3289" s="35">
        <v>79.978057860999996</v>
      </c>
      <c r="D3289" s="35">
        <v>1539.7758789</v>
      </c>
      <c r="E3289" s="35">
        <v>25000</v>
      </c>
      <c r="F3289" s="35">
        <v>17119792</v>
      </c>
      <c r="G3289">
        <v>1507.2573890349199</v>
      </c>
      <c r="H3289" s="35">
        <v>0.73451214238858498</v>
      </c>
    </row>
    <row r="3290" spans="1:8" x14ac:dyDescent="0.35">
      <c r="A3290" s="35">
        <v>685</v>
      </c>
      <c r="B3290" s="35">
        <v>1507.1724853999999</v>
      </c>
      <c r="C3290" s="35">
        <v>79.978050232000001</v>
      </c>
      <c r="D3290" s="35">
        <v>1539.7917480000001</v>
      </c>
      <c r="E3290" s="35">
        <v>25000</v>
      </c>
      <c r="F3290" s="35">
        <v>17125000</v>
      </c>
      <c r="G3290">
        <v>1507.27478685195</v>
      </c>
      <c r="H3290" s="35">
        <v>0.73450296356605105</v>
      </c>
    </row>
    <row r="3291" spans="1:8" x14ac:dyDescent="0.35">
      <c r="A3291" s="35">
        <v>685.20830999999998</v>
      </c>
      <c r="B3291" s="35">
        <v>1507.1899414</v>
      </c>
      <c r="C3291" s="35">
        <v>79.978042603000006</v>
      </c>
      <c r="D3291" s="35">
        <v>1539.8076172000001</v>
      </c>
      <c r="E3291" s="35">
        <v>25000</v>
      </c>
      <c r="F3291" s="35">
        <v>17130208</v>
      </c>
      <c r="G3291">
        <v>1507.2921837875799</v>
      </c>
      <c r="H3291" s="35">
        <v>0.73449378639435103</v>
      </c>
    </row>
    <row r="3292" spans="1:8" x14ac:dyDescent="0.35">
      <c r="A3292" s="35">
        <v>685.41669000000002</v>
      </c>
      <c r="B3292" s="35">
        <v>1507.2071533000001</v>
      </c>
      <c r="C3292" s="35">
        <v>79.978034973000007</v>
      </c>
      <c r="D3292" s="35">
        <v>1539.8234863</v>
      </c>
      <c r="E3292" s="35">
        <v>25000</v>
      </c>
      <c r="F3292" s="35">
        <v>17135418</v>
      </c>
      <c r="G3292">
        <v>1507.30958569224</v>
      </c>
      <c r="H3292" s="35">
        <v>0.73448460733214305</v>
      </c>
    </row>
    <row r="3293" spans="1:8" x14ac:dyDescent="0.35">
      <c r="A3293" s="35">
        <v>685.625</v>
      </c>
      <c r="B3293" s="35">
        <v>1507.2246094</v>
      </c>
      <c r="C3293" s="35">
        <v>79.978027343999997</v>
      </c>
      <c r="D3293" s="35">
        <v>1539.8393555</v>
      </c>
      <c r="E3293" s="35">
        <v>25000</v>
      </c>
      <c r="F3293" s="35">
        <v>17140624</v>
      </c>
      <c r="G3293">
        <v>1507.3269783474</v>
      </c>
      <c r="H3293" s="35">
        <v>0.734475437069816</v>
      </c>
    </row>
    <row r="3294" spans="1:8" x14ac:dyDescent="0.35">
      <c r="A3294" s="35">
        <v>685.83330999999998</v>
      </c>
      <c r="B3294" s="35">
        <v>1507.2420654</v>
      </c>
      <c r="C3294" s="35">
        <v>79.978019713999998</v>
      </c>
      <c r="D3294" s="35">
        <v>1539.8552245999999</v>
      </c>
      <c r="E3294" s="35">
        <v>25000</v>
      </c>
      <c r="F3294" s="35">
        <v>17145832</v>
      </c>
      <c r="G3294">
        <v>1507.34437408952</v>
      </c>
      <c r="H3294" s="35">
        <v>0.73446626487630096</v>
      </c>
    </row>
    <row r="3295" spans="1:8" x14ac:dyDescent="0.35">
      <c r="A3295" s="35">
        <v>686.04169000000002</v>
      </c>
      <c r="B3295" s="35">
        <v>1507.2592772999999</v>
      </c>
      <c r="C3295" s="35">
        <v>79.978012085000003</v>
      </c>
      <c r="D3295" s="35">
        <v>1539.8710937999999</v>
      </c>
      <c r="E3295" s="35">
        <v>25000</v>
      </c>
      <c r="F3295" s="35">
        <v>17151042</v>
      </c>
      <c r="G3295">
        <v>1507.3617756931701</v>
      </c>
      <c r="H3295" s="35">
        <v>0.73445709081052202</v>
      </c>
    </row>
    <row r="3296" spans="1:8" x14ac:dyDescent="0.35">
      <c r="A3296" s="35">
        <v>686.25</v>
      </c>
      <c r="B3296" s="35">
        <v>1507.2766113</v>
      </c>
      <c r="C3296" s="35">
        <v>79.978004455999994</v>
      </c>
      <c r="D3296" s="35">
        <v>1539.8869629000001</v>
      </c>
      <c r="E3296" s="35">
        <v>25000</v>
      </c>
      <c r="F3296" s="35">
        <v>17156250</v>
      </c>
      <c r="G3296">
        <v>1507.3791734261799</v>
      </c>
      <c r="H3296" s="35">
        <v>0.73444792199071696</v>
      </c>
    </row>
    <row r="3297" spans="1:8" x14ac:dyDescent="0.35">
      <c r="A3297" s="35">
        <v>686.45830999999998</v>
      </c>
      <c r="B3297" s="35">
        <v>1507.2941894999999</v>
      </c>
      <c r="C3297" s="35">
        <v>79.978004455999994</v>
      </c>
      <c r="D3297" s="35">
        <v>1539.902832</v>
      </c>
      <c r="E3297" s="35">
        <v>25000</v>
      </c>
      <c r="F3297" s="35">
        <v>17161458</v>
      </c>
      <c r="G3297">
        <v>1507.3965702778</v>
      </c>
      <c r="H3297" s="35">
        <v>0.73443875481724497</v>
      </c>
    </row>
    <row r="3298" spans="1:8" x14ac:dyDescent="0.35">
      <c r="A3298" s="35">
        <v>686.66669000000002</v>
      </c>
      <c r="B3298" s="35">
        <v>1507.3114014</v>
      </c>
      <c r="C3298" s="35">
        <v>79.977996825999995</v>
      </c>
      <c r="D3298" s="35">
        <v>1539.9187012</v>
      </c>
      <c r="E3298" s="35">
        <v>25000</v>
      </c>
      <c r="F3298" s="35">
        <v>17166668</v>
      </c>
      <c r="G3298">
        <v>1507.4139720984199</v>
      </c>
      <c r="H3298" s="35">
        <v>0.73442958575259598</v>
      </c>
    </row>
    <row r="3299" spans="1:8" x14ac:dyDescent="0.35">
      <c r="A3299" s="35">
        <v>686.875</v>
      </c>
      <c r="B3299" s="35">
        <v>1507.3287353999999</v>
      </c>
      <c r="C3299" s="35">
        <v>79.977989196999999</v>
      </c>
      <c r="D3299" s="35">
        <v>1539.9345702999999</v>
      </c>
      <c r="E3299" s="35">
        <v>25000</v>
      </c>
      <c r="F3299" s="35">
        <v>17171874</v>
      </c>
      <c r="G3299">
        <v>1507.43136466958</v>
      </c>
      <c r="H3299" s="35">
        <v>0.73442042547573605</v>
      </c>
    </row>
    <row r="3300" spans="1:8" x14ac:dyDescent="0.35">
      <c r="A3300" s="35">
        <v>687.08330999999998</v>
      </c>
      <c r="B3300" s="35">
        <v>1507.3463135</v>
      </c>
      <c r="C3300" s="35">
        <v>79.977981567</v>
      </c>
      <c r="D3300" s="35">
        <v>1539.9504394999999</v>
      </c>
      <c r="E3300" s="35">
        <v>25000</v>
      </c>
      <c r="F3300" s="35">
        <v>17177082</v>
      </c>
      <c r="G3300">
        <v>1507.44876032769</v>
      </c>
      <c r="H3300" s="35">
        <v>0.73441126326699402</v>
      </c>
    </row>
    <row r="3301" spans="1:8" x14ac:dyDescent="0.35">
      <c r="A3301" s="35">
        <v>687.29169000000002</v>
      </c>
      <c r="B3301" s="35">
        <v>1507.3635254000001</v>
      </c>
      <c r="C3301" s="35">
        <v>79.977973938000005</v>
      </c>
      <c r="D3301" s="35">
        <v>1539.9663086</v>
      </c>
      <c r="E3301" s="35">
        <v>25000</v>
      </c>
      <c r="F3301" s="35">
        <v>17182292</v>
      </c>
      <c r="G3301">
        <v>1507.4661618473301</v>
      </c>
      <c r="H3301" s="35">
        <v>0.73440209918533605</v>
      </c>
    </row>
    <row r="3302" spans="1:8" x14ac:dyDescent="0.35">
      <c r="A3302" s="35">
        <v>687.5</v>
      </c>
      <c r="B3302" s="35">
        <v>1507.3808594</v>
      </c>
      <c r="C3302" s="35">
        <v>79.977966308999996</v>
      </c>
      <c r="D3302" s="35">
        <v>1539.9821777</v>
      </c>
      <c r="E3302" s="35">
        <v>25000</v>
      </c>
      <c r="F3302" s="35">
        <v>17187500</v>
      </c>
      <c r="G3302">
        <v>1507.4835594963099</v>
      </c>
      <c r="H3302" s="35">
        <v>0.73439294034139002</v>
      </c>
    </row>
    <row r="3303" spans="1:8" x14ac:dyDescent="0.35">
      <c r="A3303" s="35">
        <v>687.70830999999998</v>
      </c>
      <c r="B3303" s="35">
        <v>1507.3983154</v>
      </c>
      <c r="C3303" s="35">
        <v>79.977958678999997</v>
      </c>
      <c r="D3303" s="35">
        <v>1539.9980469</v>
      </c>
      <c r="E3303" s="35">
        <v>25000</v>
      </c>
      <c r="F3303" s="35">
        <v>17192708</v>
      </c>
      <c r="G3303">
        <v>1507.50095626391</v>
      </c>
      <c r="H3303" s="35">
        <v>0.73438378313929997</v>
      </c>
    </row>
    <row r="3304" spans="1:8" x14ac:dyDescent="0.35">
      <c r="A3304" s="35">
        <v>687.91669000000002</v>
      </c>
      <c r="B3304" s="35">
        <v>1507.4156493999999</v>
      </c>
      <c r="C3304" s="35">
        <v>79.977951050000001</v>
      </c>
      <c r="D3304" s="35">
        <v>1540.0139160000001</v>
      </c>
      <c r="E3304" s="35">
        <v>25000</v>
      </c>
      <c r="F3304" s="35">
        <v>17197918</v>
      </c>
      <c r="G3304">
        <v>1507.51835800051</v>
      </c>
      <c r="H3304" s="35">
        <v>0.73437462404537002</v>
      </c>
    </row>
    <row r="3305" spans="1:8" x14ac:dyDescent="0.35">
      <c r="A3305" s="35">
        <v>688.125</v>
      </c>
      <c r="B3305" s="35">
        <v>1507.4329834</v>
      </c>
      <c r="C3305" s="35">
        <v>79.977951050000001</v>
      </c>
      <c r="D3305" s="35">
        <v>1540.0297852000001</v>
      </c>
      <c r="E3305" s="35">
        <v>25000</v>
      </c>
      <c r="F3305" s="35">
        <v>17203124</v>
      </c>
      <c r="G3305">
        <v>1507.5357504876599</v>
      </c>
      <c r="H3305" s="35">
        <v>0.73436547372717897</v>
      </c>
    </row>
    <row r="3306" spans="1:8" x14ac:dyDescent="0.35">
      <c r="A3306" s="35">
        <v>688.33330999999998</v>
      </c>
      <c r="B3306" s="35">
        <v>1507.4503173999999</v>
      </c>
      <c r="C3306" s="35">
        <v>79.977943420000003</v>
      </c>
      <c r="D3306" s="35">
        <v>1540.0456543</v>
      </c>
      <c r="E3306" s="35">
        <v>25000</v>
      </c>
      <c r="F3306" s="35">
        <v>17208332</v>
      </c>
      <c r="G3306">
        <v>1507.5531460617699</v>
      </c>
      <c r="H3306" s="35">
        <v>0.73435632147642305</v>
      </c>
    </row>
    <row r="3307" spans="1:8" x14ac:dyDescent="0.35">
      <c r="A3307" s="35">
        <v>688.54169000000002</v>
      </c>
      <c r="B3307" s="35">
        <v>1507.4677733999999</v>
      </c>
      <c r="C3307" s="35">
        <v>79.977935790999993</v>
      </c>
      <c r="D3307" s="35">
        <v>1540.0615233999999</v>
      </c>
      <c r="E3307" s="35">
        <v>25000</v>
      </c>
      <c r="F3307" s="35">
        <v>17213542</v>
      </c>
      <c r="G3307">
        <v>1507.5705474973799</v>
      </c>
      <c r="H3307" s="35">
        <v>0.73434716735210803</v>
      </c>
    </row>
    <row r="3308" spans="1:8" x14ac:dyDescent="0.35">
      <c r="A3308" s="35">
        <v>688.75</v>
      </c>
      <c r="B3308" s="35">
        <v>1507.4851074000001</v>
      </c>
      <c r="C3308" s="35">
        <v>79.977928161999998</v>
      </c>
      <c r="D3308" s="35">
        <v>1540.0773925999999</v>
      </c>
      <c r="E3308" s="35">
        <v>25000</v>
      </c>
      <c r="F3308" s="35">
        <v>17218750</v>
      </c>
      <c r="G3308">
        <v>1507.5879450623499</v>
      </c>
      <c r="H3308" s="35">
        <v>0.73433801845727498</v>
      </c>
    </row>
    <row r="3309" spans="1:8" x14ac:dyDescent="0.35">
      <c r="A3309" s="35">
        <v>688.95830999999998</v>
      </c>
      <c r="B3309" s="35">
        <v>1507.5024414</v>
      </c>
      <c r="C3309" s="35">
        <v>79.977920531999999</v>
      </c>
      <c r="D3309" s="35">
        <v>1540.0931396000001</v>
      </c>
      <c r="E3309" s="35">
        <v>25000</v>
      </c>
      <c r="F3309" s="35">
        <v>17223958</v>
      </c>
      <c r="G3309">
        <v>1507.60534174593</v>
      </c>
      <c r="H3309" s="35">
        <v>0.73432887119983803</v>
      </c>
    </row>
    <row r="3310" spans="1:8" x14ac:dyDescent="0.35">
      <c r="A3310" s="35">
        <v>689.16669000000002</v>
      </c>
      <c r="B3310" s="35">
        <v>1507.5198975000001</v>
      </c>
      <c r="C3310" s="35">
        <v>79.977912903000004</v>
      </c>
      <c r="D3310" s="35">
        <v>1540.1090088000001</v>
      </c>
      <c r="E3310" s="35">
        <v>25000</v>
      </c>
      <c r="F3310" s="35">
        <v>17229168</v>
      </c>
      <c r="G3310">
        <v>1507.62274339851</v>
      </c>
      <c r="H3310" s="35">
        <v>0.73431972204991003</v>
      </c>
    </row>
    <row r="3311" spans="1:8" x14ac:dyDescent="0.35">
      <c r="A3311" s="35">
        <v>689.375</v>
      </c>
      <c r="B3311" s="35">
        <v>1507.5372314000001</v>
      </c>
      <c r="C3311" s="35">
        <v>79.977905273000005</v>
      </c>
      <c r="D3311" s="35">
        <v>1540.1251221</v>
      </c>
      <c r="E3311" s="35">
        <v>25000</v>
      </c>
      <c r="F3311" s="35">
        <v>17234374</v>
      </c>
      <c r="G3311">
        <v>1507.6401358016501</v>
      </c>
      <c r="H3311" s="35">
        <v>0.73431058166370999</v>
      </c>
    </row>
    <row r="3312" spans="1:8" x14ac:dyDescent="0.35">
      <c r="A3312" s="35">
        <v>689.58330999999998</v>
      </c>
      <c r="B3312" s="35">
        <v>1507.5545654</v>
      </c>
      <c r="C3312" s="35">
        <v>79.977897643999995</v>
      </c>
      <c r="D3312" s="35">
        <v>1540.1409911999999</v>
      </c>
      <c r="E3312" s="35">
        <v>25000</v>
      </c>
      <c r="F3312" s="35">
        <v>17239582</v>
      </c>
      <c r="G3312">
        <v>1507.6575312917601</v>
      </c>
      <c r="H3312" s="35">
        <v>0.73430143934427194</v>
      </c>
    </row>
    <row r="3313" spans="1:8" x14ac:dyDescent="0.35">
      <c r="A3313" s="35">
        <v>689.79169000000002</v>
      </c>
      <c r="B3313" s="35">
        <v>1507.5720214999999</v>
      </c>
      <c r="C3313" s="35">
        <v>79.977897643999995</v>
      </c>
      <c r="D3313" s="35">
        <v>1540.1567382999999</v>
      </c>
      <c r="E3313" s="35">
        <v>25000</v>
      </c>
      <c r="F3313" s="35">
        <v>17244792</v>
      </c>
      <c r="G3313">
        <v>1507.6749326433501</v>
      </c>
      <c r="H3313" s="35">
        <v>0.73429229515064198</v>
      </c>
    </row>
    <row r="3314" spans="1:8" x14ac:dyDescent="0.35">
      <c r="A3314" s="35">
        <v>690</v>
      </c>
      <c r="B3314" s="35">
        <v>1507.5893555</v>
      </c>
      <c r="C3314" s="35">
        <v>79.977890015</v>
      </c>
      <c r="D3314" s="35">
        <v>1540.1726074000001</v>
      </c>
      <c r="E3314" s="35">
        <v>25000</v>
      </c>
      <c r="F3314" s="35">
        <v>17250000</v>
      </c>
      <c r="G3314">
        <v>1507.69233012429</v>
      </c>
      <c r="H3314" s="35">
        <v>0.73428315617829398</v>
      </c>
    </row>
    <row r="3315" spans="1:8" x14ac:dyDescent="0.35">
      <c r="A3315" s="35">
        <v>690.20830999999998</v>
      </c>
      <c r="B3315" s="35">
        <v>1507.6066894999999</v>
      </c>
      <c r="C3315" s="35">
        <v>79.977882385000001</v>
      </c>
      <c r="D3315" s="35">
        <v>1540.1884766000001</v>
      </c>
      <c r="E3315" s="35">
        <v>25000</v>
      </c>
      <c r="F3315" s="35">
        <v>17255208</v>
      </c>
      <c r="G3315">
        <v>1507.7097267238701</v>
      </c>
      <c r="H3315" s="35">
        <v>0.73427401883890298</v>
      </c>
    </row>
    <row r="3316" spans="1:8" x14ac:dyDescent="0.35">
      <c r="A3316" s="35">
        <v>690.41669000000002</v>
      </c>
      <c r="B3316" s="35">
        <v>1507.6240233999999</v>
      </c>
      <c r="C3316" s="35">
        <v>79.977874756000006</v>
      </c>
      <c r="D3316" s="35">
        <v>1540.2043457</v>
      </c>
      <c r="E3316" s="35">
        <v>25000</v>
      </c>
      <c r="F3316" s="35">
        <v>17260418</v>
      </c>
      <c r="G3316">
        <v>1507.72712829242</v>
      </c>
      <c r="H3316" s="35">
        <v>0.73426487960637898</v>
      </c>
    </row>
    <row r="3317" spans="1:8" x14ac:dyDescent="0.35">
      <c r="A3317" s="35">
        <v>690.625</v>
      </c>
      <c r="B3317" s="35">
        <v>1507.6414795000001</v>
      </c>
      <c r="C3317" s="35">
        <v>79.977867126000007</v>
      </c>
      <c r="D3317" s="35">
        <v>1540.2202147999999</v>
      </c>
      <c r="E3317" s="35">
        <v>25000</v>
      </c>
      <c r="F3317" s="35">
        <v>17265624</v>
      </c>
      <c r="G3317">
        <v>1507.7445206115499</v>
      </c>
      <c r="H3317" s="35">
        <v>0.73425574912561398</v>
      </c>
    </row>
    <row r="3318" spans="1:8" x14ac:dyDescent="0.35">
      <c r="A3318" s="35">
        <v>690.83330999999998</v>
      </c>
      <c r="B3318" s="35">
        <v>1507.6588135</v>
      </c>
      <c r="C3318" s="35">
        <v>79.977859496999997</v>
      </c>
      <c r="D3318" s="35">
        <v>1540.2360839999999</v>
      </c>
      <c r="E3318" s="35">
        <v>25000</v>
      </c>
      <c r="F3318" s="35">
        <v>17270832</v>
      </c>
      <c r="G3318">
        <v>1507.76191601766</v>
      </c>
      <c r="H3318" s="35">
        <v>0.73424661671094704</v>
      </c>
    </row>
    <row r="3319" spans="1:8" x14ac:dyDescent="0.35">
      <c r="A3319" s="35">
        <v>691.04169000000002</v>
      </c>
      <c r="B3319" s="35">
        <v>1507.6761475000001</v>
      </c>
      <c r="C3319" s="35">
        <v>79.977851868000002</v>
      </c>
      <c r="D3319" s="35">
        <v>1540.2519531</v>
      </c>
      <c r="E3319" s="35">
        <v>25000</v>
      </c>
      <c r="F3319" s="35">
        <v>17276042</v>
      </c>
      <c r="G3319">
        <v>1507.77931728523</v>
      </c>
      <c r="H3319" s="35">
        <v>0.73423748242146303</v>
      </c>
    </row>
    <row r="3320" spans="1:8" x14ac:dyDescent="0.35">
      <c r="A3320" s="35">
        <v>691.25</v>
      </c>
      <c r="B3320" s="35">
        <v>1507.6936035000001</v>
      </c>
      <c r="C3320" s="35">
        <v>79.977844238000003</v>
      </c>
      <c r="D3320" s="35">
        <v>1540.2678223</v>
      </c>
      <c r="E3320" s="35">
        <v>25000</v>
      </c>
      <c r="F3320" s="35">
        <v>17281250</v>
      </c>
      <c r="G3320">
        <v>1507.79671468216</v>
      </c>
      <c r="H3320" s="35">
        <v>0.73422835334509196</v>
      </c>
    </row>
    <row r="3321" spans="1:8" x14ac:dyDescent="0.35">
      <c r="A3321" s="35">
        <v>691.45830999999998</v>
      </c>
      <c r="B3321" s="35">
        <v>1507.7109375</v>
      </c>
      <c r="C3321" s="35">
        <v>79.977844238000003</v>
      </c>
      <c r="D3321" s="35">
        <v>1540.2836914</v>
      </c>
      <c r="E3321" s="35">
        <v>25000</v>
      </c>
      <c r="F3321" s="35">
        <v>17286458</v>
      </c>
      <c r="G3321">
        <v>1507.81411119772</v>
      </c>
      <c r="H3321" s="35">
        <v>0.73421922589725896</v>
      </c>
    </row>
    <row r="3322" spans="1:8" x14ac:dyDescent="0.35">
      <c r="A3322" s="35">
        <v>691.66669000000002</v>
      </c>
      <c r="B3322" s="35">
        <v>1507.7282714999999</v>
      </c>
      <c r="C3322" s="35">
        <v>79.977836608999993</v>
      </c>
      <c r="D3322" s="35">
        <v>1540.2995605000001</v>
      </c>
      <c r="E3322" s="35">
        <v>25000</v>
      </c>
      <c r="F3322" s="35">
        <v>17291668</v>
      </c>
      <c r="G3322">
        <v>1507.8315126822499</v>
      </c>
      <c r="H3322" s="35">
        <v>0.73421009655566105</v>
      </c>
    </row>
    <row r="3323" spans="1:8" x14ac:dyDescent="0.35">
      <c r="A3323" s="35">
        <v>691.875</v>
      </c>
      <c r="B3323" s="35">
        <v>1507.7457274999999</v>
      </c>
      <c r="C3323" s="35">
        <v>79.977828978999995</v>
      </c>
      <c r="D3323" s="35">
        <v>1540.3154297000001</v>
      </c>
      <c r="E3323" s="35">
        <v>25000</v>
      </c>
      <c r="F3323" s="35">
        <v>17296874</v>
      </c>
      <c r="G3323">
        <v>1507.84890491738</v>
      </c>
      <c r="H3323" s="35">
        <v>0.734200975953891</v>
      </c>
    </row>
    <row r="3324" spans="1:8" x14ac:dyDescent="0.35">
      <c r="A3324" s="35">
        <v>692.08330999999998</v>
      </c>
      <c r="B3324" s="35">
        <v>1507.7630615</v>
      </c>
      <c r="C3324" s="35">
        <v>79.977821349999999</v>
      </c>
      <c r="D3324" s="35">
        <v>1540.3312988</v>
      </c>
      <c r="E3324" s="35">
        <v>25000</v>
      </c>
      <c r="F3324" s="35">
        <v>17302082</v>
      </c>
      <c r="G3324">
        <v>1507.8663002394901</v>
      </c>
      <c r="H3324" s="35">
        <v>0.73419185341756599</v>
      </c>
    </row>
    <row r="3325" spans="1:8" x14ac:dyDescent="0.35">
      <c r="A3325" s="35">
        <v>692.29169000000002</v>
      </c>
      <c r="B3325" s="35">
        <v>1507.7803954999999</v>
      </c>
      <c r="C3325" s="35">
        <v>79.977813721000004</v>
      </c>
      <c r="D3325" s="35">
        <v>1540.347168</v>
      </c>
      <c r="E3325" s="35">
        <v>25000</v>
      </c>
      <c r="F3325" s="35">
        <v>17307292</v>
      </c>
      <c r="G3325">
        <v>1507.8837014230401</v>
      </c>
      <c r="H3325" s="35">
        <v>0.73418272900581105</v>
      </c>
    </row>
    <row r="3326" spans="1:8" x14ac:dyDescent="0.35">
      <c r="A3326" s="35">
        <v>692.5</v>
      </c>
      <c r="B3326" s="35">
        <v>1507.7978516000001</v>
      </c>
      <c r="C3326" s="35">
        <v>79.977806091000005</v>
      </c>
      <c r="D3326" s="35">
        <v>1540.3630370999999</v>
      </c>
      <c r="E3326" s="35">
        <v>25000</v>
      </c>
      <c r="F3326" s="35">
        <v>17312500</v>
      </c>
      <c r="G3326">
        <v>1507.90109873595</v>
      </c>
      <c r="H3326" s="35">
        <v>0.73417360979902802</v>
      </c>
    </row>
    <row r="3327" spans="1:8" x14ac:dyDescent="0.35">
      <c r="A3327" s="35">
        <v>692.70830999999998</v>
      </c>
      <c r="B3327" s="35">
        <v>1507.8151855000001</v>
      </c>
      <c r="C3327" s="35">
        <v>79.977798461999996</v>
      </c>
      <c r="D3327" s="35">
        <v>1540.3790283000001</v>
      </c>
      <c r="E3327" s="35">
        <v>25000</v>
      </c>
      <c r="F3327" s="35">
        <v>17317708</v>
      </c>
      <c r="G3327">
        <v>1507.9184951675099</v>
      </c>
      <c r="H3327" s="35">
        <v>0.73416449221638402</v>
      </c>
    </row>
    <row r="3328" spans="1:8" x14ac:dyDescent="0.35">
      <c r="A3328" s="35">
        <v>692.91669000000002</v>
      </c>
      <c r="B3328" s="35">
        <v>1507.8325195</v>
      </c>
      <c r="C3328" s="35">
        <v>79.977790833</v>
      </c>
      <c r="D3328" s="35">
        <v>1540.3948975000001</v>
      </c>
      <c r="E3328" s="35">
        <v>25000</v>
      </c>
      <c r="F3328" s="35">
        <v>17322918</v>
      </c>
      <c r="G3328">
        <v>1507.9358965680101</v>
      </c>
      <c r="H3328" s="35">
        <v>0.73415537273935105</v>
      </c>
    </row>
    <row r="3329" spans="1:8" x14ac:dyDescent="0.35">
      <c r="A3329" s="35">
        <v>693.125</v>
      </c>
      <c r="B3329" s="35">
        <v>1507.8499756000001</v>
      </c>
      <c r="C3329" s="35">
        <v>79.977790833</v>
      </c>
      <c r="D3329" s="35">
        <v>1540.4107666</v>
      </c>
      <c r="E3329" s="35">
        <v>25000</v>
      </c>
      <c r="F3329" s="35">
        <v>17328124</v>
      </c>
      <c r="G3329">
        <v>1507.9532887191399</v>
      </c>
      <c r="H3329" s="35">
        <v>0.73414626199025701</v>
      </c>
    </row>
    <row r="3330" spans="1:8" x14ac:dyDescent="0.35">
      <c r="A3330" s="35">
        <v>693.33330999999998</v>
      </c>
      <c r="B3330" s="35">
        <v>1507.8673096</v>
      </c>
      <c r="C3330" s="35">
        <v>79.977783203000001</v>
      </c>
      <c r="D3330" s="35">
        <v>1540.4266356999999</v>
      </c>
      <c r="E3330" s="35">
        <v>25000</v>
      </c>
      <c r="F3330" s="35">
        <v>17333332</v>
      </c>
      <c r="G3330">
        <v>1507.97068395725</v>
      </c>
      <c r="H3330" s="35">
        <v>0.73413714930596397</v>
      </c>
    </row>
    <row r="3331" spans="1:8" x14ac:dyDescent="0.35">
      <c r="A3331" s="35">
        <v>693.54169000000002</v>
      </c>
      <c r="B3331" s="35">
        <v>1507.8846435999999</v>
      </c>
      <c r="C3331" s="35">
        <v>79.977775574000006</v>
      </c>
      <c r="D3331" s="35">
        <v>1540.4425048999999</v>
      </c>
      <c r="E3331" s="35">
        <v>25000</v>
      </c>
      <c r="F3331" s="35">
        <v>17338542</v>
      </c>
      <c r="G3331">
        <v>1507.9880850567899</v>
      </c>
      <c r="H3331" s="35">
        <v>0.73412803474563604</v>
      </c>
    </row>
    <row r="3332" spans="1:8" x14ac:dyDescent="0.35">
      <c r="A3332" s="35">
        <v>693.75</v>
      </c>
      <c r="B3332" s="35">
        <v>1507.9020995999999</v>
      </c>
      <c r="C3332" s="35">
        <v>79.977767943999993</v>
      </c>
      <c r="D3332" s="35">
        <v>1540.458374</v>
      </c>
      <c r="E3332" s="35">
        <v>25000</v>
      </c>
      <c r="F3332" s="35">
        <v>17343750</v>
      </c>
      <c r="G3332">
        <v>1508.00548228568</v>
      </c>
      <c r="H3332" s="35">
        <v>0.73411892538216905</v>
      </c>
    </row>
    <row r="3333" spans="1:8" x14ac:dyDescent="0.35">
      <c r="A3333" s="35">
        <v>693.95830999999998</v>
      </c>
      <c r="B3333" s="35">
        <v>1507.9194336</v>
      </c>
      <c r="C3333" s="35">
        <v>79.977760314999998</v>
      </c>
      <c r="D3333" s="35">
        <v>1540.4742432</v>
      </c>
      <c r="E3333" s="35">
        <v>25000</v>
      </c>
      <c r="F3333" s="35">
        <v>17348958</v>
      </c>
      <c r="G3333">
        <v>1508.02287863323</v>
      </c>
      <c r="H3333" s="35">
        <v>0.73410981763846195</v>
      </c>
    </row>
    <row r="3334" spans="1:8" x14ac:dyDescent="0.35">
      <c r="A3334" s="35">
        <v>694.16669000000002</v>
      </c>
      <c r="B3334" s="35">
        <v>1507.9367675999999</v>
      </c>
      <c r="C3334" s="35">
        <v>79.977752686000002</v>
      </c>
      <c r="D3334" s="35">
        <v>1540.4901123</v>
      </c>
      <c r="E3334" s="35">
        <v>25000</v>
      </c>
      <c r="F3334" s="35">
        <v>17354168</v>
      </c>
      <c r="G3334">
        <v>1508.0402799497101</v>
      </c>
      <c r="H3334" s="35">
        <v>0.73410070799975302</v>
      </c>
    </row>
    <row r="3335" spans="1:8" x14ac:dyDescent="0.35">
      <c r="A3335" s="35">
        <v>694.375</v>
      </c>
      <c r="B3335" s="35">
        <v>1507.9542236</v>
      </c>
      <c r="C3335" s="35">
        <v>79.977745056000003</v>
      </c>
      <c r="D3335" s="35">
        <v>1540.5059814000001</v>
      </c>
      <c r="E3335" s="35">
        <v>25000</v>
      </c>
      <c r="F3335" s="35">
        <v>17359374</v>
      </c>
      <c r="G3335">
        <v>1508.0576720168399</v>
      </c>
      <c r="H3335" s="35">
        <v>0.73409160707713195</v>
      </c>
    </row>
    <row r="3336" spans="1:8" x14ac:dyDescent="0.35">
      <c r="A3336" s="35">
        <v>694.58330999999998</v>
      </c>
      <c r="B3336" s="35">
        <v>1507.9714355000001</v>
      </c>
      <c r="C3336" s="35">
        <v>79.977737426999994</v>
      </c>
      <c r="D3336" s="35">
        <v>1540.5218506000001</v>
      </c>
      <c r="E3336" s="35">
        <v>25000</v>
      </c>
      <c r="F3336" s="35">
        <v>17364582</v>
      </c>
      <c r="G3336">
        <v>1508.07506717095</v>
      </c>
      <c r="H3336" s="35">
        <v>0.73408250421867804</v>
      </c>
    </row>
    <row r="3337" spans="1:8" x14ac:dyDescent="0.35">
      <c r="A3337" s="35">
        <v>694.79169000000002</v>
      </c>
      <c r="B3337" s="35">
        <v>1507.9888916</v>
      </c>
      <c r="C3337" s="35">
        <v>79.977737426999994</v>
      </c>
      <c r="D3337" s="35">
        <v>1540.5377197</v>
      </c>
      <c r="E3337" s="35">
        <v>25000</v>
      </c>
      <c r="F3337" s="35">
        <v>17369792</v>
      </c>
      <c r="G3337">
        <v>1508.0924681864699</v>
      </c>
      <c r="H3337" s="35">
        <v>0.73407339948359296</v>
      </c>
    </row>
    <row r="3338" spans="1:8" x14ac:dyDescent="0.35">
      <c r="A3338" s="35">
        <v>695</v>
      </c>
      <c r="B3338" s="35">
        <v>1508.0063477000001</v>
      </c>
      <c r="C3338" s="35">
        <v>79.977729796999995</v>
      </c>
      <c r="D3338" s="35">
        <v>1540.5534668</v>
      </c>
      <c r="E3338" s="35">
        <v>25000</v>
      </c>
      <c r="F3338" s="35">
        <v>17375000</v>
      </c>
      <c r="G3338">
        <v>1508.10986533135</v>
      </c>
      <c r="H3338" s="35">
        <v>0.73406429993729005</v>
      </c>
    </row>
    <row r="3339" spans="1:8" x14ac:dyDescent="0.35">
      <c r="A3339" s="35">
        <v>695.20830999999998</v>
      </c>
      <c r="B3339" s="35">
        <v>1508.0235596</v>
      </c>
      <c r="C3339" s="35">
        <v>79.977722168</v>
      </c>
      <c r="D3339" s="35">
        <v>1540.5695800999999</v>
      </c>
      <c r="E3339" s="35">
        <v>25000</v>
      </c>
      <c r="F3339" s="35">
        <v>17380208</v>
      </c>
      <c r="G3339">
        <v>1508.1272615948899</v>
      </c>
      <c r="H3339" s="35">
        <v>0.73405520200638497</v>
      </c>
    </row>
    <row r="3340" spans="1:8" x14ac:dyDescent="0.35">
      <c r="A3340" s="35">
        <v>695.41669000000002</v>
      </c>
      <c r="B3340" s="35">
        <v>1508.0410156</v>
      </c>
      <c r="C3340" s="35">
        <v>79.977714539000004</v>
      </c>
      <c r="D3340" s="35">
        <v>1540.5854492000001</v>
      </c>
      <c r="E3340" s="35">
        <v>25000</v>
      </c>
      <c r="F3340" s="35">
        <v>17385418</v>
      </c>
      <c r="G3340">
        <v>1508.14466282736</v>
      </c>
      <c r="H3340" s="35">
        <v>0.73404610217987498</v>
      </c>
    </row>
    <row r="3341" spans="1:8" x14ac:dyDescent="0.35">
      <c r="A3341" s="35">
        <v>695.625</v>
      </c>
      <c r="B3341" s="35">
        <v>1508.0584716999999</v>
      </c>
      <c r="C3341" s="35">
        <v>79.977706909000005</v>
      </c>
      <c r="D3341" s="35">
        <v>1540.6011963000001</v>
      </c>
      <c r="E3341" s="35">
        <v>25000</v>
      </c>
      <c r="F3341" s="35">
        <v>17390624</v>
      </c>
      <c r="G3341">
        <v>1508.16205481048</v>
      </c>
      <c r="H3341" s="35">
        <v>0.73403701105764196</v>
      </c>
    </row>
    <row r="3342" spans="1:8" x14ac:dyDescent="0.35">
      <c r="A3342" s="35">
        <v>695.83330999999998</v>
      </c>
      <c r="B3342" s="35">
        <v>1508.0756836</v>
      </c>
      <c r="C3342" s="35">
        <v>79.977699279999996</v>
      </c>
      <c r="D3342" s="35">
        <v>1540.6170654</v>
      </c>
      <c r="E3342" s="35">
        <v>25000</v>
      </c>
      <c r="F3342" s="35">
        <v>17395832</v>
      </c>
      <c r="G3342">
        <v>1508.1794498806</v>
      </c>
      <c r="H3342" s="35">
        <v>0.73402791799894995</v>
      </c>
    </row>
    <row r="3343" spans="1:8" x14ac:dyDescent="0.35">
      <c r="A3343" s="35">
        <v>696.04169000000002</v>
      </c>
      <c r="B3343" s="35">
        <v>1508.0931396000001</v>
      </c>
      <c r="C3343" s="35">
        <v>79.977691649999997</v>
      </c>
      <c r="D3343" s="35">
        <v>1540.6331786999999</v>
      </c>
      <c r="E3343" s="35">
        <v>25000</v>
      </c>
      <c r="F3343" s="35">
        <v>17401042</v>
      </c>
      <c r="G3343">
        <v>1508.1968508120999</v>
      </c>
      <c r="H3343" s="35">
        <v>0.734018823063042</v>
      </c>
    </row>
    <row r="3344" spans="1:8" x14ac:dyDescent="0.35">
      <c r="A3344" s="35">
        <v>696.25</v>
      </c>
      <c r="B3344" s="35">
        <v>1508.1104736</v>
      </c>
      <c r="C3344" s="35">
        <v>79.977684021000002</v>
      </c>
      <c r="D3344" s="35">
        <v>1540.6490478999999</v>
      </c>
      <c r="E3344" s="35">
        <v>25000</v>
      </c>
      <c r="F3344" s="35">
        <v>17406250</v>
      </c>
      <c r="G3344">
        <v>1508.21424787297</v>
      </c>
      <c r="H3344" s="35">
        <v>0.73400973330786401</v>
      </c>
    </row>
    <row r="3345" spans="1:8" x14ac:dyDescent="0.35">
      <c r="A3345" s="35">
        <v>696.45830999999998</v>
      </c>
      <c r="B3345" s="35">
        <v>1508.1278076000001</v>
      </c>
      <c r="C3345" s="35">
        <v>79.977684021000002</v>
      </c>
      <c r="D3345" s="35">
        <v>1540.6647949000001</v>
      </c>
      <c r="E3345" s="35">
        <v>25000</v>
      </c>
      <c r="F3345" s="35">
        <v>17411458</v>
      </c>
      <c r="G3345">
        <v>1508.2316440525001</v>
      </c>
      <c r="H3345" s="35">
        <v>0.73400064516374297</v>
      </c>
    </row>
    <row r="3346" spans="1:8" x14ac:dyDescent="0.35">
      <c r="A3346" s="35">
        <v>696.66669000000002</v>
      </c>
      <c r="B3346" s="35">
        <v>1508.1451416</v>
      </c>
      <c r="C3346" s="35">
        <v>79.977676392000006</v>
      </c>
      <c r="D3346" s="35">
        <v>1540.6806641000001</v>
      </c>
      <c r="E3346" s="35">
        <v>25000</v>
      </c>
      <c r="F3346" s="35">
        <v>17416668</v>
      </c>
      <c r="G3346">
        <v>1508.2490452009499</v>
      </c>
      <c r="H3346" s="35">
        <v>0.73399155512342396</v>
      </c>
    </row>
    <row r="3347" spans="1:8" x14ac:dyDescent="0.35">
      <c r="A3347" s="35">
        <v>696.875</v>
      </c>
      <c r="B3347" s="35">
        <v>1508.1625977000001</v>
      </c>
      <c r="C3347" s="35">
        <v>79.977668761999993</v>
      </c>
      <c r="D3347" s="35">
        <v>1540.6967772999999</v>
      </c>
      <c r="E3347" s="35">
        <v>25000</v>
      </c>
      <c r="F3347" s="35">
        <v>17421874</v>
      </c>
      <c r="G3347">
        <v>1508.2664371000801</v>
      </c>
      <c r="H3347" s="35">
        <v>0.73398247377560899</v>
      </c>
    </row>
    <row r="3348" spans="1:8" x14ac:dyDescent="0.35">
      <c r="A3348" s="35">
        <v>697.08330999999998</v>
      </c>
      <c r="B3348" s="35">
        <v>1508.1799315999999</v>
      </c>
      <c r="C3348" s="35">
        <v>79.977661132999998</v>
      </c>
      <c r="D3348" s="35">
        <v>1540.7125243999999</v>
      </c>
      <c r="E3348" s="35">
        <v>25000</v>
      </c>
      <c r="F3348" s="35">
        <v>17427082</v>
      </c>
      <c r="G3348">
        <v>1508.2838320861999</v>
      </c>
      <c r="H3348" s="35">
        <v>0.73397339049071897</v>
      </c>
    </row>
    <row r="3349" spans="1:8" x14ac:dyDescent="0.35">
      <c r="A3349" s="35">
        <v>697.29169000000002</v>
      </c>
      <c r="B3349" s="35">
        <v>1508.1972656</v>
      </c>
      <c r="C3349" s="35">
        <v>79.977653502999999</v>
      </c>
      <c r="D3349" s="35">
        <v>1540.7283935999999</v>
      </c>
      <c r="E3349" s="35">
        <v>25000</v>
      </c>
      <c r="F3349" s="35">
        <v>17432292</v>
      </c>
      <c r="G3349">
        <v>1508.30123293369</v>
      </c>
      <c r="H3349" s="35">
        <v>0.73396430532803802</v>
      </c>
    </row>
    <row r="3350" spans="1:8" x14ac:dyDescent="0.35">
      <c r="A3350" s="35">
        <v>697.5</v>
      </c>
      <c r="B3350" s="35">
        <v>1508.2147216999999</v>
      </c>
      <c r="C3350" s="35">
        <v>79.977645874000004</v>
      </c>
      <c r="D3350" s="35">
        <v>1540.7442627</v>
      </c>
      <c r="E3350" s="35">
        <v>25000</v>
      </c>
      <c r="F3350" s="35">
        <v>17437500</v>
      </c>
      <c r="G3350">
        <v>1508.31862991055</v>
      </c>
      <c r="H3350" s="35">
        <v>0.73395522533806401</v>
      </c>
    </row>
    <row r="3351" spans="1:8" x14ac:dyDescent="0.35">
      <c r="A3351" s="35">
        <v>697.70830999999998</v>
      </c>
      <c r="B3351" s="35">
        <v>1508.2320557</v>
      </c>
      <c r="C3351" s="35">
        <v>79.977638244999994</v>
      </c>
      <c r="D3351" s="35">
        <v>1540.7601318</v>
      </c>
      <c r="E3351" s="35">
        <v>25000</v>
      </c>
      <c r="F3351" s="35">
        <v>17442708</v>
      </c>
      <c r="G3351">
        <v>1508.3360260060699</v>
      </c>
      <c r="H3351" s="35">
        <v>0.73394614695482496</v>
      </c>
    </row>
    <row r="3352" spans="1:8" x14ac:dyDescent="0.35">
      <c r="A3352" s="35">
        <v>697.91669000000002</v>
      </c>
      <c r="B3352" s="35">
        <v>1508.2493896000001</v>
      </c>
      <c r="C3352" s="35">
        <v>79.977630614999995</v>
      </c>
      <c r="D3352" s="35">
        <v>1540.776001</v>
      </c>
      <c r="E3352" s="35">
        <v>25000</v>
      </c>
      <c r="F3352" s="35">
        <v>17447918</v>
      </c>
      <c r="G3352">
        <v>1508.3534270704999</v>
      </c>
      <c r="H3352" s="35">
        <v>0.73393706667480196</v>
      </c>
    </row>
    <row r="3353" spans="1:8" x14ac:dyDescent="0.35">
      <c r="A3353" s="35">
        <v>698.125</v>
      </c>
      <c r="B3353" s="35">
        <v>1508.2668457</v>
      </c>
      <c r="C3353" s="35">
        <v>79.977630614999995</v>
      </c>
      <c r="D3353" s="35">
        <v>1540.7918701000001</v>
      </c>
      <c r="E3353" s="35">
        <v>25000</v>
      </c>
      <c r="F3353" s="35">
        <v>17453124</v>
      </c>
      <c r="G3353">
        <v>1508.3708188856299</v>
      </c>
      <c r="H3353" s="35">
        <v>0.73392799507555195</v>
      </c>
    </row>
    <row r="3354" spans="1:8" x14ac:dyDescent="0.35">
      <c r="A3354" s="35">
        <v>698.33330999999998</v>
      </c>
      <c r="B3354" s="35">
        <v>1508.2841797000001</v>
      </c>
      <c r="C3354" s="35">
        <v>79.977622986</v>
      </c>
      <c r="D3354" s="35">
        <v>1540.8078613</v>
      </c>
      <c r="E3354" s="35">
        <v>25000</v>
      </c>
      <c r="F3354" s="35">
        <v>17458332</v>
      </c>
      <c r="G3354">
        <v>1508.3882137877599</v>
      </c>
      <c r="H3354" s="35">
        <v>0.73391892153862004</v>
      </c>
    </row>
    <row r="3355" spans="1:8" x14ac:dyDescent="0.35">
      <c r="A3355" s="35">
        <v>698.54169000000002</v>
      </c>
      <c r="B3355" s="35">
        <v>1508.3015137</v>
      </c>
      <c r="C3355" s="35">
        <v>79.977615356000001</v>
      </c>
      <c r="D3355" s="35">
        <v>1540.8237305</v>
      </c>
      <c r="E3355" s="35">
        <v>25000</v>
      </c>
      <c r="F3355" s="35">
        <v>17463542</v>
      </c>
      <c r="G3355">
        <v>1508.40561455124</v>
      </c>
      <c r="H3355" s="35">
        <v>0.73390984612332899</v>
      </c>
    </row>
    <row r="3356" spans="1:8" x14ac:dyDescent="0.35">
      <c r="A3356" s="35">
        <v>698.75</v>
      </c>
      <c r="B3356" s="35">
        <v>1508.3188477000001</v>
      </c>
      <c r="C3356" s="35">
        <v>79.977607727000006</v>
      </c>
      <c r="D3356" s="35">
        <v>1540.8395995999999</v>
      </c>
      <c r="E3356" s="35">
        <v>25000</v>
      </c>
      <c r="F3356" s="35">
        <v>17468750</v>
      </c>
      <c r="G3356">
        <v>1508.42301144408</v>
      </c>
      <c r="H3356" s="35">
        <v>0.73390077587275204</v>
      </c>
    </row>
    <row r="3357" spans="1:8" x14ac:dyDescent="0.35">
      <c r="A3357" s="35">
        <v>698.95830999999998</v>
      </c>
      <c r="B3357" s="35">
        <v>1508.3363036999999</v>
      </c>
      <c r="C3357" s="35">
        <v>79.977600097999996</v>
      </c>
      <c r="D3357" s="35">
        <v>1540.8554687999999</v>
      </c>
      <c r="E3357" s="35">
        <v>25000</v>
      </c>
      <c r="F3357" s="35">
        <v>17473958</v>
      </c>
      <c r="G3357">
        <v>1508.4404074556001</v>
      </c>
      <c r="H3357" s="35">
        <v>0.73389170722460695</v>
      </c>
    </row>
    <row r="3358" spans="1:8" x14ac:dyDescent="0.35">
      <c r="A3358" s="35">
        <v>699.16669000000002</v>
      </c>
      <c r="B3358" s="35">
        <v>1508.3536377</v>
      </c>
      <c r="C3358" s="35">
        <v>79.977592467999997</v>
      </c>
      <c r="D3358" s="35">
        <v>1540.8713379000001</v>
      </c>
      <c r="E3358" s="35">
        <v>25000</v>
      </c>
      <c r="F3358" s="35">
        <v>17479168</v>
      </c>
      <c r="G3358">
        <v>1508.4578084360201</v>
      </c>
      <c r="H3358" s="35">
        <v>0.73388263667910403</v>
      </c>
    </row>
    <row r="3359" spans="1:8" x14ac:dyDescent="0.35">
      <c r="A3359" s="35">
        <v>699.375</v>
      </c>
      <c r="B3359" s="35">
        <v>1508.3709716999999</v>
      </c>
      <c r="C3359" s="35">
        <v>79.977584839000002</v>
      </c>
      <c r="D3359" s="35">
        <v>1540.887207</v>
      </c>
      <c r="E3359" s="35">
        <v>25000</v>
      </c>
      <c r="F3359" s="35">
        <v>17484376</v>
      </c>
      <c r="G3359">
        <v>1508.4752053451</v>
      </c>
      <c r="H3359" s="35">
        <v>0.73387357129011599</v>
      </c>
    </row>
    <row r="3360" spans="1:8" x14ac:dyDescent="0.35">
      <c r="A3360" s="35">
        <v>699.58330999999998</v>
      </c>
      <c r="B3360" s="35">
        <v>1508.3884277</v>
      </c>
      <c r="C3360" s="35">
        <v>79.977577209000003</v>
      </c>
      <c r="D3360" s="35">
        <v>1540.9031981999999</v>
      </c>
      <c r="E3360" s="35">
        <v>25000</v>
      </c>
      <c r="F3360" s="35">
        <v>17489582</v>
      </c>
      <c r="G3360">
        <v>1508.49259614978</v>
      </c>
      <c r="H3360" s="35">
        <v>0.73386451101241401</v>
      </c>
    </row>
    <row r="3361" spans="1:8" x14ac:dyDescent="0.35">
      <c r="A3361" s="35">
        <v>699.79169000000002</v>
      </c>
      <c r="B3361" s="35">
        <v>1508.4057617000001</v>
      </c>
      <c r="C3361" s="35">
        <v>79.977577209000003</v>
      </c>
      <c r="D3361" s="35">
        <v>1540.9190673999999</v>
      </c>
      <c r="E3361" s="35">
        <v>25000</v>
      </c>
      <c r="F3361" s="35">
        <v>17494792</v>
      </c>
      <c r="G3361">
        <v>1508.5099959266499</v>
      </c>
      <c r="H3361" s="35">
        <v>0.73385544529985003</v>
      </c>
    </row>
    <row r="3362" spans="1:8" x14ac:dyDescent="0.35">
      <c r="A3362" s="35">
        <v>700</v>
      </c>
      <c r="B3362" s="35">
        <v>1508.4230957</v>
      </c>
      <c r="C3362" s="35">
        <v>79.977569579999994</v>
      </c>
      <c r="D3362" s="35">
        <v>1540.9349365</v>
      </c>
      <c r="E3362" s="35">
        <v>25000</v>
      </c>
      <c r="F3362" s="35">
        <v>17500000</v>
      </c>
      <c r="G3362">
        <v>1508.5273925325</v>
      </c>
      <c r="H3362" s="35">
        <v>0.733846384758716</v>
      </c>
    </row>
    <row r="3363" spans="1:8" x14ac:dyDescent="0.35">
      <c r="A3363" s="35">
        <v>700.20830999999998</v>
      </c>
      <c r="B3363" s="35">
        <v>1508.4404297000001</v>
      </c>
      <c r="C3363" s="35">
        <v>79.977561950999998</v>
      </c>
      <c r="D3363" s="35">
        <v>1540.9508057</v>
      </c>
      <c r="E3363" s="35">
        <v>25000</v>
      </c>
      <c r="F3363" s="35">
        <v>17505208</v>
      </c>
      <c r="G3363">
        <v>1508.54478841437</v>
      </c>
      <c r="H3363" s="35">
        <v>0.73383732581903505</v>
      </c>
    </row>
    <row r="3364" spans="1:8" x14ac:dyDescent="0.35">
      <c r="A3364" s="35">
        <v>700.41669000000002</v>
      </c>
      <c r="B3364" s="35">
        <v>1508.4578856999999</v>
      </c>
      <c r="C3364" s="35">
        <v>79.977554321</v>
      </c>
      <c r="D3364" s="35">
        <v>1540.9666748</v>
      </c>
      <c r="E3364" s="35">
        <v>25000</v>
      </c>
      <c r="F3364" s="35">
        <v>17510418</v>
      </c>
      <c r="G3364">
        <v>1508.5621893005</v>
      </c>
      <c r="H3364" s="35">
        <v>0.73382826498217102</v>
      </c>
    </row>
    <row r="3365" spans="1:8" x14ac:dyDescent="0.35">
      <c r="A3365" s="35">
        <v>700.625</v>
      </c>
      <c r="B3365" s="35">
        <v>1508.4752197</v>
      </c>
      <c r="C3365" s="35">
        <v>79.977546692000004</v>
      </c>
      <c r="D3365" s="35">
        <v>1540.9825439000001</v>
      </c>
      <c r="E3365" s="35">
        <v>25000</v>
      </c>
      <c r="F3365" s="35">
        <v>17515626</v>
      </c>
      <c r="G3365">
        <v>1508.57958612326</v>
      </c>
      <c r="H3365" s="35">
        <v>0.73381920929403599</v>
      </c>
    </row>
    <row r="3366" spans="1:8" x14ac:dyDescent="0.35">
      <c r="A3366" s="35">
        <v>700.83330999999998</v>
      </c>
      <c r="B3366" s="35">
        <v>1508.4925536999999</v>
      </c>
      <c r="C3366" s="35">
        <v>79.977539062000005</v>
      </c>
      <c r="D3366" s="35">
        <v>1540.9985352000001</v>
      </c>
      <c r="E3366" s="35">
        <v>25000</v>
      </c>
      <c r="F3366" s="35">
        <v>17520832</v>
      </c>
      <c r="G3366">
        <v>1508.59697684343</v>
      </c>
      <c r="H3366" s="35">
        <v>0.73381015870924904</v>
      </c>
    </row>
    <row r="3367" spans="1:8" x14ac:dyDescent="0.35">
      <c r="A3367" s="35">
        <v>701.04169000000002</v>
      </c>
      <c r="B3367" s="35">
        <v>1508.5100098</v>
      </c>
      <c r="C3367" s="35">
        <v>79.977531432999996</v>
      </c>
      <c r="D3367" s="35">
        <v>1541.0144043</v>
      </c>
      <c r="E3367" s="35">
        <v>25000</v>
      </c>
      <c r="F3367" s="35">
        <v>17526042</v>
      </c>
      <c r="G3367">
        <v>1508.6143765361801</v>
      </c>
      <c r="H3367" s="35">
        <v>0.73380110269273202</v>
      </c>
    </row>
    <row r="3368" spans="1:8" x14ac:dyDescent="0.35">
      <c r="A3368" s="35">
        <v>701.25</v>
      </c>
      <c r="B3368" s="35">
        <v>1508.5273437999999</v>
      </c>
      <c r="C3368" s="35">
        <v>79.977523804</v>
      </c>
      <c r="D3368" s="35">
        <v>1541.0302733999999</v>
      </c>
      <c r="E3368" s="35">
        <v>25000</v>
      </c>
      <c r="F3368" s="35">
        <v>17531250</v>
      </c>
      <c r="G3368">
        <v>1508.6317730579999</v>
      </c>
      <c r="H3368" s="35">
        <v>0.73379205183972096</v>
      </c>
    </row>
    <row r="3369" spans="1:8" x14ac:dyDescent="0.35">
      <c r="A3369" s="35">
        <v>701.45830999999998</v>
      </c>
      <c r="B3369" s="35">
        <v>1508.5446777</v>
      </c>
      <c r="C3369" s="35">
        <v>79.977523804</v>
      </c>
      <c r="D3369" s="35">
        <v>1541.0461425999999</v>
      </c>
      <c r="E3369" s="35">
        <v>25000</v>
      </c>
      <c r="F3369" s="35">
        <v>17536458</v>
      </c>
      <c r="G3369">
        <v>1508.6491688558599</v>
      </c>
      <c r="H3369" s="35">
        <v>0.73378300258389995</v>
      </c>
    </row>
    <row r="3370" spans="1:8" x14ac:dyDescent="0.35">
      <c r="A3370" s="35">
        <v>701.66669000000002</v>
      </c>
      <c r="B3370" s="35">
        <v>1508.5621338000001</v>
      </c>
      <c r="C3370" s="35">
        <v>79.977516174000002</v>
      </c>
      <c r="D3370" s="35">
        <v>1541.0620117000001</v>
      </c>
      <c r="E3370" s="35">
        <v>25000</v>
      </c>
      <c r="F3370" s="35">
        <v>17541668</v>
      </c>
      <c r="G3370">
        <v>1508.6665696579801</v>
      </c>
      <c r="H3370" s="35">
        <v>0.73377395143033997</v>
      </c>
    </row>
    <row r="3371" spans="1:8" x14ac:dyDescent="0.35">
      <c r="A3371" s="35">
        <v>701.875</v>
      </c>
      <c r="B3371" s="35">
        <v>1508.5794678</v>
      </c>
      <c r="C3371" s="35">
        <v>79.977508545000006</v>
      </c>
      <c r="D3371" s="35">
        <v>1541.0780029</v>
      </c>
      <c r="E3371" s="35">
        <v>25000</v>
      </c>
      <c r="F3371" s="35">
        <v>17546876</v>
      </c>
      <c r="G3371">
        <v>1508.6839663967301</v>
      </c>
      <c r="H3371" s="35">
        <v>0.73376490541758499</v>
      </c>
    </row>
    <row r="3372" spans="1:8" x14ac:dyDescent="0.35">
      <c r="A3372" s="35">
        <v>702.08330999999998</v>
      </c>
      <c r="B3372" s="35">
        <v>1508.5968018000001</v>
      </c>
      <c r="C3372" s="35">
        <v>79.977500915999997</v>
      </c>
      <c r="D3372" s="35">
        <v>1541.0938721</v>
      </c>
      <c r="E3372" s="35">
        <v>25000</v>
      </c>
      <c r="F3372" s="35">
        <v>17552082</v>
      </c>
      <c r="G3372">
        <v>1508.7013570329</v>
      </c>
      <c r="H3372" s="35">
        <v>0.73375586450023</v>
      </c>
    </row>
    <row r="3373" spans="1:8" x14ac:dyDescent="0.35">
      <c r="A3373" s="35">
        <v>702.29169000000002</v>
      </c>
      <c r="B3373" s="35">
        <v>1508.6142577999999</v>
      </c>
      <c r="C3373" s="35">
        <v>79.977493285999998</v>
      </c>
      <c r="D3373" s="35">
        <v>1541.1097411999999</v>
      </c>
      <c r="E3373" s="35">
        <v>25000</v>
      </c>
      <c r="F3373" s="35">
        <v>17557292</v>
      </c>
      <c r="G3373">
        <v>1508.7187566416601</v>
      </c>
      <c r="H3373" s="35">
        <v>0.73374681815426801</v>
      </c>
    </row>
    <row r="3374" spans="1:8" x14ac:dyDescent="0.35">
      <c r="A3374" s="35">
        <v>702.5</v>
      </c>
      <c r="B3374" s="35">
        <v>1508.6315918</v>
      </c>
      <c r="C3374" s="35">
        <v>79.977485657000003</v>
      </c>
      <c r="D3374" s="35">
        <v>1541.1256103999999</v>
      </c>
      <c r="E3374" s="35">
        <v>25000</v>
      </c>
      <c r="F3374" s="35">
        <v>17562500</v>
      </c>
      <c r="G3374">
        <v>1508.7361530794699</v>
      </c>
      <c r="H3374" s="35">
        <v>0.73373777696391496</v>
      </c>
    </row>
    <row r="3375" spans="1:8" x14ac:dyDescent="0.35">
      <c r="A3375" s="35">
        <v>702.70830999999998</v>
      </c>
      <c r="B3375" s="35">
        <v>1508.6489257999999</v>
      </c>
      <c r="C3375" s="35">
        <v>79.977478027000004</v>
      </c>
      <c r="D3375" s="35">
        <v>1541.1416016000001</v>
      </c>
      <c r="E3375" s="35">
        <v>25000</v>
      </c>
      <c r="F3375" s="35">
        <v>17567708</v>
      </c>
      <c r="G3375">
        <v>1508.7535487933301</v>
      </c>
      <c r="H3375" s="35">
        <v>0.73372873736650801</v>
      </c>
    </row>
    <row r="3376" spans="1:8" x14ac:dyDescent="0.35">
      <c r="A3376" s="35">
        <v>702.91669000000002</v>
      </c>
      <c r="B3376" s="35">
        <v>1508.6663818</v>
      </c>
      <c r="C3376" s="35">
        <v>79.977470397999994</v>
      </c>
      <c r="D3376" s="35">
        <v>1541.1574707</v>
      </c>
      <c r="E3376" s="35">
        <v>25000</v>
      </c>
      <c r="F3376" s="35">
        <v>17572918</v>
      </c>
      <c r="G3376">
        <v>1508.77094951144</v>
      </c>
      <c r="H3376" s="35">
        <v>0.73371969587081498</v>
      </c>
    </row>
    <row r="3377" spans="1:8" x14ac:dyDescent="0.35">
      <c r="A3377" s="35">
        <v>703.125</v>
      </c>
      <c r="B3377" s="35">
        <v>1508.6837158000001</v>
      </c>
      <c r="C3377" s="35">
        <v>79.977470397999994</v>
      </c>
      <c r="D3377" s="35">
        <v>1541.1733397999999</v>
      </c>
      <c r="E3377" s="35">
        <v>25000</v>
      </c>
      <c r="F3377" s="35">
        <v>17578126</v>
      </c>
      <c r="G3377">
        <v>1508.78834616618</v>
      </c>
      <c r="H3377" s="35">
        <v>0.73371065950802905</v>
      </c>
    </row>
    <row r="3378" spans="1:8" x14ac:dyDescent="0.35">
      <c r="A3378" s="35">
        <v>703.33330999999998</v>
      </c>
      <c r="B3378" s="35">
        <v>1508.7010498</v>
      </c>
      <c r="C3378" s="35">
        <v>79.977462768999999</v>
      </c>
      <c r="D3378" s="35">
        <v>1541.1892089999999</v>
      </c>
      <c r="E3378" s="35">
        <v>25000</v>
      </c>
      <c r="F3378" s="35">
        <v>17583332</v>
      </c>
      <c r="G3378">
        <v>1508.8057367183701</v>
      </c>
      <c r="H3378" s="35">
        <v>0.733701628232726</v>
      </c>
    </row>
    <row r="3379" spans="1:8" x14ac:dyDescent="0.35">
      <c r="A3379" s="35">
        <v>703.54169000000002</v>
      </c>
      <c r="B3379" s="35">
        <v>1508.7185059000001</v>
      </c>
      <c r="C3379" s="35">
        <v>79.977455139</v>
      </c>
      <c r="D3379" s="35">
        <v>1541.2050781</v>
      </c>
      <c r="E3379" s="35">
        <v>25000</v>
      </c>
      <c r="F3379" s="35">
        <v>17588542</v>
      </c>
      <c r="G3379">
        <v>1508.82313624313</v>
      </c>
      <c r="H3379" s="35">
        <v>0.733692591531937</v>
      </c>
    </row>
    <row r="3380" spans="1:8" x14ac:dyDescent="0.35">
      <c r="A3380" s="35">
        <v>703.75</v>
      </c>
      <c r="B3380" s="35">
        <v>1508.7357178</v>
      </c>
      <c r="C3380" s="35">
        <v>79.977447510000005</v>
      </c>
      <c r="D3380" s="35">
        <v>1541.2210693</v>
      </c>
      <c r="E3380" s="35">
        <v>25000</v>
      </c>
      <c r="F3380" s="35">
        <v>17593750</v>
      </c>
      <c r="G3380">
        <v>1508.84053259694</v>
      </c>
      <c r="H3380" s="35">
        <v>0.73368355997888801</v>
      </c>
    </row>
    <row r="3381" spans="1:8" x14ac:dyDescent="0.35">
      <c r="A3381" s="35">
        <v>703.95830999999998</v>
      </c>
      <c r="B3381" s="35">
        <v>1508.7531738</v>
      </c>
      <c r="C3381" s="35">
        <v>79.977439880000006</v>
      </c>
      <c r="D3381" s="35">
        <v>1541.2369385</v>
      </c>
      <c r="E3381" s="35">
        <v>25000</v>
      </c>
      <c r="F3381" s="35">
        <v>17598958</v>
      </c>
      <c r="G3381">
        <v>1508.8579282267999</v>
      </c>
      <c r="H3381" s="35">
        <v>0.73367453001456095</v>
      </c>
    </row>
    <row r="3382" spans="1:8" x14ac:dyDescent="0.35">
      <c r="A3382" s="35">
        <v>704.16669000000002</v>
      </c>
      <c r="B3382" s="35">
        <v>1508.7706298999999</v>
      </c>
      <c r="C3382" s="35">
        <v>79.977432250999996</v>
      </c>
      <c r="D3382" s="35">
        <v>1541.2528076000001</v>
      </c>
      <c r="E3382" s="35">
        <v>25000</v>
      </c>
      <c r="F3382" s="35">
        <v>17604168</v>
      </c>
      <c r="G3382">
        <v>1508.87532886089</v>
      </c>
      <c r="H3382" s="35">
        <v>0.73366549815140802</v>
      </c>
    </row>
    <row r="3383" spans="1:8" x14ac:dyDescent="0.35">
      <c r="A3383" s="35">
        <v>704.375</v>
      </c>
      <c r="B3383" s="35">
        <v>1508.7878418</v>
      </c>
      <c r="C3383" s="35">
        <v>79.977424622000001</v>
      </c>
      <c r="D3383" s="35">
        <v>1541.2686768000001</v>
      </c>
      <c r="E3383" s="35">
        <v>25000</v>
      </c>
      <c r="F3383" s="35">
        <v>17609376</v>
      </c>
      <c r="G3383">
        <v>1508.89272543163</v>
      </c>
      <c r="H3383" s="35">
        <v>0.73365647141329504</v>
      </c>
    </row>
    <row r="3384" spans="1:8" x14ac:dyDescent="0.35">
      <c r="A3384" s="35">
        <v>704.58330999999998</v>
      </c>
      <c r="B3384" s="35">
        <v>1508.8052978999999</v>
      </c>
      <c r="C3384" s="35">
        <v>79.977416992000002</v>
      </c>
      <c r="D3384" s="35">
        <v>1541.284668</v>
      </c>
      <c r="E3384" s="35">
        <v>25000</v>
      </c>
      <c r="F3384" s="35">
        <v>17614582</v>
      </c>
      <c r="G3384">
        <v>1508.9101158998401</v>
      </c>
      <c r="H3384" s="35">
        <v>0.73364744975477403</v>
      </c>
    </row>
    <row r="3385" spans="1:8" x14ac:dyDescent="0.35">
      <c r="A3385" s="35">
        <v>704.79169000000002</v>
      </c>
      <c r="B3385" s="35">
        <v>1508.8226318</v>
      </c>
      <c r="C3385" s="35">
        <v>79.977416992000002</v>
      </c>
      <c r="D3385" s="35">
        <v>1541.3005370999999</v>
      </c>
      <c r="E3385" s="35">
        <v>25000</v>
      </c>
      <c r="F3385" s="35">
        <v>17619792</v>
      </c>
      <c r="G3385">
        <v>1508.9275153405899</v>
      </c>
      <c r="H3385" s="35">
        <v>0.73363842267388801</v>
      </c>
    </row>
    <row r="3386" spans="1:8" x14ac:dyDescent="0.35">
      <c r="A3386" s="35">
        <v>705</v>
      </c>
      <c r="B3386" s="35">
        <v>1508.8399658000001</v>
      </c>
      <c r="C3386" s="35">
        <v>79.977409363000007</v>
      </c>
      <c r="D3386" s="35">
        <v>1541.3164062000001</v>
      </c>
      <c r="E3386" s="35">
        <v>25000</v>
      </c>
      <c r="F3386" s="35">
        <v>17625000</v>
      </c>
      <c r="G3386">
        <v>1508.9449116103999</v>
      </c>
      <c r="H3386" s="35">
        <v>0.73362940073290195</v>
      </c>
    </row>
    <row r="3387" spans="1:8" x14ac:dyDescent="0.35">
      <c r="A3387" s="35">
        <v>705.20830999999998</v>
      </c>
      <c r="B3387" s="35">
        <v>1508.8574219</v>
      </c>
      <c r="C3387" s="35">
        <v>79.977401732999994</v>
      </c>
      <c r="D3387" s="35">
        <v>1541.3322754000001</v>
      </c>
      <c r="E3387" s="35">
        <v>25000</v>
      </c>
      <c r="F3387" s="35">
        <v>17630208</v>
      </c>
      <c r="G3387">
        <v>1508.9623071562601</v>
      </c>
      <c r="H3387" s="35">
        <v>0.73362038037642996</v>
      </c>
    </row>
    <row r="3388" spans="1:8" x14ac:dyDescent="0.35">
      <c r="A3388" s="35">
        <v>705.41669000000002</v>
      </c>
      <c r="B3388" s="35">
        <v>1508.8747559000001</v>
      </c>
      <c r="C3388" s="35">
        <v>79.977394103999998</v>
      </c>
      <c r="D3388" s="35">
        <v>1541.3482666</v>
      </c>
      <c r="E3388" s="35">
        <v>25000</v>
      </c>
      <c r="F3388" s="35">
        <v>17635418</v>
      </c>
      <c r="G3388">
        <v>1508.9797077063499</v>
      </c>
      <c r="H3388" s="35">
        <v>0.73361135812060296</v>
      </c>
    </row>
    <row r="3389" spans="1:8" x14ac:dyDescent="0.35">
      <c r="A3389" s="35">
        <v>705.625</v>
      </c>
      <c r="B3389" s="35">
        <v>1508.8920897999999</v>
      </c>
      <c r="C3389" s="35">
        <v>79.977386475000003</v>
      </c>
      <c r="D3389" s="35">
        <v>1541.3641356999999</v>
      </c>
      <c r="E3389" s="35">
        <v>25000</v>
      </c>
      <c r="F3389" s="35">
        <v>17640626</v>
      </c>
      <c r="G3389">
        <v>1508.9971041930801</v>
      </c>
      <c r="H3389" s="35">
        <v>0.73360234098197596</v>
      </c>
    </row>
    <row r="3390" spans="1:8" x14ac:dyDescent="0.35">
      <c r="A3390" s="35">
        <v>705.83330999999998</v>
      </c>
      <c r="B3390" s="35">
        <v>1508.9094238</v>
      </c>
      <c r="C3390" s="35">
        <v>79.977378845000004</v>
      </c>
      <c r="D3390" s="35">
        <v>1541.3800048999999</v>
      </c>
      <c r="E3390" s="35">
        <v>25000</v>
      </c>
      <c r="F3390" s="35">
        <v>17645832</v>
      </c>
      <c r="G3390">
        <v>1509.01449457731</v>
      </c>
      <c r="H3390" s="35">
        <v>0.73359332891508</v>
      </c>
    </row>
    <row r="3391" spans="1:8" x14ac:dyDescent="0.35">
      <c r="A3391" s="35">
        <v>706.04169000000002</v>
      </c>
      <c r="B3391" s="35">
        <v>1508.9268798999999</v>
      </c>
      <c r="C3391" s="35">
        <v>79.977371215999995</v>
      </c>
      <c r="D3391" s="35">
        <v>1541.395874</v>
      </c>
      <c r="E3391" s="35">
        <v>25000</v>
      </c>
      <c r="F3391" s="35">
        <v>17651042</v>
      </c>
      <c r="G3391">
        <v>1509.03189393406</v>
      </c>
      <c r="H3391" s="35">
        <v>0.73358431142893799</v>
      </c>
    </row>
    <row r="3392" spans="1:8" x14ac:dyDescent="0.35">
      <c r="A3392" s="35">
        <v>706.25</v>
      </c>
      <c r="B3392" s="35">
        <v>1508.9442139</v>
      </c>
      <c r="C3392" s="35">
        <v>79.977363585999996</v>
      </c>
      <c r="D3392" s="35">
        <v>1541.4118652</v>
      </c>
      <c r="E3392" s="35">
        <v>25000</v>
      </c>
      <c r="F3392" s="35">
        <v>17656250</v>
      </c>
      <c r="G3392">
        <v>1509.04929011987</v>
      </c>
      <c r="H3392" s="35">
        <v>0.73357529907488295</v>
      </c>
    </row>
    <row r="3393" spans="1:8" x14ac:dyDescent="0.35">
      <c r="A3393" s="35">
        <v>706.45830999999998</v>
      </c>
      <c r="B3393" s="35">
        <v>1508.9615478999999</v>
      </c>
      <c r="C3393" s="35">
        <v>79.977363585999996</v>
      </c>
      <c r="D3393" s="35">
        <v>1541.4277344</v>
      </c>
      <c r="E3393" s="35">
        <v>25000</v>
      </c>
      <c r="F3393" s="35">
        <v>17661458</v>
      </c>
      <c r="G3393">
        <v>1509.0666855817401</v>
      </c>
      <c r="H3393" s="35">
        <v>0.733566288301155</v>
      </c>
    </row>
    <row r="3394" spans="1:8" x14ac:dyDescent="0.35">
      <c r="A3394" s="35">
        <v>706.66669000000002</v>
      </c>
      <c r="B3394" s="35">
        <v>1508.9790039</v>
      </c>
      <c r="C3394" s="35">
        <v>79.977355957</v>
      </c>
      <c r="D3394" s="35">
        <v>1541.4436035000001</v>
      </c>
      <c r="E3394" s="35">
        <v>25000</v>
      </c>
      <c r="F3394" s="35">
        <v>17666668</v>
      </c>
      <c r="G3394">
        <v>1509.0840860478199</v>
      </c>
      <c r="H3394" s="35">
        <v>0.73355727562755002</v>
      </c>
    </row>
    <row r="3395" spans="1:8" x14ac:dyDescent="0.35">
      <c r="A3395" s="35">
        <v>706.875</v>
      </c>
      <c r="B3395" s="35">
        <v>1508.9963379000001</v>
      </c>
      <c r="C3395" s="35">
        <v>79.977348328000005</v>
      </c>
      <c r="D3395" s="35">
        <v>1541.4595947</v>
      </c>
      <c r="E3395" s="35">
        <v>25000</v>
      </c>
      <c r="F3395" s="35">
        <v>17671876</v>
      </c>
      <c r="G3395">
        <v>1509.1014824505501</v>
      </c>
      <c r="H3395" s="35">
        <v>0.73354826806333395</v>
      </c>
    </row>
    <row r="3396" spans="1:8" x14ac:dyDescent="0.35">
      <c r="A3396" s="35">
        <v>707.08330999999998</v>
      </c>
      <c r="B3396" s="35">
        <v>1509.0136719</v>
      </c>
      <c r="C3396" s="35">
        <v>79.977340698000006</v>
      </c>
      <c r="D3396" s="35">
        <v>1541.4754639</v>
      </c>
      <c r="E3396" s="35">
        <v>25000</v>
      </c>
      <c r="F3396" s="35">
        <v>17677082</v>
      </c>
      <c r="G3396">
        <v>1509.1188727507899</v>
      </c>
      <c r="H3396" s="35">
        <v>0.73353926556301297</v>
      </c>
    </row>
    <row r="3397" spans="1:8" x14ac:dyDescent="0.35">
      <c r="A3397" s="35">
        <v>707.29169000000002</v>
      </c>
      <c r="B3397" s="35">
        <v>1509.0310059000001</v>
      </c>
      <c r="C3397" s="35">
        <v>79.977333068999997</v>
      </c>
      <c r="D3397" s="35">
        <v>1541.4913329999999</v>
      </c>
      <c r="E3397" s="35">
        <v>25000</v>
      </c>
      <c r="F3397" s="35">
        <v>17682292</v>
      </c>
      <c r="G3397">
        <v>1509.13627202355</v>
      </c>
      <c r="H3397" s="35">
        <v>0.73353025764656599</v>
      </c>
    </row>
    <row r="3398" spans="1:8" x14ac:dyDescent="0.35">
      <c r="A3398" s="35">
        <v>707.5</v>
      </c>
      <c r="B3398" s="35">
        <v>1509.0484618999999</v>
      </c>
      <c r="C3398" s="35">
        <v>79.977325438999998</v>
      </c>
      <c r="D3398" s="35">
        <v>1541.5072021000001</v>
      </c>
      <c r="E3398" s="35">
        <v>25000</v>
      </c>
      <c r="F3398" s="35">
        <v>17687500</v>
      </c>
      <c r="G3398">
        <v>1509.1536681253599</v>
      </c>
      <c r="H3398" s="35">
        <v>0.73352125485442199</v>
      </c>
    </row>
    <row r="3399" spans="1:8" x14ac:dyDescent="0.35">
      <c r="A3399" s="35">
        <v>707.70830999999998</v>
      </c>
      <c r="B3399" s="35">
        <v>1509.0657959</v>
      </c>
      <c r="C3399" s="35">
        <v>79.977317810000002</v>
      </c>
      <c r="D3399" s="35">
        <v>1541.5231934000001</v>
      </c>
      <c r="E3399" s="35">
        <v>25000</v>
      </c>
      <c r="F3399" s="35">
        <v>17692708</v>
      </c>
      <c r="G3399">
        <v>1509.17106350323</v>
      </c>
      <c r="H3399" s="35">
        <v>0.73351225363843497</v>
      </c>
    </row>
    <row r="3400" spans="1:8" x14ac:dyDescent="0.35">
      <c r="A3400" s="35">
        <v>707.91669000000002</v>
      </c>
      <c r="B3400" s="35">
        <v>1509.0831298999999</v>
      </c>
      <c r="C3400" s="35">
        <v>79.977310181000007</v>
      </c>
      <c r="D3400" s="35">
        <v>1541.5390625</v>
      </c>
      <c r="E3400" s="35">
        <v>25000</v>
      </c>
      <c r="F3400" s="35">
        <v>17697918</v>
      </c>
      <c r="G3400">
        <v>1509.1884638853001</v>
      </c>
      <c r="H3400" s="35">
        <v>0.733503250522059</v>
      </c>
    </row>
    <row r="3401" spans="1:8" x14ac:dyDescent="0.35">
      <c r="A3401" s="35">
        <v>708.125</v>
      </c>
      <c r="B3401" s="35">
        <v>1509.1005858999999</v>
      </c>
      <c r="C3401" s="35">
        <v>79.977310181000007</v>
      </c>
      <c r="D3401" s="35">
        <v>1541.5549315999999</v>
      </c>
      <c r="E3401" s="35">
        <v>25000</v>
      </c>
      <c r="F3401" s="35">
        <v>17703126</v>
      </c>
      <c r="G3401">
        <v>1509.2058602040299</v>
      </c>
      <c r="H3401" s="35">
        <v>0.73349425250728695</v>
      </c>
    </row>
    <row r="3402" spans="1:8" x14ac:dyDescent="0.35">
      <c r="A3402" s="35">
        <v>708.33330999999998</v>
      </c>
      <c r="B3402" s="35">
        <v>1509.1179199000001</v>
      </c>
      <c r="C3402" s="35">
        <v>79.977302550999994</v>
      </c>
      <c r="D3402" s="35">
        <v>1541.5709228999999</v>
      </c>
      <c r="E3402" s="35">
        <v>25000</v>
      </c>
      <c r="F3402" s="35">
        <v>17708332</v>
      </c>
      <c r="G3402">
        <v>1509.22325042029</v>
      </c>
      <c r="H3402" s="35">
        <v>0.733485259548604</v>
      </c>
    </row>
    <row r="3403" spans="1:8" x14ac:dyDescent="0.35">
      <c r="A3403" s="35">
        <v>708.54169000000002</v>
      </c>
      <c r="B3403" s="35">
        <v>1509.1352539</v>
      </c>
      <c r="C3403" s="35">
        <v>79.977294921999999</v>
      </c>
      <c r="D3403" s="35">
        <v>1541.5867920000001</v>
      </c>
      <c r="E3403" s="35">
        <v>25000</v>
      </c>
      <c r="F3403" s="35">
        <v>17713542</v>
      </c>
      <c r="G3403">
        <v>1509.24064960906</v>
      </c>
      <c r="H3403" s="35">
        <v>0.733476261176914</v>
      </c>
    </row>
    <row r="3404" spans="1:8" x14ac:dyDescent="0.35">
      <c r="A3404" s="35">
        <v>708.75</v>
      </c>
      <c r="B3404" s="35">
        <v>1509.1527100000001</v>
      </c>
      <c r="C3404" s="35">
        <v>79.977287292</v>
      </c>
      <c r="D3404" s="35">
        <v>1541.6026611</v>
      </c>
      <c r="E3404" s="35">
        <v>25000</v>
      </c>
      <c r="F3404" s="35">
        <v>17718750</v>
      </c>
      <c r="G3404">
        <v>1509.2580456268699</v>
      </c>
      <c r="H3404" s="35">
        <v>0.73346726792176897</v>
      </c>
    </row>
    <row r="3405" spans="1:8" x14ac:dyDescent="0.35">
      <c r="A3405" s="35">
        <v>708.95830999999998</v>
      </c>
      <c r="B3405" s="35">
        <v>1509.1700439000001</v>
      </c>
      <c r="C3405" s="35">
        <v>79.977279663000004</v>
      </c>
      <c r="D3405" s="35">
        <v>1541.6186522999999</v>
      </c>
      <c r="E3405" s="35">
        <v>25000</v>
      </c>
      <c r="F3405" s="35">
        <v>17723958</v>
      </c>
      <c r="G3405">
        <v>1509.27544092075</v>
      </c>
      <c r="H3405" s="35">
        <v>0.73345827623863002</v>
      </c>
    </row>
    <row r="3406" spans="1:8" x14ac:dyDescent="0.35">
      <c r="A3406" s="35">
        <v>709.16669000000002</v>
      </c>
      <c r="B3406" s="35">
        <v>1509.1873779</v>
      </c>
      <c r="C3406" s="35">
        <v>79.977272033999995</v>
      </c>
      <c r="D3406" s="35">
        <v>1541.6345214999999</v>
      </c>
      <c r="E3406" s="35">
        <v>25000</v>
      </c>
      <c r="F3406" s="35">
        <v>17729168</v>
      </c>
      <c r="G3406">
        <v>1509.2928412188101</v>
      </c>
      <c r="H3406" s="35">
        <v>0.73344928265459697</v>
      </c>
    </row>
    <row r="3407" spans="1:8" x14ac:dyDescent="0.35">
      <c r="A3407" s="35">
        <v>709.375</v>
      </c>
      <c r="B3407" s="35">
        <v>1509.2047118999999</v>
      </c>
      <c r="C3407" s="35">
        <v>79.977264403999996</v>
      </c>
      <c r="D3407" s="35">
        <v>1541.6503906</v>
      </c>
      <c r="E3407" s="35">
        <v>25000</v>
      </c>
      <c r="F3407" s="35">
        <v>17734376</v>
      </c>
      <c r="G3407">
        <v>1509.3102374535399</v>
      </c>
      <c r="H3407" s="35">
        <v>0.73344029416441203</v>
      </c>
    </row>
    <row r="3408" spans="1:8" x14ac:dyDescent="0.35">
      <c r="A3408" s="35">
        <v>709.58330999999998</v>
      </c>
      <c r="B3408" s="35">
        <v>1509.222168</v>
      </c>
      <c r="C3408" s="35">
        <v>79.977256775000001</v>
      </c>
      <c r="D3408" s="35">
        <v>1541.6662598</v>
      </c>
      <c r="E3408" s="35">
        <v>25000</v>
      </c>
      <c r="F3408" s="35">
        <v>17739582</v>
      </c>
      <c r="G3408">
        <v>1509.32762758582</v>
      </c>
      <c r="H3408" s="35">
        <v>0.73343131072253798</v>
      </c>
    </row>
    <row r="3409" spans="1:8" x14ac:dyDescent="0.35">
      <c r="A3409" s="35">
        <v>709.79169000000002</v>
      </c>
      <c r="B3409" s="35">
        <v>1509.2395019999999</v>
      </c>
      <c r="C3409" s="35">
        <v>79.977256775000001</v>
      </c>
      <c r="D3409" s="35">
        <v>1541.682251</v>
      </c>
      <c r="E3409" s="35">
        <v>25000</v>
      </c>
      <c r="F3409" s="35">
        <v>17744792</v>
      </c>
      <c r="G3409">
        <v>1509.34502669059</v>
      </c>
      <c r="H3409" s="35">
        <v>0.73342232187077505</v>
      </c>
    </row>
    <row r="3410" spans="1:8" x14ac:dyDescent="0.35">
      <c r="A3410" s="35">
        <v>710</v>
      </c>
      <c r="B3410" s="35">
        <v>1509.2568358999999</v>
      </c>
      <c r="C3410" s="35">
        <v>79.977249146000005</v>
      </c>
      <c r="D3410" s="35">
        <v>1541.6981201000001</v>
      </c>
      <c r="E3410" s="35">
        <v>25000</v>
      </c>
      <c r="F3410" s="35">
        <v>17750000</v>
      </c>
      <c r="G3410">
        <v>1509.3624226244101</v>
      </c>
      <c r="H3410" s="35">
        <v>0.73341333812782605</v>
      </c>
    </row>
    <row r="3411" spans="1:8" x14ac:dyDescent="0.35">
      <c r="A3411" s="35">
        <v>710.20830999999998</v>
      </c>
      <c r="B3411" s="35">
        <v>1509.2742920000001</v>
      </c>
      <c r="C3411" s="35">
        <v>79.977241516000007</v>
      </c>
      <c r="D3411" s="35">
        <v>1541.7139893000001</v>
      </c>
      <c r="E3411" s="35">
        <v>25000</v>
      </c>
      <c r="F3411" s="35">
        <v>17755208</v>
      </c>
      <c r="G3411">
        <v>1509.37981783429</v>
      </c>
      <c r="H3411" s="35">
        <v>0.733404355952751</v>
      </c>
    </row>
    <row r="3412" spans="1:8" x14ac:dyDescent="0.35">
      <c r="A3412" s="35">
        <v>710.41669000000002</v>
      </c>
      <c r="B3412" s="35">
        <v>1509.291626</v>
      </c>
      <c r="C3412" s="35">
        <v>79.977233886999997</v>
      </c>
      <c r="D3412" s="35">
        <v>1541.7299805</v>
      </c>
      <c r="E3412" s="35">
        <v>25000</v>
      </c>
      <c r="F3412" s="35">
        <v>17760418</v>
      </c>
      <c r="G3412">
        <v>1509.3972180483599</v>
      </c>
      <c r="H3412" s="35">
        <v>0.73339537187628601</v>
      </c>
    </row>
    <row r="3413" spans="1:8" x14ac:dyDescent="0.35">
      <c r="A3413" s="35">
        <v>710.625</v>
      </c>
      <c r="B3413" s="35">
        <v>1509.3089600000001</v>
      </c>
      <c r="C3413" s="35">
        <v>79.977226256999998</v>
      </c>
      <c r="D3413" s="35">
        <v>1541.7458495999999</v>
      </c>
      <c r="E3413" s="35">
        <v>25000</v>
      </c>
      <c r="F3413" s="35">
        <v>17765626</v>
      </c>
      <c r="G3413">
        <v>1509.41461419908</v>
      </c>
      <c r="H3413" s="35">
        <v>0.73338639288593999</v>
      </c>
    </row>
    <row r="3414" spans="1:8" x14ac:dyDescent="0.35">
      <c r="A3414" s="35">
        <v>710.83330999999998</v>
      </c>
      <c r="B3414" s="35">
        <v>1509.3264160000001</v>
      </c>
      <c r="C3414" s="35">
        <v>79.977218628000003</v>
      </c>
      <c r="D3414" s="35">
        <v>1541.7617187999999</v>
      </c>
      <c r="E3414" s="35">
        <v>25000</v>
      </c>
      <c r="F3414" s="35">
        <v>17770832</v>
      </c>
      <c r="G3414">
        <v>1509.4320042473801</v>
      </c>
      <c r="H3414" s="35">
        <v>0.73337741893615405</v>
      </c>
    </row>
    <row r="3415" spans="1:8" x14ac:dyDescent="0.35">
      <c r="A3415" s="35">
        <v>711.04169000000002</v>
      </c>
      <c r="B3415" s="35">
        <v>1509.34375</v>
      </c>
      <c r="C3415" s="35">
        <v>79.977210998999993</v>
      </c>
      <c r="D3415" s="35">
        <v>1541.7777100000001</v>
      </c>
      <c r="E3415" s="35">
        <v>25000</v>
      </c>
      <c r="F3415" s="35">
        <v>17776042</v>
      </c>
      <c r="G3415">
        <v>1509.44940326816</v>
      </c>
      <c r="H3415" s="35">
        <v>0.73336843957959497</v>
      </c>
    </row>
    <row r="3416" spans="1:8" x14ac:dyDescent="0.35">
      <c r="A3416" s="35">
        <v>711.25</v>
      </c>
      <c r="B3416" s="35">
        <v>1509.3610839999999</v>
      </c>
      <c r="C3416" s="35">
        <v>79.977210998999993</v>
      </c>
      <c r="D3416" s="35">
        <v>1541.7935791</v>
      </c>
      <c r="E3416" s="35">
        <v>25000</v>
      </c>
      <c r="F3416" s="35">
        <v>17781250</v>
      </c>
      <c r="G3416">
        <v>1509.4667991179799</v>
      </c>
      <c r="H3416" s="35">
        <v>0.73335946532414897</v>
      </c>
    </row>
    <row r="3417" spans="1:8" x14ac:dyDescent="0.35">
      <c r="A3417" s="35">
        <v>711.45830999999998</v>
      </c>
      <c r="B3417" s="35">
        <v>1509.3785399999999</v>
      </c>
      <c r="C3417" s="35">
        <v>79.977203368999994</v>
      </c>
      <c r="D3417" s="35">
        <v>1541.8095702999999</v>
      </c>
      <c r="E3417" s="35">
        <v>25000</v>
      </c>
      <c r="F3417" s="35">
        <v>17786458</v>
      </c>
      <c r="G3417">
        <v>1509.48419424388</v>
      </c>
      <c r="H3417" s="35">
        <v>0.73335049263245999</v>
      </c>
    </row>
    <row r="3418" spans="1:8" x14ac:dyDescent="0.35">
      <c r="A3418" s="35">
        <v>711.66669000000002</v>
      </c>
      <c r="B3418" s="35">
        <v>1509.395874</v>
      </c>
      <c r="C3418" s="35">
        <v>79.977195739999999</v>
      </c>
      <c r="D3418" s="35">
        <v>1541.8254394999999</v>
      </c>
      <c r="E3418" s="35">
        <v>25000</v>
      </c>
      <c r="F3418" s="35">
        <v>17791668</v>
      </c>
      <c r="G3418">
        <v>1509.50159437394</v>
      </c>
      <c r="H3418" s="35">
        <v>0.73334151803889602</v>
      </c>
    </row>
    <row r="3419" spans="1:8" x14ac:dyDescent="0.35">
      <c r="A3419" s="35">
        <v>711.875</v>
      </c>
      <c r="B3419" s="35">
        <v>1509.4132079999999</v>
      </c>
      <c r="C3419" s="35">
        <v>79.97718811</v>
      </c>
      <c r="D3419" s="35">
        <v>1541.8413086</v>
      </c>
      <c r="E3419" s="35">
        <v>25000</v>
      </c>
      <c r="F3419" s="35">
        <v>17796876</v>
      </c>
      <c r="G3419">
        <v>1509.51899044066</v>
      </c>
      <c r="H3419" s="35">
        <v>0.73333254852374796</v>
      </c>
    </row>
    <row r="3420" spans="1:8" x14ac:dyDescent="0.35">
      <c r="A3420" s="35">
        <v>712.08330999999998</v>
      </c>
      <c r="B3420" s="35">
        <v>1509.4306641000001</v>
      </c>
      <c r="C3420" s="35">
        <v>79.977180481000005</v>
      </c>
      <c r="D3420" s="35">
        <v>1541.8572998</v>
      </c>
      <c r="E3420" s="35">
        <v>25000</v>
      </c>
      <c r="F3420" s="35">
        <v>17802082</v>
      </c>
      <c r="G3420">
        <v>1509.53638040499</v>
      </c>
      <c r="H3420" s="35">
        <v>0.73332358404143705</v>
      </c>
    </row>
    <row r="3421" spans="1:8" x14ac:dyDescent="0.35">
      <c r="A3421" s="35">
        <v>712.29169000000002</v>
      </c>
      <c r="B3421" s="35">
        <v>1509.447876</v>
      </c>
      <c r="C3421" s="35">
        <v>79.977172851999995</v>
      </c>
      <c r="D3421" s="35">
        <v>1541.8731689000001</v>
      </c>
      <c r="E3421" s="35">
        <v>25000</v>
      </c>
      <c r="F3421" s="35">
        <v>17807292</v>
      </c>
      <c r="G3421">
        <v>1509.55377934177</v>
      </c>
      <c r="H3421" s="35">
        <v>0.73331461415546795</v>
      </c>
    </row>
    <row r="3422" spans="1:8" x14ac:dyDescent="0.35">
      <c r="A3422" s="35">
        <v>712.5</v>
      </c>
      <c r="B3422" s="35">
        <v>1509.465332</v>
      </c>
      <c r="C3422" s="35">
        <v>79.977165221999996</v>
      </c>
      <c r="D3422" s="35">
        <v>1541.8890381000001</v>
      </c>
      <c r="E3422" s="35">
        <v>25000</v>
      </c>
      <c r="F3422" s="35">
        <v>17812500</v>
      </c>
      <c r="G3422">
        <v>1509.5711751076001</v>
      </c>
      <c r="H3422" s="35">
        <v>0.73330564936293796</v>
      </c>
    </row>
    <row r="3423" spans="1:8" x14ac:dyDescent="0.35">
      <c r="A3423" s="35">
        <v>712.70830999999998</v>
      </c>
      <c r="B3423" s="35">
        <v>1509.4827881000001</v>
      </c>
      <c r="C3423" s="35">
        <v>79.977157593000001</v>
      </c>
      <c r="D3423" s="35">
        <v>1541.9050293</v>
      </c>
      <c r="E3423" s="35">
        <v>25000</v>
      </c>
      <c r="F3423" s="35">
        <v>17817708</v>
      </c>
      <c r="G3423">
        <v>1509.5885701495099</v>
      </c>
      <c r="H3423" s="35">
        <v>0.73329668613006704</v>
      </c>
    </row>
    <row r="3424" spans="1:8" x14ac:dyDescent="0.35">
      <c r="A3424" s="35">
        <v>712.91669000000002</v>
      </c>
      <c r="B3424" s="35">
        <v>1509.5</v>
      </c>
      <c r="C3424" s="35">
        <v>79.977157593000001</v>
      </c>
      <c r="D3424" s="35">
        <v>1541.9208983999999</v>
      </c>
      <c r="E3424" s="35">
        <v>25000</v>
      </c>
      <c r="F3424" s="35">
        <v>17822918</v>
      </c>
      <c r="G3424">
        <v>1509.6059701955601</v>
      </c>
      <c r="H3424" s="35">
        <v>0.73328772099484196</v>
      </c>
    </row>
    <row r="3425" spans="1:8" x14ac:dyDescent="0.35">
      <c r="A3425" s="35">
        <v>713.125</v>
      </c>
      <c r="B3425" s="35">
        <v>1509.5174560999999</v>
      </c>
      <c r="C3425" s="35">
        <v>79.977149963000002</v>
      </c>
      <c r="D3425" s="35">
        <v>1541.9367675999999</v>
      </c>
      <c r="E3425" s="35">
        <v>25000</v>
      </c>
      <c r="F3425" s="35">
        <v>17828126</v>
      </c>
      <c r="G3425">
        <v>1509.6233661782901</v>
      </c>
      <c r="H3425" s="35">
        <v>0.73327876093036004</v>
      </c>
    </row>
    <row r="3426" spans="1:8" x14ac:dyDescent="0.35">
      <c r="A3426" s="35">
        <v>713.33330999999998</v>
      </c>
      <c r="B3426" s="35">
        <v>1509.5347899999999</v>
      </c>
      <c r="C3426" s="35">
        <v>79.977142334000007</v>
      </c>
      <c r="D3426" s="35">
        <v>1541.9527588000001</v>
      </c>
      <c r="E3426" s="35">
        <v>25000</v>
      </c>
      <c r="F3426" s="35">
        <v>17833332</v>
      </c>
      <c r="G3426">
        <v>1509.6407560586399</v>
      </c>
      <c r="H3426" s="35">
        <v>0.73326980589101698</v>
      </c>
    </row>
    <row r="3427" spans="1:8" x14ac:dyDescent="0.35">
      <c r="A3427" s="35">
        <v>713.54169000000002</v>
      </c>
      <c r="B3427" s="35">
        <v>1509.552124</v>
      </c>
      <c r="C3427" s="35">
        <v>79.977134704999997</v>
      </c>
      <c r="D3427" s="35">
        <v>1541.9686279</v>
      </c>
      <c r="E3427" s="35">
        <v>25000</v>
      </c>
      <c r="F3427" s="35">
        <v>17838542</v>
      </c>
      <c r="G3427">
        <v>1509.6581549114401</v>
      </c>
      <c r="H3427" s="35">
        <v>0.73326084545113102</v>
      </c>
    </row>
    <row r="3428" spans="1:8" x14ac:dyDescent="0.35">
      <c r="A3428" s="35">
        <v>713.75</v>
      </c>
      <c r="B3428" s="35">
        <v>1509.5695800999999</v>
      </c>
      <c r="C3428" s="35">
        <v>79.977127074999999</v>
      </c>
      <c r="D3428" s="35">
        <v>1541.9846190999999</v>
      </c>
      <c r="E3428" s="35">
        <v>25000</v>
      </c>
      <c r="F3428" s="35">
        <v>17843750</v>
      </c>
      <c r="G3428">
        <v>1509.6755505932699</v>
      </c>
      <c r="H3428" s="35">
        <v>0.73325189009703595</v>
      </c>
    </row>
    <row r="3429" spans="1:8" x14ac:dyDescent="0.35">
      <c r="A3429" s="35">
        <v>713.95830999999998</v>
      </c>
      <c r="B3429" s="35">
        <v>1509.5869141000001</v>
      </c>
      <c r="C3429" s="35">
        <v>79.977119446000003</v>
      </c>
      <c r="D3429" s="35">
        <v>1542.0004882999999</v>
      </c>
      <c r="E3429" s="35">
        <v>25000</v>
      </c>
      <c r="F3429" s="35">
        <v>17848958</v>
      </c>
      <c r="G3429">
        <v>1509.69294555119</v>
      </c>
      <c r="H3429" s="35">
        <v>0.733242936298521</v>
      </c>
    </row>
    <row r="3430" spans="1:8" x14ac:dyDescent="0.35">
      <c r="A3430" s="35">
        <v>714.16669000000002</v>
      </c>
      <c r="B3430" s="35">
        <v>1509.6042480000001</v>
      </c>
      <c r="C3430" s="35">
        <v>79.977111816000004</v>
      </c>
      <c r="D3430" s="35">
        <v>1542.0163574000001</v>
      </c>
      <c r="E3430" s="35">
        <v>25000</v>
      </c>
      <c r="F3430" s="35">
        <v>17854168</v>
      </c>
      <c r="G3430">
        <v>1509.7103455132401</v>
      </c>
      <c r="H3430" s="35">
        <v>0.73323398059718203</v>
      </c>
    </row>
    <row r="3431" spans="1:8" x14ac:dyDescent="0.35">
      <c r="A3431" s="35">
        <v>714.375</v>
      </c>
      <c r="B3431" s="35">
        <v>1509.621582</v>
      </c>
      <c r="C3431" s="35">
        <v>79.977104186999995</v>
      </c>
      <c r="D3431" s="35">
        <v>1542.0323486</v>
      </c>
      <c r="E3431" s="35">
        <v>25000</v>
      </c>
      <c r="F3431" s="35">
        <v>17859376</v>
      </c>
      <c r="G3431">
        <v>1509.7277414119701</v>
      </c>
      <c r="H3431" s="35">
        <v>0.73322502995893801</v>
      </c>
    </row>
    <row r="3432" spans="1:8" x14ac:dyDescent="0.35">
      <c r="A3432" s="35">
        <v>714.58330999999998</v>
      </c>
      <c r="B3432" s="35">
        <v>1509.6390381000001</v>
      </c>
      <c r="C3432" s="35">
        <v>79.977104186999995</v>
      </c>
      <c r="D3432" s="35">
        <v>1542.0482178</v>
      </c>
      <c r="E3432" s="35">
        <v>25000</v>
      </c>
      <c r="F3432" s="35">
        <v>17864582</v>
      </c>
      <c r="G3432">
        <v>1509.7451312083499</v>
      </c>
      <c r="H3432" s="35">
        <v>0.73321608433816299</v>
      </c>
    </row>
    <row r="3433" spans="1:8" x14ac:dyDescent="0.35">
      <c r="A3433" s="35">
        <v>714.79169000000002</v>
      </c>
      <c r="B3433" s="35">
        <v>1509.6563721</v>
      </c>
      <c r="C3433" s="35">
        <v>79.977096558</v>
      </c>
      <c r="D3433" s="35">
        <v>1542.0642089999999</v>
      </c>
      <c r="E3433" s="35">
        <v>25000</v>
      </c>
      <c r="F3433" s="35">
        <v>17869792</v>
      </c>
      <c r="G3433">
        <v>1509.7625299771501</v>
      </c>
      <c r="H3433" s="35">
        <v>0.73320713331996001</v>
      </c>
    </row>
    <row r="3434" spans="1:8" x14ac:dyDescent="0.35">
      <c r="A3434" s="35">
        <v>715</v>
      </c>
      <c r="B3434" s="35">
        <v>1509.6737060999999</v>
      </c>
      <c r="C3434" s="35">
        <v>79.977088928000001</v>
      </c>
      <c r="D3434" s="35">
        <v>1542.0800781</v>
      </c>
      <c r="E3434" s="35">
        <v>25000</v>
      </c>
      <c r="F3434" s="35">
        <v>17875000</v>
      </c>
      <c r="G3434">
        <v>1509.7799255750001</v>
      </c>
      <c r="H3434" s="35">
        <v>0.73319818737992704</v>
      </c>
    </row>
    <row r="3435" spans="1:8" x14ac:dyDescent="0.35">
      <c r="A3435" s="35">
        <v>715.20830999999998</v>
      </c>
      <c r="B3435" s="35">
        <v>1509.6911620999999</v>
      </c>
      <c r="C3435" s="35">
        <v>79.977081299000005</v>
      </c>
      <c r="D3435" s="35">
        <v>1542.0959473</v>
      </c>
      <c r="E3435" s="35">
        <v>25000</v>
      </c>
      <c r="F3435" s="35">
        <v>17880208</v>
      </c>
      <c r="G3435">
        <v>1509.7973204489299</v>
      </c>
      <c r="H3435" s="35">
        <v>0.73318924299141097</v>
      </c>
    </row>
    <row r="3436" spans="1:8" x14ac:dyDescent="0.35">
      <c r="A3436" s="35">
        <v>715.41669000000002</v>
      </c>
      <c r="B3436" s="35">
        <v>1509.7084961</v>
      </c>
      <c r="C3436" s="35">
        <v>79.977073669000006</v>
      </c>
      <c r="D3436" s="35">
        <v>1542.1119385</v>
      </c>
      <c r="E3436" s="35">
        <v>25000</v>
      </c>
      <c r="F3436" s="35">
        <v>17885418</v>
      </c>
      <c r="G3436">
        <v>1509.81472032698</v>
      </c>
      <c r="H3436" s="35">
        <v>0.73318029669960905</v>
      </c>
    </row>
    <row r="3437" spans="1:8" x14ac:dyDescent="0.35">
      <c r="A3437" s="35">
        <v>715.625</v>
      </c>
      <c r="B3437" s="35">
        <v>1509.7258300999999</v>
      </c>
      <c r="C3437" s="35">
        <v>79.977066039999997</v>
      </c>
      <c r="D3437" s="35">
        <v>1542.1278076000001</v>
      </c>
      <c r="E3437" s="35">
        <v>25000</v>
      </c>
      <c r="F3437" s="35">
        <v>17890626</v>
      </c>
      <c r="G3437">
        <v>1509.83211614172</v>
      </c>
      <c r="H3437" s="35">
        <v>0.73317135546328205</v>
      </c>
    </row>
    <row r="3438" spans="1:8" x14ac:dyDescent="0.35">
      <c r="A3438" s="35">
        <v>715.83330999999998</v>
      </c>
      <c r="B3438" s="35">
        <v>1509.7431641000001</v>
      </c>
      <c r="C3438" s="35">
        <v>79.977058411000002</v>
      </c>
      <c r="D3438" s="35">
        <v>1542.1437988</v>
      </c>
      <c r="E3438" s="35">
        <v>25000</v>
      </c>
      <c r="F3438" s="35">
        <v>17895832</v>
      </c>
      <c r="G3438">
        <v>1509.84950585412</v>
      </c>
      <c r="H3438" s="35">
        <v>0.73316241923678205</v>
      </c>
    </row>
    <row r="3439" spans="1:8" x14ac:dyDescent="0.35">
      <c r="A3439" s="35">
        <v>716.04169000000002</v>
      </c>
      <c r="B3439" s="35">
        <v>1509.7606201000001</v>
      </c>
      <c r="C3439" s="35">
        <v>79.977050781000003</v>
      </c>
      <c r="D3439" s="35">
        <v>1542.159668</v>
      </c>
      <c r="E3439" s="35">
        <v>25000</v>
      </c>
      <c r="F3439" s="35">
        <v>17901042</v>
      </c>
      <c r="G3439">
        <v>1509.8669045389399</v>
      </c>
      <c r="H3439" s="35">
        <v>0.73315347761596605</v>
      </c>
    </row>
    <row r="3440" spans="1:8" x14ac:dyDescent="0.35">
      <c r="A3440" s="35">
        <v>716.25</v>
      </c>
      <c r="B3440" s="35">
        <v>1509.7779541</v>
      </c>
      <c r="C3440" s="35">
        <v>79.977050781000003</v>
      </c>
      <c r="D3440" s="35">
        <v>1542.1755370999999</v>
      </c>
      <c r="E3440" s="35">
        <v>25000</v>
      </c>
      <c r="F3440" s="35">
        <v>17906250</v>
      </c>
      <c r="G3440">
        <v>1509.88430005279</v>
      </c>
      <c r="H3440" s="35">
        <v>0.73314454106572602</v>
      </c>
    </row>
    <row r="3441" spans="1:8" x14ac:dyDescent="0.35">
      <c r="A3441" s="35">
        <v>716.45830999999998</v>
      </c>
      <c r="B3441" s="35">
        <v>1509.7952881000001</v>
      </c>
      <c r="C3441" s="35">
        <v>79.977043151999993</v>
      </c>
      <c r="D3441" s="35">
        <v>1542.1915283000001</v>
      </c>
      <c r="E3441" s="35">
        <v>25000</v>
      </c>
      <c r="F3441" s="35">
        <v>17911458</v>
      </c>
      <c r="G3441">
        <v>1509.90169484274</v>
      </c>
      <c r="H3441" s="35">
        <v>0.73313560606295902</v>
      </c>
    </row>
    <row r="3442" spans="1:8" x14ac:dyDescent="0.35">
      <c r="A3442" s="35">
        <v>716.66669000000002</v>
      </c>
      <c r="B3442" s="35">
        <v>1509.8127440999999</v>
      </c>
      <c r="C3442" s="35">
        <v>79.977035521999994</v>
      </c>
      <c r="D3442" s="35">
        <v>1542.2073975000001</v>
      </c>
      <c r="E3442" s="35">
        <v>25000</v>
      </c>
      <c r="F3442" s="35">
        <v>17916668</v>
      </c>
      <c r="G3442">
        <v>1509.9190946367901</v>
      </c>
      <c r="H3442" s="35">
        <v>0.73312666915645197</v>
      </c>
    </row>
    <row r="3443" spans="1:8" x14ac:dyDescent="0.35">
      <c r="A3443" s="35">
        <v>716.875</v>
      </c>
      <c r="B3443" s="35">
        <v>1509.8300781</v>
      </c>
      <c r="C3443" s="35">
        <v>79.977027892999999</v>
      </c>
      <c r="D3443" s="35">
        <v>1542.2233887</v>
      </c>
      <c r="E3443" s="35">
        <v>25000</v>
      </c>
      <c r="F3443" s="35">
        <v>17921876</v>
      </c>
      <c r="G3443">
        <v>1509.93649036753</v>
      </c>
      <c r="H3443" s="35">
        <v>0.73311773729782703</v>
      </c>
    </row>
    <row r="3444" spans="1:8" x14ac:dyDescent="0.35">
      <c r="A3444" s="35">
        <v>717.08330999999998</v>
      </c>
      <c r="B3444" s="35">
        <v>1509.8474120999999</v>
      </c>
      <c r="C3444" s="35">
        <v>79.977020264000004</v>
      </c>
      <c r="D3444" s="35">
        <v>1542.2392577999999</v>
      </c>
      <c r="E3444" s="35">
        <v>25000</v>
      </c>
      <c r="F3444" s="35">
        <v>17927082</v>
      </c>
      <c r="G3444">
        <v>1509.9538799959701</v>
      </c>
      <c r="H3444" s="35">
        <v>0.73310881044141196</v>
      </c>
    </row>
    <row r="3445" spans="1:8" x14ac:dyDescent="0.35">
      <c r="A3445" s="35">
        <v>717.29169000000002</v>
      </c>
      <c r="B3445" s="35">
        <v>1509.8647461</v>
      </c>
      <c r="C3445" s="35">
        <v>79.977012634000005</v>
      </c>
      <c r="D3445" s="35">
        <v>1542.255249</v>
      </c>
      <c r="E3445" s="35">
        <v>25000</v>
      </c>
      <c r="F3445" s="35">
        <v>17932292</v>
      </c>
      <c r="G3445">
        <v>1509.9712785967899</v>
      </c>
      <c r="H3445" s="35">
        <v>0.73309987819379296</v>
      </c>
    </row>
    <row r="3446" spans="1:8" x14ac:dyDescent="0.35">
      <c r="A3446" s="35">
        <v>717.5</v>
      </c>
      <c r="B3446" s="35">
        <v>1509.8822021000001</v>
      </c>
      <c r="C3446" s="35">
        <v>79.977005004999995</v>
      </c>
      <c r="D3446" s="35">
        <v>1542.2711182</v>
      </c>
      <c r="E3446" s="35">
        <v>25000</v>
      </c>
      <c r="F3446" s="35">
        <v>17937500</v>
      </c>
      <c r="G3446">
        <v>1509.98867402666</v>
      </c>
      <c r="H3446" s="35">
        <v>0.73309095100918298</v>
      </c>
    </row>
    <row r="3447" spans="1:8" x14ac:dyDescent="0.35">
      <c r="A3447" s="35">
        <v>717.70830999999998</v>
      </c>
      <c r="B3447" s="35">
        <v>1509.8995361</v>
      </c>
      <c r="C3447" s="35">
        <v>79.976997374999996</v>
      </c>
      <c r="D3447" s="35">
        <v>1542.2869873</v>
      </c>
      <c r="E3447" s="35">
        <v>25000</v>
      </c>
      <c r="F3447" s="35">
        <v>17942708</v>
      </c>
      <c r="G3447">
        <v>1510.00606873262</v>
      </c>
      <c r="H3447" s="35">
        <v>0.73308202536801803</v>
      </c>
    </row>
    <row r="3448" spans="1:8" x14ac:dyDescent="0.35">
      <c r="A3448" s="35">
        <v>717.91669000000002</v>
      </c>
      <c r="B3448" s="35">
        <v>1509.9168701000001</v>
      </c>
      <c r="C3448" s="35">
        <v>79.976997374999996</v>
      </c>
      <c r="D3448" s="35">
        <v>1542.3031006000001</v>
      </c>
      <c r="E3448" s="35">
        <v>25000</v>
      </c>
      <c r="F3448" s="35">
        <v>17947918</v>
      </c>
      <c r="G3448">
        <v>1510.02346844268</v>
      </c>
      <c r="H3448" s="35">
        <v>0.73307309782266905</v>
      </c>
    </row>
    <row r="3449" spans="1:8" x14ac:dyDescent="0.35">
      <c r="A3449" s="35">
        <v>718.125</v>
      </c>
      <c r="B3449" s="35">
        <v>1509.9343262</v>
      </c>
      <c r="C3449" s="35">
        <v>79.976989746000001</v>
      </c>
      <c r="D3449" s="35">
        <v>1542.3188477000001</v>
      </c>
      <c r="E3449" s="35">
        <v>25000</v>
      </c>
      <c r="F3449" s="35">
        <v>17953126</v>
      </c>
      <c r="G3449">
        <v>1510.04086408942</v>
      </c>
      <c r="H3449" s="35">
        <v>0.73306417531763302</v>
      </c>
    </row>
    <row r="3450" spans="1:8" x14ac:dyDescent="0.35">
      <c r="A3450" s="35">
        <v>718.33330999999998</v>
      </c>
      <c r="B3450" s="35">
        <v>1509.9516602000001</v>
      </c>
      <c r="C3450" s="35">
        <v>79.976982117000006</v>
      </c>
      <c r="D3450" s="35">
        <v>1542.3349608999999</v>
      </c>
      <c r="E3450" s="35">
        <v>25000</v>
      </c>
      <c r="F3450" s="35">
        <v>17958332</v>
      </c>
      <c r="G3450">
        <v>1510.05825363389</v>
      </c>
      <c r="H3450" s="35">
        <v>0.73305525780721903</v>
      </c>
    </row>
    <row r="3451" spans="1:8" x14ac:dyDescent="0.35">
      <c r="A3451" s="35">
        <v>718.54169000000002</v>
      </c>
      <c r="B3451" s="35">
        <v>1509.9689940999999</v>
      </c>
      <c r="C3451" s="35">
        <v>79.976974487000007</v>
      </c>
      <c r="D3451" s="35">
        <v>1542.3508300999999</v>
      </c>
      <c r="E3451" s="35">
        <v>25000</v>
      </c>
      <c r="F3451" s="35">
        <v>17963542</v>
      </c>
      <c r="G3451">
        <v>1510.0756521507301</v>
      </c>
      <c r="H3451" s="35">
        <v>0.73304633490871196</v>
      </c>
    </row>
    <row r="3452" spans="1:8" x14ac:dyDescent="0.35">
      <c r="A3452" s="35">
        <v>718.75</v>
      </c>
      <c r="B3452" s="35">
        <v>1509.9864502</v>
      </c>
      <c r="C3452" s="35">
        <v>79.976966857999997</v>
      </c>
      <c r="D3452" s="35">
        <v>1542.3665771000001</v>
      </c>
      <c r="E3452" s="35">
        <v>25000</v>
      </c>
      <c r="F3452" s="35">
        <v>17968750</v>
      </c>
      <c r="G3452">
        <v>1510.0930474966001</v>
      </c>
      <c r="H3452" s="35">
        <v>0.73303741706567205</v>
      </c>
    </row>
    <row r="3453" spans="1:8" x14ac:dyDescent="0.35">
      <c r="A3453" s="35">
        <v>718.95830999999998</v>
      </c>
      <c r="B3453" s="35">
        <v>1510.0037841999999</v>
      </c>
      <c r="C3453" s="35">
        <v>79.976959229000002</v>
      </c>
      <c r="D3453" s="35">
        <v>1542.3824463000001</v>
      </c>
      <c r="E3453" s="35">
        <v>25000</v>
      </c>
      <c r="F3453" s="35">
        <v>17973958</v>
      </c>
      <c r="G3453">
        <v>1510.1104421185801</v>
      </c>
      <c r="H3453" s="35">
        <v>0.73302850076206805</v>
      </c>
    </row>
    <row r="3454" spans="1:8" x14ac:dyDescent="0.35">
      <c r="A3454" s="35">
        <v>719.16669000000002</v>
      </c>
      <c r="B3454" s="35">
        <v>1510.0211182</v>
      </c>
      <c r="C3454" s="35">
        <v>79.976951599000003</v>
      </c>
      <c r="D3454" s="35">
        <v>1542.3985596</v>
      </c>
      <c r="E3454" s="35">
        <v>25000</v>
      </c>
      <c r="F3454" s="35">
        <v>17979168</v>
      </c>
      <c r="G3454">
        <v>1510.1278417446399</v>
      </c>
      <c r="H3454" s="35">
        <v>0.73301958255384203</v>
      </c>
    </row>
    <row r="3455" spans="1:8" x14ac:dyDescent="0.35">
      <c r="A3455" s="35">
        <v>719.375</v>
      </c>
      <c r="B3455" s="35">
        <v>1510.0385742000001</v>
      </c>
      <c r="C3455" s="35">
        <v>79.976943969999994</v>
      </c>
      <c r="D3455" s="35">
        <v>1542.4144286999999</v>
      </c>
      <c r="E3455" s="35">
        <v>25000</v>
      </c>
      <c r="F3455" s="35">
        <v>17984376</v>
      </c>
      <c r="G3455">
        <v>1510.1452373074001</v>
      </c>
      <c r="H3455" s="35">
        <v>0.73301066937838899</v>
      </c>
    </row>
    <row r="3456" spans="1:8" x14ac:dyDescent="0.35">
      <c r="A3456" s="35">
        <v>719.58330999999998</v>
      </c>
      <c r="B3456" s="35">
        <v>1510.0559082</v>
      </c>
      <c r="C3456" s="35">
        <v>79.976943969999994</v>
      </c>
      <c r="D3456" s="35">
        <v>1542.4301757999999</v>
      </c>
      <c r="E3456" s="35">
        <v>25000</v>
      </c>
      <c r="F3456" s="35">
        <v>17989582</v>
      </c>
      <c r="G3456">
        <v>1510.1626267678901</v>
      </c>
      <c r="H3456" s="35">
        <v>0.73300176118999505</v>
      </c>
    </row>
    <row r="3457" spans="1:8" x14ac:dyDescent="0.35">
      <c r="A3457" s="35">
        <v>719.79169000000002</v>
      </c>
      <c r="B3457" s="35">
        <v>1510.0732422000001</v>
      </c>
      <c r="C3457" s="35">
        <v>79.976936339999995</v>
      </c>
      <c r="D3457" s="35">
        <v>1542.4462891000001</v>
      </c>
      <c r="E3457" s="35">
        <v>25000</v>
      </c>
      <c r="F3457" s="35">
        <v>17994792</v>
      </c>
      <c r="G3457">
        <v>1510.1800252007499</v>
      </c>
      <c r="H3457" s="35">
        <v>0.73299284761661798</v>
      </c>
    </row>
    <row r="3458" spans="1:8" x14ac:dyDescent="0.35">
      <c r="A3458" s="35">
        <v>720</v>
      </c>
      <c r="B3458" s="35">
        <v>1510.0906981999999</v>
      </c>
      <c r="C3458" s="35">
        <v>79.976928710999999</v>
      </c>
      <c r="D3458" s="35">
        <v>1542.4621582</v>
      </c>
      <c r="E3458" s="35">
        <v>25000</v>
      </c>
      <c r="F3458" s="35">
        <v>18000000</v>
      </c>
      <c r="G3458">
        <v>1510.1974204626399</v>
      </c>
      <c r="H3458" s="35">
        <v>0.73298393909119297</v>
      </c>
    </row>
    <row r="3459" spans="1:8" x14ac:dyDescent="0.35">
      <c r="A3459" s="35">
        <v>720.20830999999998</v>
      </c>
      <c r="B3459" s="35">
        <v>1510.1079102000001</v>
      </c>
      <c r="C3459" s="35">
        <v>79.976921082000004</v>
      </c>
      <c r="D3459" s="35">
        <v>1542.4781493999999</v>
      </c>
      <c r="E3459" s="35">
        <v>25000</v>
      </c>
      <c r="F3459" s="35">
        <v>18005208</v>
      </c>
      <c r="G3459">
        <v>1510.2148150006301</v>
      </c>
      <c r="H3459" s="35">
        <v>0.73297503210121095</v>
      </c>
    </row>
    <row r="3460" spans="1:8" x14ac:dyDescent="0.35">
      <c r="A3460" s="35">
        <v>720.41669000000002</v>
      </c>
      <c r="B3460" s="35">
        <v>1510.1253661999999</v>
      </c>
      <c r="C3460" s="35">
        <v>79.976913452000005</v>
      </c>
      <c r="D3460" s="35">
        <v>1542.4940185999999</v>
      </c>
      <c r="E3460" s="35">
        <v>25000</v>
      </c>
      <c r="F3460" s="35">
        <v>18010418</v>
      </c>
      <c r="G3460">
        <v>1510.2322145426999</v>
      </c>
      <c r="H3460" s="35">
        <v>0.73296612320617804</v>
      </c>
    </row>
    <row r="3461" spans="1:8" x14ac:dyDescent="0.35">
      <c r="A3461" s="35">
        <v>720.625</v>
      </c>
      <c r="B3461" s="35">
        <v>1510.1428223</v>
      </c>
      <c r="C3461" s="35">
        <v>79.976905822999996</v>
      </c>
      <c r="D3461" s="35">
        <v>1542.5100098</v>
      </c>
      <c r="E3461" s="35">
        <v>25000</v>
      </c>
      <c r="F3461" s="35">
        <v>18015626</v>
      </c>
      <c r="G3461">
        <v>1510.2496100214701</v>
      </c>
      <c r="H3461" s="35">
        <v>0.73295721933640401</v>
      </c>
    </row>
    <row r="3462" spans="1:8" x14ac:dyDescent="0.35">
      <c r="A3462" s="35">
        <v>720.83330999999998</v>
      </c>
      <c r="B3462" s="35">
        <v>1510.1600341999999</v>
      </c>
      <c r="C3462" s="35">
        <v>79.976898192999997</v>
      </c>
      <c r="D3462" s="35">
        <v>1542.5258789</v>
      </c>
      <c r="E3462" s="35">
        <v>25000</v>
      </c>
      <c r="F3462" s="35">
        <v>18020832</v>
      </c>
      <c r="G3462">
        <v>1510.26699939799</v>
      </c>
      <c r="H3462" s="35">
        <v>0.73294832044615199</v>
      </c>
    </row>
    <row r="3463" spans="1:8" x14ac:dyDescent="0.35">
      <c r="A3463" s="35">
        <v>721.04169000000002</v>
      </c>
      <c r="B3463" s="35">
        <v>1510.1774902</v>
      </c>
      <c r="C3463" s="35">
        <v>79.976890564000001</v>
      </c>
      <c r="D3463" s="35">
        <v>1542.5418701000001</v>
      </c>
      <c r="E3463" s="35">
        <v>25000</v>
      </c>
      <c r="F3463" s="35">
        <v>18026042</v>
      </c>
      <c r="G3463">
        <v>1510.2843977468699</v>
      </c>
      <c r="H3463" s="35">
        <v>0.73293941617402603</v>
      </c>
    </row>
    <row r="3464" spans="1:8" x14ac:dyDescent="0.35">
      <c r="A3464" s="35">
        <v>721.25</v>
      </c>
      <c r="B3464" s="35">
        <v>1510.1949463000001</v>
      </c>
      <c r="C3464" s="35">
        <v>79.976890564000001</v>
      </c>
      <c r="D3464" s="35">
        <v>1542.5577393000001</v>
      </c>
      <c r="E3464" s="35">
        <v>25000</v>
      </c>
      <c r="F3464" s="35">
        <v>18031250</v>
      </c>
      <c r="G3464">
        <v>1510.3017929247701</v>
      </c>
      <c r="H3464" s="35">
        <v>0.732930516942363</v>
      </c>
    </row>
    <row r="3465" spans="1:8" x14ac:dyDescent="0.35">
      <c r="A3465" s="35">
        <v>721.45830999999998</v>
      </c>
      <c r="B3465" s="35">
        <v>1510.2121582</v>
      </c>
      <c r="C3465" s="35">
        <v>79.976882935000006</v>
      </c>
      <c r="D3465" s="35">
        <v>1542.5737305</v>
      </c>
      <c r="E3465" s="35">
        <v>25000</v>
      </c>
      <c r="F3465" s="35">
        <v>18036458</v>
      </c>
      <c r="G3465">
        <v>1510.31918737878</v>
      </c>
      <c r="H3465" s="35">
        <v>0.73292161924216803</v>
      </c>
    </row>
    <row r="3466" spans="1:8" x14ac:dyDescent="0.35">
      <c r="A3466" s="35">
        <v>721.66669000000002</v>
      </c>
      <c r="B3466" s="35">
        <v>1510.2294922000001</v>
      </c>
      <c r="C3466" s="35">
        <v>79.976875304999993</v>
      </c>
      <c r="D3466" s="35">
        <v>1542.5895995999999</v>
      </c>
      <c r="E3466" s="35">
        <v>25000</v>
      </c>
      <c r="F3466" s="35">
        <v>18041668</v>
      </c>
      <c r="G3466">
        <v>1510.3365868368601</v>
      </c>
      <c r="H3466" s="35">
        <v>0.73291271963650095</v>
      </c>
    </row>
    <row r="3467" spans="1:8" x14ac:dyDescent="0.35">
      <c r="A3467" s="35">
        <v>721.875</v>
      </c>
      <c r="B3467" s="35">
        <v>1510.2469481999999</v>
      </c>
      <c r="C3467" s="35">
        <v>79.976867675999998</v>
      </c>
      <c r="D3467" s="35">
        <v>1542.6055908000001</v>
      </c>
      <c r="E3467" s="35">
        <v>25000</v>
      </c>
      <c r="F3467" s="35">
        <v>18046876</v>
      </c>
      <c r="G3467">
        <v>1510.35398223163</v>
      </c>
      <c r="H3467" s="35">
        <v>0.73290382504860396</v>
      </c>
    </row>
    <row r="3468" spans="1:8" x14ac:dyDescent="0.35">
      <c r="A3468" s="35">
        <v>722.08330999999998</v>
      </c>
      <c r="B3468" s="35">
        <v>1510.2642822</v>
      </c>
      <c r="C3468" s="35">
        <v>79.976860045999999</v>
      </c>
      <c r="D3468" s="35">
        <v>1542.6214600000001</v>
      </c>
      <c r="E3468" s="35">
        <v>25000</v>
      </c>
      <c r="F3468" s="35">
        <v>18052082</v>
      </c>
      <c r="G3468">
        <v>1510.37137152419</v>
      </c>
      <c r="H3468" s="35">
        <v>0.732894935432719</v>
      </c>
    </row>
    <row r="3469" spans="1:8" x14ac:dyDescent="0.35">
      <c r="A3469" s="35">
        <v>722.29169000000002</v>
      </c>
      <c r="B3469" s="35">
        <v>1510.2816161999999</v>
      </c>
      <c r="C3469" s="35">
        <v>79.976852417000003</v>
      </c>
      <c r="D3469" s="35">
        <v>1542.6374512</v>
      </c>
      <c r="E3469" s="35">
        <v>25000</v>
      </c>
      <c r="F3469" s="35">
        <v>18057292</v>
      </c>
      <c r="G3469">
        <v>1510.38876978908</v>
      </c>
      <c r="H3469" s="35">
        <v>0.73288604043806704</v>
      </c>
    </row>
    <row r="3470" spans="1:8" x14ac:dyDescent="0.35">
      <c r="A3470" s="35">
        <v>722.5</v>
      </c>
      <c r="B3470" s="35">
        <v>1510.2990723</v>
      </c>
      <c r="C3470" s="35">
        <v>79.976844787999994</v>
      </c>
      <c r="D3470" s="35">
        <v>1542.6533202999999</v>
      </c>
      <c r="E3470" s="35">
        <v>25000</v>
      </c>
      <c r="F3470" s="35">
        <v>18062500</v>
      </c>
      <c r="G3470">
        <v>1510.406164883</v>
      </c>
      <c r="H3470" s="35">
        <v>0.73287715047641599</v>
      </c>
    </row>
    <row r="3471" spans="1:8" x14ac:dyDescent="0.35">
      <c r="A3471" s="35">
        <v>722.70830999999998</v>
      </c>
      <c r="B3471" s="35">
        <v>1510.3164062000001</v>
      </c>
      <c r="C3471" s="35">
        <v>79.976837157999995</v>
      </c>
      <c r="D3471" s="35">
        <v>1542.6693115</v>
      </c>
      <c r="E3471" s="35">
        <v>25000</v>
      </c>
      <c r="F3471" s="35">
        <v>18067708</v>
      </c>
      <c r="G3471">
        <v>1510.4235592530299</v>
      </c>
      <c r="H3471" s="35">
        <v>0.73286826204227495</v>
      </c>
    </row>
    <row r="3472" spans="1:8" x14ac:dyDescent="0.35">
      <c r="A3472" s="35">
        <v>722.91669000000002</v>
      </c>
      <c r="B3472" s="35">
        <v>1510.3337402</v>
      </c>
      <c r="C3472" s="35">
        <v>79.976837157999995</v>
      </c>
      <c r="D3472" s="35">
        <v>1542.6851807</v>
      </c>
      <c r="E3472" s="35">
        <v>25000</v>
      </c>
      <c r="F3472" s="35">
        <v>18072918</v>
      </c>
      <c r="G3472">
        <v>1510.4409586271199</v>
      </c>
      <c r="H3472" s="35">
        <v>0.73285937170224902</v>
      </c>
    </row>
    <row r="3473" spans="1:8" x14ac:dyDescent="0.35">
      <c r="A3473" s="35">
        <v>723.125</v>
      </c>
      <c r="B3473" s="35">
        <v>1510.3510742000001</v>
      </c>
      <c r="C3473" s="35">
        <v>79.976829529</v>
      </c>
      <c r="D3473" s="35">
        <v>1542.7011719</v>
      </c>
      <c r="E3473" s="35">
        <v>25000</v>
      </c>
      <c r="F3473" s="35">
        <v>18078126</v>
      </c>
      <c r="G3473">
        <v>1510.4583539379</v>
      </c>
      <c r="H3473" s="35">
        <v>0.73285048637253003</v>
      </c>
    </row>
    <row r="3474" spans="1:8" x14ac:dyDescent="0.35">
      <c r="A3474" s="35">
        <v>723.33330999999998</v>
      </c>
      <c r="B3474" s="35">
        <v>1510.3685303</v>
      </c>
      <c r="C3474" s="35">
        <v>79.976821899000001</v>
      </c>
      <c r="D3474" s="35">
        <v>1542.7170410000001</v>
      </c>
      <c r="E3474" s="35">
        <v>25000</v>
      </c>
      <c r="F3474" s="35">
        <v>18083332</v>
      </c>
      <c r="G3474">
        <v>1510.47574314649</v>
      </c>
      <c r="H3474" s="35">
        <v>0.73284160600733905</v>
      </c>
    </row>
    <row r="3475" spans="1:8" x14ac:dyDescent="0.35">
      <c r="A3475" s="35">
        <v>723.54169000000002</v>
      </c>
      <c r="B3475" s="35">
        <v>1510.3858643000001</v>
      </c>
      <c r="C3475" s="35">
        <v>79.976814270000006</v>
      </c>
      <c r="D3475" s="35">
        <v>1542.7330322</v>
      </c>
      <c r="E3475" s="35">
        <v>25000</v>
      </c>
      <c r="F3475" s="35">
        <v>18088542</v>
      </c>
      <c r="G3475">
        <v>1510.4931413274101</v>
      </c>
      <c r="H3475" s="35">
        <v>0.73283272026648705</v>
      </c>
    </row>
    <row r="3476" spans="1:8" x14ac:dyDescent="0.35">
      <c r="A3476" s="35">
        <v>723.75</v>
      </c>
      <c r="B3476" s="35">
        <v>1510.4031981999999</v>
      </c>
      <c r="C3476" s="35">
        <v>79.976806640999996</v>
      </c>
      <c r="D3476" s="35">
        <v>1542.7489014</v>
      </c>
      <c r="E3476" s="35">
        <v>25000</v>
      </c>
      <c r="F3476" s="35">
        <v>18093750</v>
      </c>
      <c r="G3476">
        <v>1510.51053633734</v>
      </c>
      <c r="H3476" s="35">
        <v>0.73282383955120001</v>
      </c>
    </row>
    <row r="3477" spans="1:8" x14ac:dyDescent="0.35">
      <c r="A3477" s="35">
        <v>723.95830999999998</v>
      </c>
      <c r="B3477" s="35">
        <v>1510.4206543</v>
      </c>
      <c r="C3477" s="35">
        <v>79.976799010999997</v>
      </c>
      <c r="D3477" s="35">
        <v>1542.7648925999999</v>
      </c>
      <c r="E3477" s="35">
        <v>25000</v>
      </c>
      <c r="F3477" s="35">
        <v>18098958</v>
      </c>
      <c r="G3477">
        <v>1510.5279306233999</v>
      </c>
      <c r="H3477" s="35">
        <v>0.73281496035948102</v>
      </c>
    </row>
    <row r="3478" spans="1:8" x14ac:dyDescent="0.35">
      <c r="A3478" s="35">
        <v>724.16669000000002</v>
      </c>
      <c r="B3478" s="35">
        <v>1510.4379882999999</v>
      </c>
      <c r="C3478" s="35">
        <v>79.976791382000002</v>
      </c>
      <c r="D3478" s="35">
        <v>1542.7807617000001</v>
      </c>
      <c r="E3478" s="35">
        <v>25000</v>
      </c>
      <c r="F3478" s="35">
        <v>18104168</v>
      </c>
      <c r="G3478">
        <v>1510.5453299134899</v>
      </c>
      <c r="H3478" s="35">
        <v>0.73280607926147101</v>
      </c>
    </row>
    <row r="3479" spans="1:8" x14ac:dyDescent="0.35">
      <c r="A3479" s="35">
        <v>724.375</v>
      </c>
      <c r="B3479" s="35">
        <v>1510.4553223</v>
      </c>
      <c r="C3479" s="35">
        <v>79.976783752000003</v>
      </c>
      <c r="D3479" s="35">
        <v>1542.7967529</v>
      </c>
      <c r="E3479" s="35">
        <v>25000</v>
      </c>
      <c r="F3479" s="35">
        <v>18109376</v>
      </c>
      <c r="G3479">
        <v>1510.56272514029</v>
      </c>
      <c r="H3479" s="35">
        <v>0.73279720316633301</v>
      </c>
    </row>
    <row r="3480" spans="1:8" x14ac:dyDescent="0.35">
      <c r="A3480" s="35">
        <v>724.58330999999998</v>
      </c>
      <c r="B3480" s="35">
        <v>1510.4726562000001</v>
      </c>
      <c r="C3480" s="35">
        <v>79.976783752000003</v>
      </c>
      <c r="D3480" s="35">
        <v>1542.8127440999999</v>
      </c>
      <c r="E3480" s="35">
        <v>25000</v>
      </c>
      <c r="F3480" s="35">
        <v>18114582</v>
      </c>
      <c r="G3480">
        <v>1510.58011426491</v>
      </c>
      <c r="H3480" s="35">
        <v>0.73278833202826399</v>
      </c>
    </row>
    <row r="3481" spans="1:8" x14ac:dyDescent="0.35">
      <c r="A3481" s="35">
        <v>724.79169000000002</v>
      </c>
      <c r="B3481" s="35">
        <v>1510.4901123</v>
      </c>
      <c r="C3481" s="35">
        <v>79.976776122999993</v>
      </c>
      <c r="D3481" s="35">
        <v>1542.8286132999999</v>
      </c>
      <c r="E3481" s="35">
        <v>25000</v>
      </c>
      <c r="F3481" s="35">
        <v>18119792</v>
      </c>
      <c r="G3481">
        <v>1510.59751236185</v>
      </c>
      <c r="H3481" s="35">
        <v>0.73277945551763901</v>
      </c>
    </row>
    <row r="3482" spans="1:8" x14ac:dyDescent="0.35">
      <c r="A3482" s="35">
        <v>725</v>
      </c>
      <c r="B3482" s="35">
        <v>1510.5074463000001</v>
      </c>
      <c r="C3482" s="35">
        <v>79.976768493999998</v>
      </c>
      <c r="D3482" s="35">
        <v>1542.8447266000001</v>
      </c>
      <c r="E3482" s="35">
        <v>25000</v>
      </c>
      <c r="F3482" s="35">
        <v>18125000</v>
      </c>
      <c r="G3482">
        <v>1510.6149072878</v>
      </c>
      <c r="H3482" s="35">
        <v>0.73277058402516804</v>
      </c>
    </row>
    <row r="3483" spans="1:8" x14ac:dyDescent="0.35">
      <c r="A3483" s="35">
        <v>725.20830999999998</v>
      </c>
      <c r="B3483" s="35">
        <v>1510.5247803</v>
      </c>
      <c r="C3483" s="35">
        <v>79.976760863999999</v>
      </c>
      <c r="D3483" s="35">
        <v>1542.8604736</v>
      </c>
      <c r="E3483" s="35">
        <v>25000</v>
      </c>
      <c r="F3483" s="35">
        <v>18130208</v>
      </c>
      <c r="G3483">
        <v>1510.6323014898801</v>
      </c>
      <c r="H3483" s="35">
        <v>0.73276171405234003</v>
      </c>
    </row>
    <row r="3484" spans="1:8" x14ac:dyDescent="0.35">
      <c r="A3484" s="35">
        <v>725.41669000000002</v>
      </c>
      <c r="B3484" s="35">
        <v>1510.5422363</v>
      </c>
      <c r="C3484" s="35">
        <v>79.976753235000004</v>
      </c>
      <c r="D3484" s="35">
        <v>1542.8765868999999</v>
      </c>
      <c r="E3484" s="35">
        <v>25000</v>
      </c>
      <c r="F3484" s="35">
        <v>18135418</v>
      </c>
      <c r="G3484">
        <v>1510.6497006959801</v>
      </c>
      <c r="H3484" s="35">
        <v>0.73275284217282499</v>
      </c>
    </row>
    <row r="3485" spans="1:8" x14ac:dyDescent="0.35">
      <c r="A3485" s="35">
        <v>725.625</v>
      </c>
      <c r="B3485" s="35">
        <v>1510.5595702999999</v>
      </c>
      <c r="C3485" s="35">
        <v>79.976745605000005</v>
      </c>
      <c r="D3485" s="35">
        <v>1542.8924560999999</v>
      </c>
      <c r="E3485" s="35">
        <v>25000</v>
      </c>
      <c r="F3485" s="35">
        <v>18140626</v>
      </c>
      <c r="G3485">
        <v>1510.6670958387899</v>
      </c>
      <c r="H3485" s="35">
        <v>0.73274397528877</v>
      </c>
    </row>
    <row r="3486" spans="1:8" x14ac:dyDescent="0.35">
      <c r="A3486" s="35">
        <v>725.83330999999998</v>
      </c>
      <c r="B3486" s="35">
        <v>1510.5769043</v>
      </c>
      <c r="C3486" s="35">
        <v>79.976737975999995</v>
      </c>
      <c r="D3486" s="35">
        <v>1542.9082031</v>
      </c>
      <c r="E3486" s="35">
        <v>25000</v>
      </c>
      <c r="F3486" s="35">
        <v>18145832</v>
      </c>
      <c r="G3486">
        <v>1510.6844848794599</v>
      </c>
      <c r="H3486" s="35">
        <v>0.73273511335435104</v>
      </c>
    </row>
    <row r="3487" spans="1:8" x14ac:dyDescent="0.35">
      <c r="A3487" s="35">
        <v>726.04169000000002</v>
      </c>
      <c r="B3487" s="35">
        <v>1510.5943603999999</v>
      </c>
      <c r="C3487" s="35">
        <v>79.976730347</v>
      </c>
      <c r="D3487" s="35">
        <v>1542.9240723</v>
      </c>
      <c r="E3487" s="35">
        <v>25000</v>
      </c>
      <c r="F3487" s="35">
        <v>18151042</v>
      </c>
      <c r="G3487">
        <v>1510.7018828924099</v>
      </c>
      <c r="H3487" s="35">
        <v>0.73272624605048098</v>
      </c>
    </row>
    <row r="3488" spans="1:8" x14ac:dyDescent="0.35">
      <c r="A3488" s="35">
        <v>726.25</v>
      </c>
      <c r="B3488" s="35">
        <v>1510.6116943</v>
      </c>
      <c r="C3488" s="35">
        <v>79.976730347</v>
      </c>
      <c r="D3488" s="35">
        <v>1542.9401855000001</v>
      </c>
      <c r="E3488" s="35">
        <v>25000</v>
      </c>
      <c r="F3488" s="35">
        <v>18156250</v>
      </c>
      <c r="G3488">
        <v>1510.7192777343801</v>
      </c>
      <c r="H3488" s="35">
        <v>0.73271738375738005</v>
      </c>
    </row>
    <row r="3489" spans="1:8" x14ac:dyDescent="0.35">
      <c r="A3489" s="35">
        <v>726.45830999999998</v>
      </c>
      <c r="B3489" s="35">
        <v>1510.6290283000001</v>
      </c>
      <c r="C3489" s="35">
        <v>79.976722717000001</v>
      </c>
      <c r="D3489" s="35">
        <v>1542.9561768000001</v>
      </c>
      <c r="E3489" s="35">
        <v>25000</v>
      </c>
      <c r="F3489" s="35">
        <v>18161458</v>
      </c>
      <c r="G3489">
        <v>1510.73667185248</v>
      </c>
      <c r="H3489" s="35">
        <v>0.73270852298001299</v>
      </c>
    </row>
    <row r="3490" spans="1:8" x14ac:dyDescent="0.35">
      <c r="A3490" s="35">
        <v>726.66669000000002</v>
      </c>
      <c r="B3490" s="35">
        <v>1510.6464844</v>
      </c>
      <c r="C3490" s="35">
        <v>79.976715088000006</v>
      </c>
      <c r="D3490" s="35">
        <v>1542.9720459</v>
      </c>
      <c r="E3490" s="35">
        <v>25000</v>
      </c>
      <c r="F3490" s="35">
        <v>18166668</v>
      </c>
      <c r="G3490">
        <v>1510.7540709745999</v>
      </c>
      <c r="H3490" s="35">
        <v>0.73269966029556999</v>
      </c>
    </row>
    <row r="3491" spans="1:8" x14ac:dyDescent="0.35">
      <c r="A3491" s="35">
        <v>726.875</v>
      </c>
      <c r="B3491" s="35">
        <v>1510.6638184000001</v>
      </c>
      <c r="C3491" s="35">
        <v>79.976707458000007</v>
      </c>
      <c r="D3491" s="35">
        <v>1542.9880370999999</v>
      </c>
      <c r="E3491" s="35">
        <v>25000</v>
      </c>
      <c r="F3491" s="35">
        <v>18171876</v>
      </c>
      <c r="G3491">
        <v>1510.77146603343</v>
      </c>
      <c r="H3491" s="35">
        <v>0.73269080259920205</v>
      </c>
    </row>
    <row r="3492" spans="1:8" x14ac:dyDescent="0.35">
      <c r="A3492" s="35">
        <v>727.08330999999998</v>
      </c>
      <c r="B3492" s="35">
        <v>1510.6811522999999</v>
      </c>
      <c r="C3492" s="35">
        <v>79.976699828999998</v>
      </c>
      <c r="D3492" s="35">
        <v>1543.0039062000001</v>
      </c>
      <c r="E3492" s="35">
        <v>25000</v>
      </c>
      <c r="F3492" s="35">
        <v>18177082</v>
      </c>
      <c r="G3492">
        <v>1510.7888549901299</v>
      </c>
      <c r="H3492" s="35">
        <v>0.73268194984506196</v>
      </c>
    </row>
    <row r="3493" spans="1:8" x14ac:dyDescent="0.35">
      <c r="A3493" s="35">
        <v>727.29169000000002</v>
      </c>
      <c r="B3493" s="35">
        <v>1510.6986084</v>
      </c>
      <c r="C3493" s="35">
        <v>79.976692200000002</v>
      </c>
      <c r="D3493" s="35">
        <v>1543.0198975000001</v>
      </c>
      <c r="E3493" s="35">
        <v>25000</v>
      </c>
      <c r="F3493" s="35">
        <v>18182292</v>
      </c>
      <c r="G3493">
        <v>1510.80625291911</v>
      </c>
      <c r="H3493" s="35">
        <v>0.73267309172457395</v>
      </c>
    </row>
    <row r="3494" spans="1:8" x14ac:dyDescent="0.35">
      <c r="A3494" s="35">
        <v>727.5</v>
      </c>
      <c r="B3494" s="35">
        <v>1510.7158202999999</v>
      </c>
      <c r="C3494" s="35">
        <v>79.976684570000003</v>
      </c>
      <c r="D3494" s="35">
        <v>1543.0357666</v>
      </c>
      <c r="E3494" s="35">
        <v>25000</v>
      </c>
      <c r="F3494" s="35">
        <v>18187500</v>
      </c>
      <c r="G3494">
        <v>1510.8236476771001</v>
      </c>
      <c r="H3494" s="35">
        <v>0.73266423860749597</v>
      </c>
    </row>
    <row r="3495" spans="1:8" x14ac:dyDescent="0.35">
      <c r="A3495" s="35">
        <v>727.70830999999998</v>
      </c>
      <c r="B3495" s="35">
        <v>1510.7332764</v>
      </c>
      <c r="C3495" s="35">
        <v>79.976676940999994</v>
      </c>
      <c r="D3495" s="35">
        <v>1543.0517577999999</v>
      </c>
      <c r="E3495" s="35">
        <v>25000</v>
      </c>
      <c r="F3495" s="35">
        <v>18192708</v>
      </c>
      <c r="G3495">
        <v>1510.84104171122</v>
      </c>
      <c r="H3495" s="35">
        <v>0.73265538700226096</v>
      </c>
    </row>
    <row r="3496" spans="1:8" x14ac:dyDescent="0.35">
      <c r="A3496" s="35">
        <v>727.91669000000002</v>
      </c>
      <c r="B3496" s="35">
        <v>1510.7507324000001</v>
      </c>
      <c r="C3496" s="35">
        <v>79.976676940999994</v>
      </c>
      <c r="D3496" s="35">
        <v>1543.067749</v>
      </c>
      <c r="E3496" s="35">
        <v>25000</v>
      </c>
      <c r="F3496" s="35">
        <v>18197918</v>
      </c>
      <c r="G3496">
        <v>1510.8584407493499</v>
      </c>
      <c r="H3496" s="35">
        <v>0.73264653348956599</v>
      </c>
    </row>
    <row r="3497" spans="1:8" x14ac:dyDescent="0.35">
      <c r="A3497" s="35">
        <v>728.125</v>
      </c>
      <c r="B3497" s="35">
        <v>1510.7679443</v>
      </c>
      <c r="C3497" s="35">
        <v>79.976669311999999</v>
      </c>
      <c r="D3497" s="35">
        <v>1543.0836182</v>
      </c>
      <c r="E3497" s="35">
        <v>25000</v>
      </c>
      <c r="F3497" s="35">
        <v>18203126</v>
      </c>
      <c r="G3497">
        <v>1510.87583572419</v>
      </c>
      <c r="H3497" s="35">
        <v>0.73263768495758796</v>
      </c>
    </row>
    <row r="3498" spans="1:8" x14ac:dyDescent="0.35">
      <c r="A3498" s="35">
        <v>728.33330999999998</v>
      </c>
      <c r="B3498" s="35">
        <v>1510.7854004000001</v>
      </c>
      <c r="C3498" s="35">
        <v>79.976661682</v>
      </c>
      <c r="D3498" s="35">
        <v>1543.0996094</v>
      </c>
      <c r="E3498" s="35">
        <v>25000</v>
      </c>
      <c r="F3498" s="35">
        <v>18208332</v>
      </c>
      <c r="G3498">
        <v>1510.8932245969299</v>
      </c>
      <c r="H3498" s="35">
        <v>0.73262884136045703</v>
      </c>
    </row>
    <row r="3499" spans="1:8" x14ac:dyDescent="0.35">
      <c r="A3499" s="35">
        <v>728.54169000000002</v>
      </c>
      <c r="B3499" s="35">
        <v>1510.8028564000001</v>
      </c>
      <c r="C3499" s="35">
        <v>79.976654053000004</v>
      </c>
      <c r="D3499" s="35">
        <v>1543.1154785000001</v>
      </c>
      <c r="E3499" s="35">
        <v>25000</v>
      </c>
      <c r="F3499" s="35">
        <v>18213542</v>
      </c>
      <c r="G3499">
        <v>1510.9106224419399</v>
      </c>
      <c r="H3499" s="35">
        <v>0.73261999240007802</v>
      </c>
    </row>
    <row r="3500" spans="1:8" x14ac:dyDescent="0.35">
      <c r="A3500" s="35">
        <v>728.75</v>
      </c>
      <c r="B3500" s="35">
        <v>1510.8200684000001</v>
      </c>
      <c r="C3500" s="35">
        <v>79.976646423000005</v>
      </c>
      <c r="D3500" s="35">
        <v>1543.1314697</v>
      </c>
      <c r="E3500" s="35">
        <v>25000</v>
      </c>
      <c r="F3500" s="35">
        <v>18218750</v>
      </c>
      <c r="G3500">
        <v>1510.9280171159501</v>
      </c>
      <c r="H3500" s="35">
        <v>0.73261114843577502</v>
      </c>
    </row>
    <row r="3501" spans="1:8" x14ac:dyDescent="0.35">
      <c r="A3501" s="35">
        <v>728.95830999999998</v>
      </c>
      <c r="B3501" s="35">
        <v>1510.8374022999999</v>
      </c>
      <c r="C3501" s="35">
        <v>79.976638793999996</v>
      </c>
      <c r="D3501" s="35">
        <v>1543.1473389</v>
      </c>
      <c r="E3501" s="35">
        <v>25000</v>
      </c>
      <c r="F3501" s="35">
        <v>18223958</v>
      </c>
      <c r="G3501">
        <v>1510.9454110661</v>
      </c>
      <c r="H3501" s="35">
        <v>0.73260230597943998</v>
      </c>
    </row>
    <row r="3502" spans="1:8" x14ac:dyDescent="0.35">
      <c r="A3502" s="35">
        <v>729.16669000000002</v>
      </c>
      <c r="B3502" s="35">
        <v>1510.8549805</v>
      </c>
      <c r="C3502" s="35">
        <v>79.976631165000001</v>
      </c>
      <c r="D3502" s="35">
        <v>1543.1633300999999</v>
      </c>
      <c r="E3502" s="35">
        <v>25000</v>
      </c>
      <c r="F3502" s="35">
        <v>18229168</v>
      </c>
      <c r="G3502">
        <v>1510.9628100202401</v>
      </c>
      <c r="H3502" s="35">
        <v>0.73259346161527095</v>
      </c>
    </row>
    <row r="3503" spans="1:8" x14ac:dyDescent="0.35">
      <c r="A3503" s="35">
        <v>729.375</v>
      </c>
      <c r="B3503" s="35">
        <v>1510.8721923999999</v>
      </c>
      <c r="C3503" s="35">
        <v>79.976623535000002</v>
      </c>
      <c r="D3503" s="35">
        <v>1543.1793213000001</v>
      </c>
      <c r="E3503" s="35">
        <v>25000</v>
      </c>
      <c r="F3503" s="35">
        <v>18234376</v>
      </c>
      <c r="G3503">
        <v>1510.9802049111099</v>
      </c>
      <c r="H3503" s="35">
        <v>0.73258462222448495</v>
      </c>
    </row>
    <row r="3504" spans="1:8" x14ac:dyDescent="0.35">
      <c r="A3504" s="35">
        <v>729.58330999999998</v>
      </c>
      <c r="B3504" s="35">
        <v>1510.8895264</v>
      </c>
      <c r="C3504" s="35">
        <v>79.976623535000002</v>
      </c>
      <c r="D3504" s="35">
        <v>1543.1951904</v>
      </c>
      <c r="E3504" s="35">
        <v>25000</v>
      </c>
      <c r="F3504" s="35">
        <v>18239582</v>
      </c>
      <c r="G3504">
        <v>1510.9975936998901</v>
      </c>
      <c r="H3504" s="35">
        <v>0.73257578776118903</v>
      </c>
    </row>
    <row r="3505" spans="1:8" x14ac:dyDescent="0.35">
      <c r="A3505" s="35">
        <v>729.79169000000002</v>
      </c>
      <c r="B3505" s="35">
        <v>1510.9069824000001</v>
      </c>
      <c r="C3505" s="35">
        <v>79.976615906000006</v>
      </c>
      <c r="D3505" s="35">
        <v>1543.2111815999999</v>
      </c>
      <c r="E3505" s="35">
        <v>25000</v>
      </c>
      <c r="F3505" s="35">
        <v>18244792</v>
      </c>
      <c r="G3505">
        <v>1511.0149914609101</v>
      </c>
      <c r="H3505" s="35">
        <v>0.73256694793774502</v>
      </c>
    </row>
    <row r="3506" spans="1:8" x14ac:dyDescent="0.35">
      <c r="A3506" s="35">
        <v>730</v>
      </c>
      <c r="B3506" s="35">
        <v>1510.9243164</v>
      </c>
      <c r="C3506" s="35">
        <v>79.976608275999993</v>
      </c>
      <c r="D3506" s="35">
        <v>1543.2271728999999</v>
      </c>
      <c r="E3506" s="35">
        <v>25000</v>
      </c>
      <c r="F3506" s="35">
        <v>18250000</v>
      </c>
      <c r="G3506">
        <v>1511.03238605095</v>
      </c>
      <c r="H3506" s="35">
        <v>0.73255811310306795</v>
      </c>
    </row>
    <row r="3507" spans="1:8" x14ac:dyDescent="0.35">
      <c r="A3507" s="35">
        <v>730.20830999999998</v>
      </c>
      <c r="B3507" s="35">
        <v>1510.9416504000001</v>
      </c>
      <c r="C3507" s="35">
        <v>79.976600646999998</v>
      </c>
      <c r="D3507" s="35">
        <v>1543.2430420000001</v>
      </c>
      <c r="E3507" s="35">
        <v>25000</v>
      </c>
      <c r="F3507" s="35">
        <v>18255208</v>
      </c>
      <c r="G3507">
        <v>1511.0497799171301</v>
      </c>
      <c r="H3507" s="35">
        <v>0.73254927977250195</v>
      </c>
    </row>
    <row r="3508" spans="1:8" x14ac:dyDescent="0.35">
      <c r="A3508" s="35">
        <v>730.41669000000002</v>
      </c>
      <c r="B3508" s="35">
        <v>1510.9589844</v>
      </c>
      <c r="C3508" s="35">
        <v>79.976593018000003</v>
      </c>
      <c r="D3508" s="35">
        <v>1543.2591553</v>
      </c>
      <c r="E3508" s="35">
        <v>25000</v>
      </c>
      <c r="F3508" s="35">
        <v>18260418</v>
      </c>
      <c r="G3508">
        <v>1511.06717878728</v>
      </c>
      <c r="H3508" s="35">
        <v>0.73254044453373401</v>
      </c>
    </row>
    <row r="3509" spans="1:8" x14ac:dyDescent="0.35">
      <c r="A3509" s="35">
        <v>730.625</v>
      </c>
      <c r="B3509" s="35">
        <v>1510.9764404</v>
      </c>
      <c r="C3509" s="35">
        <v>79.976585388000004</v>
      </c>
      <c r="D3509" s="35">
        <v>1543.2750243999999</v>
      </c>
      <c r="E3509" s="35">
        <v>25000</v>
      </c>
      <c r="F3509" s="35">
        <v>18265626</v>
      </c>
      <c r="G3509">
        <v>1511.08457359417</v>
      </c>
      <c r="H3509" s="35">
        <v>0.73253161426103897</v>
      </c>
    </row>
    <row r="3510" spans="1:8" x14ac:dyDescent="0.35">
      <c r="A3510" s="35">
        <v>730.83330999999998</v>
      </c>
      <c r="B3510" s="35">
        <v>1510.9937743999999</v>
      </c>
      <c r="C3510" s="35">
        <v>79.976577758999994</v>
      </c>
      <c r="D3510" s="35">
        <v>1543.2907714999999</v>
      </c>
      <c r="E3510" s="35">
        <v>25000</v>
      </c>
      <c r="F3510" s="35">
        <v>18270832</v>
      </c>
      <c r="G3510">
        <v>1511.10196229899</v>
      </c>
      <c r="H3510" s="35">
        <v>0.73252278890850397</v>
      </c>
    </row>
    <row r="3511" spans="1:8" x14ac:dyDescent="0.35">
      <c r="A3511" s="35">
        <v>731.04169000000002</v>
      </c>
      <c r="B3511" s="35">
        <v>1511.0111084</v>
      </c>
      <c r="C3511" s="35">
        <v>79.976570128999995</v>
      </c>
      <c r="D3511" s="35">
        <v>1543.3068848</v>
      </c>
      <c r="E3511" s="35">
        <v>25000</v>
      </c>
      <c r="F3511" s="35">
        <v>18276042</v>
      </c>
      <c r="G3511">
        <v>1511.11935997604</v>
      </c>
      <c r="H3511" s="35">
        <v>0.73251395819891996</v>
      </c>
    </row>
    <row r="3512" spans="1:8" x14ac:dyDescent="0.35">
      <c r="A3512" s="35">
        <v>731.25</v>
      </c>
      <c r="B3512" s="35">
        <v>1511.0284423999999</v>
      </c>
      <c r="C3512" s="35">
        <v>79.976570128999995</v>
      </c>
      <c r="D3512" s="35">
        <v>1543.3227539</v>
      </c>
      <c r="E3512" s="35">
        <v>25000</v>
      </c>
      <c r="F3512" s="35">
        <v>18281250</v>
      </c>
      <c r="G3512">
        <v>1511.1367544821001</v>
      </c>
      <c r="H3512" s="35">
        <v>0.73250513247081905</v>
      </c>
    </row>
    <row r="3513" spans="1:8" x14ac:dyDescent="0.35">
      <c r="A3513" s="35">
        <v>731.45830999999998</v>
      </c>
      <c r="B3513" s="35">
        <v>1511.0458983999999</v>
      </c>
      <c r="C3513" s="35">
        <v>79.9765625</v>
      </c>
      <c r="D3513" s="35">
        <v>1543.3387451000001</v>
      </c>
      <c r="E3513" s="35">
        <v>25000</v>
      </c>
      <c r="F3513" s="35">
        <v>18286458</v>
      </c>
      <c r="G3513">
        <v>1511.1541482643099</v>
      </c>
      <c r="H3513" s="35">
        <v>0.73249630824298595</v>
      </c>
    </row>
    <row r="3514" spans="1:8" x14ac:dyDescent="0.35">
      <c r="A3514" s="35">
        <v>731.66669000000002</v>
      </c>
      <c r="B3514" s="35">
        <v>1511.0632324000001</v>
      </c>
      <c r="C3514" s="35">
        <v>79.976554871000005</v>
      </c>
      <c r="D3514" s="35">
        <v>1543.3547363</v>
      </c>
      <c r="E3514" s="35">
        <v>25000</v>
      </c>
      <c r="F3514" s="35">
        <v>18291668</v>
      </c>
      <c r="G3514">
        <v>1511.1715470504801</v>
      </c>
      <c r="H3514" s="35">
        <v>0.73248748210659298</v>
      </c>
    </row>
    <row r="3515" spans="1:8" x14ac:dyDescent="0.35">
      <c r="A3515" s="35">
        <v>731.875</v>
      </c>
      <c r="B3515" s="35">
        <v>1511.0805664</v>
      </c>
      <c r="C3515" s="35">
        <v>79.976547241000006</v>
      </c>
      <c r="D3515" s="35">
        <v>1543.3706055</v>
      </c>
      <c r="E3515" s="35">
        <v>25000</v>
      </c>
      <c r="F3515" s="35">
        <v>18296876</v>
      </c>
      <c r="G3515">
        <v>1511.1889417733901</v>
      </c>
      <c r="H3515" s="35">
        <v>0.73247866092898795</v>
      </c>
    </row>
    <row r="3516" spans="1:8" x14ac:dyDescent="0.35">
      <c r="A3516" s="35">
        <v>732.08330999999998</v>
      </c>
      <c r="B3516" s="35">
        <v>1511.0980225000001</v>
      </c>
      <c r="C3516" s="35">
        <v>79.976539611999996</v>
      </c>
      <c r="D3516" s="35">
        <v>1543.3865966999999</v>
      </c>
      <c r="E3516" s="35">
        <v>25000</v>
      </c>
      <c r="F3516" s="35">
        <v>18302082</v>
      </c>
      <c r="G3516">
        <v>1511.20633039425</v>
      </c>
      <c r="H3516" s="35">
        <v>0.73246984466423704</v>
      </c>
    </row>
    <row r="3517" spans="1:8" x14ac:dyDescent="0.35">
      <c r="A3517" s="35">
        <v>732.29169000000002</v>
      </c>
      <c r="B3517" s="35">
        <v>1511.1153564000001</v>
      </c>
      <c r="C3517" s="35">
        <v>79.976531981999997</v>
      </c>
      <c r="D3517" s="35">
        <v>1543.4024658000001</v>
      </c>
      <c r="E3517" s="35">
        <v>25000</v>
      </c>
      <c r="F3517" s="35">
        <v>18307292</v>
      </c>
      <c r="G3517">
        <v>1511.22372798733</v>
      </c>
      <c r="H3517" s="35">
        <v>0.73246102304553495</v>
      </c>
    </row>
    <row r="3518" spans="1:8" x14ac:dyDescent="0.35">
      <c r="A3518" s="35">
        <v>732.5</v>
      </c>
      <c r="B3518" s="35">
        <v>1511.1326904</v>
      </c>
      <c r="C3518" s="35">
        <v>79.976524353000002</v>
      </c>
      <c r="D3518" s="35">
        <v>1543.418457</v>
      </c>
      <c r="E3518" s="35">
        <v>25000</v>
      </c>
      <c r="F3518" s="35">
        <v>18312500</v>
      </c>
      <c r="G3518">
        <v>1511.2411224094101</v>
      </c>
      <c r="H3518" s="35">
        <v>0.73245220640105702</v>
      </c>
    </row>
    <row r="3519" spans="1:8" x14ac:dyDescent="0.35">
      <c r="A3519" s="35">
        <v>732.70830999999998</v>
      </c>
      <c r="B3519" s="35">
        <v>1511.1501464999999</v>
      </c>
      <c r="C3519" s="35">
        <v>79.976516724000007</v>
      </c>
      <c r="D3519" s="35">
        <v>1543.4344481999999</v>
      </c>
      <c r="E3519" s="35">
        <v>25000</v>
      </c>
      <c r="F3519" s="35">
        <v>18317708</v>
      </c>
      <c r="G3519">
        <v>1511.2585161076499</v>
      </c>
      <c r="H3519" s="35">
        <v>0.73244339125302105</v>
      </c>
    </row>
    <row r="3520" spans="1:8" x14ac:dyDescent="0.35">
      <c r="A3520" s="35">
        <v>732.91669000000002</v>
      </c>
      <c r="B3520" s="35">
        <v>1511.1674805</v>
      </c>
      <c r="C3520" s="35">
        <v>79.976516724000007</v>
      </c>
      <c r="D3520" s="35">
        <v>1543.4503173999999</v>
      </c>
      <c r="E3520" s="35">
        <v>25000</v>
      </c>
      <c r="F3520" s="35">
        <v>18322918</v>
      </c>
      <c r="G3520">
        <v>1511.2759148098401</v>
      </c>
      <c r="H3520" s="35">
        <v>0.73243457419607205</v>
      </c>
    </row>
    <row r="3521" spans="1:8" x14ac:dyDescent="0.35">
      <c r="A3521" s="35">
        <v>733.125</v>
      </c>
      <c r="B3521" s="35">
        <v>1511.1848144999999</v>
      </c>
      <c r="C3521" s="35">
        <v>79.976509093999994</v>
      </c>
      <c r="D3521" s="35">
        <v>1543.4663086</v>
      </c>
      <c r="E3521" s="35">
        <v>25000</v>
      </c>
      <c r="F3521" s="35">
        <v>18328126</v>
      </c>
      <c r="G3521">
        <v>1511.2933094487701</v>
      </c>
      <c r="H3521" s="35">
        <v>0.73242576209065302</v>
      </c>
    </row>
    <row r="3522" spans="1:8" x14ac:dyDescent="0.35">
      <c r="A3522" s="35">
        <v>733.33330999999998</v>
      </c>
      <c r="B3522" s="35">
        <v>1511.2022704999999</v>
      </c>
      <c r="C3522" s="35">
        <v>79.976501464999998</v>
      </c>
      <c r="D3522" s="35">
        <v>1543.4822998</v>
      </c>
      <c r="E3522" s="35">
        <v>25000</v>
      </c>
      <c r="F3522" s="35">
        <v>18333332</v>
      </c>
      <c r="G3522">
        <v>1511.31069798567</v>
      </c>
      <c r="H3522" s="35">
        <v>0.73241695489080705</v>
      </c>
    </row>
    <row r="3523" spans="1:8" x14ac:dyDescent="0.35">
      <c r="A3523" s="35">
        <v>733.54169000000002</v>
      </c>
      <c r="B3523" s="35">
        <v>1511.2196045000001</v>
      </c>
      <c r="C3523" s="35">
        <v>79.976493834999999</v>
      </c>
      <c r="D3523" s="35">
        <v>1543.4981689000001</v>
      </c>
      <c r="E3523" s="35">
        <v>25000</v>
      </c>
      <c r="F3523" s="35">
        <v>18338542</v>
      </c>
      <c r="G3523">
        <v>1511.32809549478</v>
      </c>
      <c r="H3523" s="35">
        <v>0.73240814234010498</v>
      </c>
    </row>
    <row r="3524" spans="1:8" x14ac:dyDescent="0.35">
      <c r="A3524" s="35">
        <v>733.75</v>
      </c>
      <c r="B3524" s="35">
        <v>1511.2369385</v>
      </c>
      <c r="C3524" s="35">
        <v>79.976486206000004</v>
      </c>
      <c r="D3524" s="35">
        <v>1543.5141602000001</v>
      </c>
      <c r="E3524" s="35">
        <v>25000</v>
      </c>
      <c r="F3524" s="35">
        <v>18343750</v>
      </c>
      <c r="G3524">
        <v>1511.3454898328901</v>
      </c>
      <c r="H3524" s="35">
        <v>0.73239933475639396</v>
      </c>
    </row>
    <row r="3525" spans="1:8" x14ac:dyDescent="0.35">
      <c r="A3525" s="35">
        <v>733.95830999999998</v>
      </c>
      <c r="B3525" s="35">
        <v>1511.2543945</v>
      </c>
      <c r="C3525" s="35">
        <v>79.976478576999995</v>
      </c>
      <c r="D3525" s="35">
        <v>1543.5301514</v>
      </c>
      <c r="E3525" s="35">
        <v>25000</v>
      </c>
      <c r="F3525" s="35">
        <v>18348958</v>
      </c>
      <c r="G3525">
        <v>1511.3628834471599</v>
      </c>
      <c r="H3525" s="35">
        <v>0.73239052866531495</v>
      </c>
    </row>
    <row r="3526" spans="1:8" x14ac:dyDescent="0.35">
      <c r="A3526" s="35">
        <v>734.16669000000002</v>
      </c>
      <c r="B3526" s="35">
        <v>1511.2716064000001</v>
      </c>
      <c r="C3526" s="35">
        <v>79.976470946999996</v>
      </c>
      <c r="D3526" s="35">
        <v>1543.5460204999999</v>
      </c>
      <c r="E3526" s="35">
        <v>25000</v>
      </c>
      <c r="F3526" s="35">
        <v>18354168</v>
      </c>
      <c r="G3526">
        <v>1511.38028206537</v>
      </c>
      <c r="H3526" s="35">
        <v>0.73238172066497897</v>
      </c>
    </row>
    <row r="3527" spans="1:8" x14ac:dyDescent="0.35">
      <c r="A3527" s="35">
        <v>734.375</v>
      </c>
      <c r="B3527" s="35">
        <v>1511.2890625</v>
      </c>
      <c r="C3527" s="35">
        <v>79.976470946999996</v>
      </c>
      <c r="D3527" s="35">
        <v>1543.5620117000001</v>
      </c>
      <c r="E3527" s="35">
        <v>25000</v>
      </c>
      <c r="F3527" s="35">
        <v>18359376</v>
      </c>
      <c r="G3527">
        <v>1511.39767662032</v>
      </c>
      <c r="H3527" s="35">
        <v>0.73237291760893797</v>
      </c>
    </row>
    <row r="3528" spans="1:8" x14ac:dyDescent="0.35">
      <c r="A3528" s="35">
        <v>734.58330999999998</v>
      </c>
      <c r="B3528" s="35">
        <v>1511.3065185999999</v>
      </c>
      <c r="C3528" s="35">
        <v>79.976463318</v>
      </c>
      <c r="D3528" s="35">
        <v>1543.578125</v>
      </c>
      <c r="E3528" s="35">
        <v>25000</v>
      </c>
      <c r="F3528" s="35">
        <v>18364582</v>
      </c>
      <c r="G3528">
        <v>1511.4150650732699</v>
      </c>
      <c r="H3528" s="35">
        <v>0.73236411945121305</v>
      </c>
    </row>
    <row r="3529" spans="1:8" x14ac:dyDescent="0.35">
      <c r="A3529" s="35">
        <v>734.79169000000002</v>
      </c>
      <c r="B3529" s="35">
        <v>1511.3237305</v>
      </c>
      <c r="C3529" s="35">
        <v>79.976455688000001</v>
      </c>
      <c r="D3529" s="35">
        <v>1543.5939940999999</v>
      </c>
      <c r="E3529" s="35">
        <v>25000</v>
      </c>
      <c r="F3529" s="35">
        <v>18369792</v>
      </c>
      <c r="G3529">
        <v>1511.4324624984099</v>
      </c>
      <c r="H3529" s="35">
        <v>0.732355315945728</v>
      </c>
    </row>
    <row r="3530" spans="1:8" x14ac:dyDescent="0.35">
      <c r="A3530" s="35">
        <v>735</v>
      </c>
      <c r="B3530" s="35">
        <v>1511.3411865</v>
      </c>
      <c r="C3530" s="35">
        <v>79.976448059000006</v>
      </c>
      <c r="D3530" s="35">
        <v>1543.6097411999999</v>
      </c>
      <c r="E3530" s="35">
        <v>25000</v>
      </c>
      <c r="F3530" s="35">
        <v>18375000</v>
      </c>
      <c r="G3530">
        <v>1511.44985675255</v>
      </c>
      <c r="H3530" s="35">
        <v>0.73234651740002399</v>
      </c>
    </row>
    <row r="3531" spans="1:8" x14ac:dyDescent="0.35">
      <c r="A3531" s="35">
        <v>735.20830999999998</v>
      </c>
      <c r="B3531" s="35">
        <v>1511.3586425999999</v>
      </c>
      <c r="C3531" s="35">
        <v>79.976440429999997</v>
      </c>
      <c r="D3531" s="35">
        <v>1543.6258545000001</v>
      </c>
      <c r="E3531" s="35">
        <v>25000</v>
      </c>
      <c r="F3531" s="35">
        <v>18380208</v>
      </c>
      <c r="G3531">
        <v>1511.46725028285</v>
      </c>
      <c r="H3531" s="35">
        <v>0.73233772034315903</v>
      </c>
    </row>
    <row r="3532" spans="1:8" x14ac:dyDescent="0.35">
      <c r="A3532" s="35">
        <v>735.41669000000002</v>
      </c>
      <c r="B3532" s="35">
        <v>1511.3758545000001</v>
      </c>
      <c r="C3532" s="35">
        <v>79.976432799999998</v>
      </c>
      <c r="D3532" s="35">
        <v>1543.6417236</v>
      </c>
      <c r="E3532" s="35">
        <v>25000</v>
      </c>
      <c r="F3532" s="35">
        <v>18385418</v>
      </c>
      <c r="G3532">
        <v>1511.4846488170799</v>
      </c>
      <c r="H3532" s="35">
        <v>0.73232892137669803</v>
      </c>
    </row>
    <row r="3533" spans="1:8" x14ac:dyDescent="0.35">
      <c r="A3533" s="35">
        <v>735.625</v>
      </c>
      <c r="B3533" s="35">
        <v>1511.3931885</v>
      </c>
      <c r="C3533" s="35">
        <v>79.976425171000002</v>
      </c>
      <c r="D3533" s="35">
        <v>1543.6577147999999</v>
      </c>
      <c r="E3533" s="35">
        <v>25000</v>
      </c>
      <c r="F3533" s="35">
        <v>18390626</v>
      </c>
      <c r="G3533">
        <v>1511.5020432880499</v>
      </c>
      <c r="H3533" s="35">
        <v>0.73232012734732399</v>
      </c>
    </row>
    <row r="3534" spans="1:8" x14ac:dyDescent="0.35">
      <c r="A3534" s="35">
        <v>735.83330999999998</v>
      </c>
      <c r="B3534" s="35">
        <v>1511.4107666</v>
      </c>
      <c r="C3534" s="35">
        <v>79.976417541999993</v>
      </c>
      <c r="D3534" s="35">
        <v>1543.6737060999999</v>
      </c>
      <c r="E3534" s="35">
        <v>25000</v>
      </c>
      <c r="F3534" s="35">
        <v>18395832</v>
      </c>
      <c r="G3534">
        <v>1511.5194316570501</v>
      </c>
      <c r="H3534" s="35">
        <v>0.73231133820903405</v>
      </c>
    </row>
    <row r="3535" spans="1:8" x14ac:dyDescent="0.35">
      <c r="A3535" s="35">
        <v>736.04169000000002</v>
      </c>
      <c r="B3535" s="35">
        <v>1511.4279785000001</v>
      </c>
      <c r="C3535" s="35">
        <v>79.976417541999993</v>
      </c>
      <c r="D3535" s="35">
        <v>1543.6896973</v>
      </c>
      <c r="E3535" s="35">
        <v>25000</v>
      </c>
      <c r="F3535" s="35">
        <v>18401042</v>
      </c>
      <c r="G3535">
        <v>1511.53682899822</v>
      </c>
      <c r="H3535" s="35">
        <v>0.73230254372607595</v>
      </c>
    </row>
    <row r="3536" spans="1:8" x14ac:dyDescent="0.35">
      <c r="A3536" s="35">
        <v>736.25</v>
      </c>
      <c r="B3536" s="35">
        <v>1511.4453125</v>
      </c>
      <c r="C3536" s="35">
        <v>79.976409911999994</v>
      </c>
      <c r="D3536" s="35">
        <v>1543.7055664</v>
      </c>
      <c r="E3536" s="35">
        <v>25000</v>
      </c>
      <c r="F3536" s="35">
        <v>18406250</v>
      </c>
      <c r="G3536">
        <v>1511.5542231683901</v>
      </c>
      <c r="H3536" s="35">
        <v>0.73229375419571596</v>
      </c>
    </row>
    <row r="3537" spans="1:8" x14ac:dyDescent="0.35">
      <c r="A3537" s="35">
        <v>736.45830999999998</v>
      </c>
      <c r="B3537" s="35">
        <v>1511.4626464999999</v>
      </c>
      <c r="C3537" s="35">
        <v>79.976402282999999</v>
      </c>
      <c r="D3537" s="35">
        <v>1543.7215576000001</v>
      </c>
      <c r="E3537" s="35">
        <v>25000</v>
      </c>
      <c r="F3537" s="35">
        <v>18411458</v>
      </c>
      <c r="G3537">
        <v>1511.5716166147199</v>
      </c>
      <c r="H3537" s="35">
        <v>0.73228496615041605</v>
      </c>
    </row>
    <row r="3538" spans="1:8" x14ac:dyDescent="0.35">
      <c r="A3538" s="35">
        <v>736.66669000000002</v>
      </c>
      <c r="B3538" s="35">
        <v>1511.4801024999999</v>
      </c>
      <c r="C3538" s="35">
        <v>79.976394653</v>
      </c>
      <c r="D3538" s="35">
        <v>1543.7375488</v>
      </c>
      <c r="E3538" s="35">
        <v>25000</v>
      </c>
      <c r="F3538" s="35">
        <v>18416668</v>
      </c>
      <c r="G3538">
        <v>1511.58901506497</v>
      </c>
      <c r="H3538" s="35">
        <v>0.73227617619519103</v>
      </c>
    </row>
    <row r="3539" spans="1:8" x14ac:dyDescent="0.35">
      <c r="A3539" s="35">
        <v>736.875</v>
      </c>
      <c r="B3539" s="35">
        <v>1511.4974365</v>
      </c>
      <c r="C3539" s="35">
        <v>79.976387024000005</v>
      </c>
      <c r="D3539" s="35">
        <v>1543.753418</v>
      </c>
      <c r="E3539" s="35">
        <v>25000</v>
      </c>
      <c r="F3539" s="35">
        <v>18421876</v>
      </c>
      <c r="G3539">
        <v>1511.60640945197</v>
      </c>
      <c r="H3539" s="35">
        <v>0.73226739116986705</v>
      </c>
    </row>
    <row r="3540" spans="1:8" x14ac:dyDescent="0.35">
      <c r="A3540" s="35">
        <v>737.08330999999998</v>
      </c>
      <c r="B3540" s="35">
        <v>1511.5147704999999</v>
      </c>
      <c r="C3540" s="35">
        <v>79.976379394999995</v>
      </c>
      <c r="D3540" s="35">
        <v>1543.7694091999999</v>
      </c>
      <c r="E3540" s="35">
        <v>25000</v>
      </c>
      <c r="F3540" s="35">
        <v>18427082</v>
      </c>
      <c r="G3540">
        <v>1511.6237977370099</v>
      </c>
      <c r="H3540" s="35">
        <v>0.73225861102842005</v>
      </c>
    </row>
    <row r="3541" spans="1:8" x14ac:dyDescent="0.35">
      <c r="A3541" s="35">
        <v>737.29169000000002</v>
      </c>
      <c r="B3541" s="35">
        <v>1511.5322266000001</v>
      </c>
      <c r="C3541" s="35">
        <v>79.976371764999996</v>
      </c>
      <c r="D3541" s="35">
        <v>1543.7854004000001</v>
      </c>
      <c r="E3541" s="35">
        <v>25000</v>
      </c>
      <c r="F3541" s="35">
        <v>18432292</v>
      </c>
      <c r="G3541">
        <v>1511.6411949942201</v>
      </c>
      <c r="H3541" s="35">
        <v>0.73224982554539797</v>
      </c>
    </row>
    <row r="3542" spans="1:8" x14ac:dyDescent="0.35">
      <c r="A3542" s="35">
        <v>737.5</v>
      </c>
      <c r="B3542" s="35">
        <v>1511.5495605000001</v>
      </c>
      <c r="C3542" s="35">
        <v>79.976364136000001</v>
      </c>
      <c r="D3542" s="35">
        <v>1543.8012695</v>
      </c>
      <c r="E3542" s="35">
        <v>25000</v>
      </c>
      <c r="F3542" s="35">
        <v>18437500</v>
      </c>
      <c r="G3542">
        <v>1511.6585890804199</v>
      </c>
      <c r="H3542" s="35">
        <v>0.73224104500781295</v>
      </c>
    </row>
    <row r="3543" spans="1:8" x14ac:dyDescent="0.35">
      <c r="A3543" s="35">
        <v>737.70830999999998</v>
      </c>
      <c r="B3543" s="35">
        <v>1511.5668945</v>
      </c>
      <c r="C3543" s="35">
        <v>79.976364136000001</v>
      </c>
      <c r="D3543" s="35">
        <v>1543.8172606999999</v>
      </c>
      <c r="E3543" s="35">
        <v>25000</v>
      </c>
      <c r="F3543" s="35">
        <v>18442708</v>
      </c>
      <c r="G3543">
        <v>1511.67598244278</v>
      </c>
      <c r="H3543" s="35">
        <v>0.73223226595152602</v>
      </c>
    </row>
    <row r="3544" spans="1:8" x14ac:dyDescent="0.35">
      <c r="A3544" s="35">
        <v>737.91669000000002</v>
      </c>
      <c r="B3544" s="35">
        <v>1511.5842285000001</v>
      </c>
      <c r="C3544" s="35">
        <v>79.976356506000002</v>
      </c>
      <c r="D3544" s="35">
        <v>1543.8332519999999</v>
      </c>
      <c r="E3544" s="35">
        <v>25000</v>
      </c>
      <c r="F3544" s="35">
        <v>18447918</v>
      </c>
      <c r="G3544">
        <v>1511.69338080905</v>
      </c>
      <c r="H3544" s="35">
        <v>0.73222348498499101</v>
      </c>
    </row>
    <row r="3545" spans="1:8" x14ac:dyDescent="0.35">
      <c r="A3545" s="35">
        <v>738.125</v>
      </c>
      <c r="B3545" s="35">
        <v>1511.6016846</v>
      </c>
      <c r="C3545" s="35">
        <v>79.976348877000007</v>
      </c>
      <c r="D3545" s="35">
        <v>1543.8493652</v>
      </c>
      <c r="E3545" s="35">
        <v>25000</v>
      </c>
      <c r="F3545" s="35">
        <v>18453126</v>
      </c>
      <c r="G3545">
        <v>1511.71077511208</v>
      </c>
      <c r="H3545" s="35">
        <v>0.732214708941195</v>
      </c>
    </row>
    <row r="3546" spans="1:8" x14ac:dyDescent="0.35">
      <c r="A3546" s="35">
        <v>738.33330999999998</v>
      </c>
      <c r="B3546" s="35">
        <v>1511.6190185999999</v>
      </c>
      <c r="C3546" s="35">
        <v>79.976341247999997</v>
      </c>
      <c r="D3546" s="35">
        <v>1543.8651123</v>
      </c>
      <c r="E3546" s="35">
        <v>25000</v>
      </c>
      <c r="F3546" s="35">
        <v>18458332</v>
      </c>
      <c r="G3546">
        <v>1511.7281633131699</v>
      </c>
      <c r="H3546" s="35">
        <v>0.73220593777409504</v>
      </c>
    </row>
    <row r="3547" spans="1:8" x14ac:dyDescent="0.35">
      <c r="A3547" s="35">
        <v>738.54169000000002</v>
      </c>
      <c r="B3547" s="35">
        <v>1511.6363524999999</v>
      </c>
      <c r="C3547" s="35">
        <v>79.976333617999998</v>
      </c>
      <c r="D3547" s="35">
        <v>1543.8809814000001</v>
      </c>
      <c r="E3547" s="35">
        <v>25000</v>
      </c>
      <c r="F3547" s="35">
        <v>18463542</v>
      </c>
      <c r="G3547">
        <v>1511.7455604864101</v>
      </c>
      <c r="H3547" s="35">
        <v>0.73219716126850998</v>
      </c>
    </row>
    <row r="3548" spans="1:8" x14ac:dyDescent="0.35">
      <c r="A3548" s="35">
        <v>738.75</v>
      </c>
      <c r="B3548" s="35">
        <v>1511.6538086</v>
      </c>
      <c r="C3548" s="35">
        <v>79.976325989000003</v>
      </c>
      <c r="D3548" s="35">
        <v>1543.8970947</v>
      </c>
      <c r="E3548" s="35">
        <v>25000</v>
      </c>
      <c r="F3548" s="35">
        <v>18468750</v>
      </c>
      <c r="G3548">
        <v>1511.7629544886399</v>
      </c>
      <c r="H3548" s="35">
        <v>0.73218838970122602</v>
      </c>
    </row>
    <row r="3549" spans="1:8" x14ac:dyDescent="0.35">
      <c r="A3549" s="35">
        <v>738.95830999999998</v>
      </c>
      <c r="B3549" s="35">
        <v>1511.6711425999999</v>
      </c>
      <c r="C3549" s="35">
        <v>79.976318359000004</v>
      </c>
      <c r="D3549" s="35">
        <v>1543.9130858999999</v>
      </c>
      <c r="E3549" s="35">
        <v>25000</v>
      </c>
      <c r="F3549" s="35">
        <v>18473958</v>
      </c>
      <c r="G3549">
        <v>1511.78034776705</v>
      </c>
      <c r="H3549" s="35">
        <v>0.73217961961149403</v>
      </c>
    </row>
    <row r="3550" spans="1:8" x14ac:dyDescent="0.35">
      <c r="A3550" s="35">
        <v>739.16669000000002</v>
      </c>
      <c r="B3550" s="35">
        <v>1511.6884766000001</v>
      </c>
      <c r="C3550" s="35">
        <v>79.976310729999994</v>
      </c>
      <c r="D3550" s="35">
        <v>1543.9289550999999</v>
      </c>
      <c r="E3550" s="35">
        <v>25000</v>
      </c>
      <c r="F3550" s="35">
        <v>18479168</v>
      </c>
      <c r="G3550">
        <v>1511.79774604934</v>
      </c>
      <c r="H3550" s="35">
        <v>0.73217084761119799</v>
      </c>
    </row>
    <row r="3551" spans="1:8" x14ac:dyDescent="0.35">
      <c r="A3551" s="35">
        <v>739.375</v>
      </c>
      <c r="B3551" s="35">
        <v>1511.7056885</v>
      </c>
      <c r="C3551" s="35">
        <v>79.976310729999994</v>
      </c>
      <c r="D3551" s="35">
        <v>1543.9449463000001</v>
      </c>
      <c r="E3551" s="35">
        <v>25000</v>
      </c>
      <c r="F3551" s="35">
        <v>18484376</v>
      </c>
      <c r="G3551">
        <v>1511.81514026839</v>
      </c>
      <c r="H3551" s="35">
        <v>0.732162080526505</v>
      </c>
    </row>
    <row r="3552" spans="1:8" x14ac:dyDescent="0.35">
      <c r="A3552" s="35">
        <v>739.58330999999998</v>
      </c>
      <c r="B3552" s="35">
        <v>1511.7232666</v>
      </c>
      <c r="C3552" s="35">
        <v>79.976303100999999</v>
      </c>
      <c r="D3552" s="35">
        <v>1543.9609375</v>
      </c>
      <c r="E3552" s="35">
        <v>25000</v>
      </c>
      <c r="F3552" s="35">
        <v>18489582</v>
      </c>
      <c r="G3552">
        <v>1511.8325283855399</v>
      </c>
      <c r="H3552" s="35">
        <v>0.732153318311348</v>
      </c>
    </row>
    <row r="3553" spans="1:8" x14ac:dyDescent="0.35">
      <c r="A3553" s="35">
        <v>739.79169000000002</v>
      </c>
      <c r="B3553" s="35">
        <v>1511.7406006000001</v>
      </c>
      <c r="C3553" s="35">
        <v>79.976295471</v>
      </c>
      <c r="D3553" s="35">
        <v>1543.9769286999999</v>
      </c>
      <c r="E3553" s="35">
        <v>25000</v>
      </c>
      <c r="F3553" s="35">
        <v>18494792</v>
      </c>
      <c r="G3553">
        <v>1511.8499254748101</v>
      </c>
      <c r="H3553" s="35">
        <v>0.73214455076079699</v>
      </c>
    </row>
    <row r="3554" spans="1:8" x14ac:dyDescent="0.35">
      <c r="A3554" s="35">
        <v>740</v>
      </c>
      <c r="B3554" s="35">
        <v>1511.7578125</v>
      </c>
      <c r="C3554" s="35">
        <v>79.976287842000005</v>
      </c>
      <c r="D3554" s="35">
        <v>1543.9927978999999</v>
      </c>
      <c r="E3554" s="35">
        <v>25000</v>
      </c>
      <c r="F3554" s="35">
        <v>18500000</v>
      </c>
      <c r="G3554">
        <v>1511.8673193930699</v>
      </c>
      <c r="H3554" s="35">
        <v>0.73213578814143498</v>
      </c>
    </row>
    <row r="3555" spans="1:8" x14ac:dyDescent="0.35">
      <c r="A3555" s="35">
        <v>740.20830999999998</v>
      </c>
      <c r="B3555" s="35">
        <v>1511.7752685999999</v>
      </c>
      <c r="C3555" s="35">
        <v>79.976280212000006</v>
      </c>
      <c r="D3555" s="35">
        <v>1544.0087891000001</v>
      </c>
      <c r="E3555" s="35">
        <v>25000</v>
      </c>
      <c r="F3555" s="35">
        <v>18505208</v>
      </c>
      <c r="G3555">
        <v>1511.88471258751</v>
      </c>
      <c r="H3555" s="35">
        <v>0.73212702699589305</v>
      </c>
    </row>
    <row r="3556" spans="1:8" x14ac:dyDescent="0.35">
      <c r="A3556" s="35">
        <v>740.41669000000002</v>
      </c>
      <c r="B3556" s="35">
        <v>1511.7927245999999</v>
      </c>
      <c r="C3556" s="35">
        <v>79.976272582999997</v>
      </c>
      <c r="D3556" s="35">
        <v>1544.0247803</v>
      </c>
      <c r="E3556" s="35">
        <v>25000</v>
      </c>
      <c r="F3556" s="35">
        <v>18510418</v>
      </c>
      <c r="G3556">
        <v>1511.90211078583</v>
      </c>
      <c r="H3556" s="35">
        <v>0.73211826393947899</v>
      </c>
    </row>
    <row r="3557" spans="1:8" x14ac:dyDescent="0.35">
      <c r="A3557" s="35">
        <v>740.625</v>
      </c>
      <c r="B3557" s="35">
        <v>1511.8099365</v>
      </c>
      <c r="C3557" s="35">
        <v>79.976264954000001</v>
      </c>
      <c r="D3557" s="35">
        <v>1544.0407714999999</v>
      </c>
      <c r="E3557" s="35">
        <v>25000</v>
      </c>
      <c r="F3557" s="35">
        <v>18515626</v>
      </c>
      <c r="G3557">
        <v>1511.91950492091</v>
      </c>
      <c r="H3557" s="35">
        <v>0.73210950579155698</v>
      </c>
    </row>
    <row r="3558" spans="1:8" x14ac:dyDescent="0.35">
      <c r="A3558" s="35">
        <v>740.83330999999998</v>
      </c>
      <c r="B3558" s="35">
        <v>1511.8273925999999</v>
      </c>
      <c r="C3558" s="35">
        <v>79.976257324000002</v>
      </c>
      <c r="D3558" s="35">
        <v>1544.0566406</v>
      </c>
      <c r="E3558" s="35">
        <v>25000</v>
      </c>
      <c r="F3558" s="35">
        <v>18520832</v>
      </c>
      <c r="G3558">
        <v>1511.9368929541099</v>
      </c>
      <c r="H3558" s="35">
        <v>0.73210075250603601</v>
      </c>
    </row>
    <row r="3559" spans="1:8" x14ac:dyDescent="0.35">
      <c r="A3559" s="35">
        <v>741.04169000000002</v>
      </c>
      <c r="B3559" s="35">
        <v>1511.8448486</v>
      </c>
      <c r="C3559" s="35">
        <v>79.976257324000002</v>
      </c>
      <c r="D3559" s="35">
        <v>1544.0726318</v>
      </c>
      <c r="E3559" s="35">
        <v>25000</v>
      </c>
      <c r="F3559" s="35">
        <v>18526042</v>
      </c>
      <c r="G3559">
        <v>1511.9542899594201</v>
      </c>
      <c r="H3559" s="35">
        <v>0.732091993888207</v>
      </c>
    </row>
    <row r="3560" spans="1:8" x14ac:dyDescent="0.35">
      <c r="A3560" s="35">
        <v>741.25</v>
      </c>
      <c r="B3560" s="35">
        <v>1511.8623047000001</v>
      </c>
      <c r="C3560" s="35">
        <v>79.976249695000007</v>
      </c>
      <c r="D3560" s="35">
        <v>1544.0886230000001</v>
      </c>
      <c r="E3560" s="35">
        <v>25000</v>
      </c>
      <c r="F3560" s="35">
        <v>18531250</v>
      </c>
      <c r="G3560">
        <v>1511.9716837937101</v>
      </c>
      <c r="H3560" s="35">
        <v>0.73208324019448001</v>
      </c>
    </row>
    <row r="3561" spans="1:8" x14ac:dyDescent="0.35">
      <c r="A3561" s="35">
        <v>741.45830999999998</v>
      </c>
      <c r="B3561" s="35">
        <v>1511.8795166</v>
      </c>
      <c r="C3561" s="35">
        <v>79.976242064999994</v>
      </c>
      <c r="D3561" s="35">
        <v>1544.1047363</v>
      </c>
      <c r="E3561" s="35">
        <v>25000</v>
      </c>
      <c r="F3561" s="35">
        <v>18536458</v>
      </c>
      <c r="G3561">
        <v>1511.9890769041899</v>
      </c>
      <c r="H3561" s="35">
        <v>0.73207448797085894</v>
      </c>
    </row>
    <row r="3562" spans="1:8" x14ac:dyDescent="0.35">
      <c r="A3562" s="35">
        <v>741.66669000000002</v>
      </c>
      <c r="B3562" s="35">
        <v>1511.8968506000001</v>
      </c>
      <c r="C3562" s="35">
        <v>79.976234435999999</v>
      </c>
      <c r="D3562" s="35">
        <v>1544.1206055</v>
      </c>
      <c r="E3562" s="35">
        <v>25000</v>
      </c>
      <c r="F3562" s="35">
        <v>18541668</v>
      </c>
      <c r="G3562">
        <v>1512.00647501853</v>
      </c>
      <c r="H3562" s="35">
        <v>0.73206573383606399</v>
      </c>
    </row>
    <row r="3563" spans="1:8" x14ac:dyDescent="0.35">
      <c r="A3563" s="35">
        <v>741.875</v>
      </c>
      <c r="B3563" s="35">
        <v>1511.9144286999999</v>
      </c>
      <c r="C3563" s="35">
        <v>79.976226807000003</v>
      </c>
      <c r="D3563" s="35">
        <v>1544.1363524999999</v>
      </c>
      <c r="E3563" s="35">
        <v>25000</v>
      </c>
      <c r="F3563" s="35">
        <v>18546876</v>
      </c>
      <c r="G3563">
        <v>1512.0238690696499</v>
      </c>
      <c r="H3563" s="35">
        <v>0.73205698460267199</v>
      </c>
    </row>
    <row r="3564" spans="1:8" x14ac:dyDescent="0.35">
      <c r="A3564" s="35">
        <v>742.08330999999998</v>
      </c>
      <c r="B3564" s="35">
        <v>1511.9316406</v>
      </c>
      <c r="C3564" s="35">
        <v>79.976219177000004</v>
      </c>
      <c r="D3564" s="35">
        <v>1544.1524658000001</v>
      </c>
      <c r="E3564" s="35">
        <v>25000</v>
      </c>
      <c r="F3564" s="35">
        <v>18552082</v>
      </c>
      <c r="G3564">
        <v>1512.0412570189001</v>
      </c>
      <c r="H3564" s="35">
        <v>0.73204824022457105</v>
      </c>
    </row>
    <row r="3565" spans="1:8" x14ac:dyDescent="0.35">
      <c r="A3565" s="35">
        <v>742.29169000000002</v>
      </c>
      <c r="B3565" s="35">
        <v>1511.9489745999999</v>
      </c>
      <c r="C3565" s="35">
        <v>79.976211547999995</v>
      </c>
      <c r="D3565" s="35">
        <v>1544.168457</v>
      </c>
      <c r="E3565" s="35">
        <v>25000</v>
      </c>
      <c r="F3565" s="35">
        <v>18557292</v>
      </c>
      <c r="G3565">
        <v>1512.05865394024</v>
      </c>
      <c r="H3565" s="35">
        <v>0.73203949051724804</v>
      </c>
    </row>
    <row r="3566" spans="1:8" x14ac:dyDescent="0.35">
      <c r="A3566" s="35">
        <v>742.5</v>
      </c>
      <c r="B3566" s="35">
        <v>1511.9665527</v>
      </c>
      <c r="C3566" s="35">
        <v>79.976203917999996</v>
      </c>
      <c r="D3566" s="35">
        <v>1544.1844481999999</v>
      </c>
      <c r="E3566" s="35">
        <v>25000</v>
      </c>
      <c r="F3566" s="35">
        <v>18562500</v>
      </c>
      <c r="G3566">
        <v>1512.07604769057</v>
      </c>
      <c r="H3566" s="35">
        <v>0.73203074572696403</v>
      </c>
    </row>
    <row r="3567" spans="1:8" x14ac:dyDescent="0.35">
      <c r="A3567" s="35">
        <v>742.70830999999998</v>
      </c>
      <c r="B3567" s="35">
        <v>1511.9837646000001</v>
      </c>
      <c r="C3567" s="35">
        <v>79.976203917999996</v>
      </c>
      <c r="D3567" s="35">
        <v>1544.2003173999999</v>
      </c>
      <c r="E3567" s="35">
        <v>25000</v>
      </c>
      <c r="F3567" s="35">
        <v>18567708</v>
      </c>
      <c r="G3567">
        <v>1512.0934407170901</v>
      </c>
      <c r="H3567" s="35">
        <v>0.73202200240308601</v>
      </c>
    </row>
    <row r="3568" spans="1:8" x14ac:dyDescent="0.35">
      <c r="A3568" s="35">
        <v>742.91669000000002</v>
      </c>
      <c r="B3568" s="35">
        <v>1512.0010986</v>
      </c>
      <c r="C3568" s="35">
        <v>79.976196289000001</v>
      </c>
      <c r="D3568" s="35">
        <v>1544.2163086</v>
      </c>
      <c r="E3568" s="35">
        <v>25000</v>
      </c>
      <c r="F3568" s="35">
        <v>18572920</v>
      </c>
      <c r="G3568">
        <v>1512.1108439249001</v>
      </c>
      <c r="H3568" s="35">
        <v>0.73201325377865401</v>
      </c>
    </row>
    <row r="3569" spans="1:8" x14ac:dyDescent="0.35">
      <c r="A3569" s="35">
        <v>743.125</v>
      </c>
      <c r="B3569" s="35">
        <v>1512.0184326000001</v>
      </c>
      <c r="C3569" s="35">
        <v>79.976188660000005</v>
      </c>
      <c r="D3569" s="35">
        <v>1544.2322998</v>
      </c>
      <c r="E3569" s="35">
        <v>25000</v>
      </c>
      <c r="F3569" s="35">
        <v>18578126</v>
      </c>
      <c r="G3569">
        <v>1512.1282338787</v>
      </c>
      <c r="H3569" s="35">
        <v>0.73200451685175805</v>
      </c>
    </row>
    <row r="3570" spans="1:8" x14ac:dyDescent="0.35">
      <c r="A3570" s="35">
        <v>743.33330999999998</v>
      </c>
      <c r="B3570" s="35">
        <v>1512.0358887</v>
      </c>
      <c r="C3570" s="35">
        <v>79.976181030000006</v>
      </c>
      <c r="D3570" s="35">
        <v>1544.2482910000001</v>
      </c>
      <c r="E3570" s="35">
        <v>25000</v>
      </c>
      <c r="F3570" s="35">
        <v>18583332</v>
      </c>
      <c r="G3570">
        <v>1512.14562084165</v>
      </c>
      <c r="H3570" s="35">
        <v>0.73199578133955501</v>
      </c>
    </row>
    <row r="3571" spans="1:8" x14ac:dyDescent="0.35">
      <c r="A3571" s="35">
        <v>743.54169000000002</v>
      </c>
      <c r="B3571" s="35">
        <v>1512.0532227000001</v>
      </c>
      <c r="C3571" s="35">
        <v>79.976173400999997</v>
      </c>
      <c r="D3571" s="35">
        <v>1544.2641602000001</v>
      </c>
      <c r="E3571" s="35">
        <v>25000</v>
      </c>
      <c r="F3571" s="35">
        <v>18588542</v>
      </c>
      <c r="G3571">
        <v>1512.1630174761499</v>
      </c>
      <c r="H3571" s="35">
        <v>0.73198704051625196</v>
      </c>
    </row>
    <row r="3572" spans="1:8" x14ac:dyDescent="0.35">
      <c r="A3572" s="35">
        <v>743.75</v>
      </c>
      <c r="B3572" s="35">
        <v>1512.0705565999999</v>
      </c>
      <c r="C3572" s="35">
        <v>79.976165770999998</v>
      </c>
      <c r="D3572" s="35">
        <v>1544.2801514</v>
      </c>
      <c r="E3572" s="35">
        <v>25000</v>
      </c>
      <c r="F3572" s="35">
        <v>18593750</v>
      </c>
      <c r="G3572">
        <v>1512.1804110968999</v>
      </c>
      <c r="H3572" s="35">
        <v>0.73197830460632896</v>
      </c>
    </row>
    <row r="3573" spans="1:8" x14ac:dyDescent="0.35">
      <c r="A3573" s="35">
        <v>743.95830999999998</v>
      </c>
      <c r="B3573" s="35">
        <v>1512.0878906</v>
      </c>
      <c r="C3573" s="35">
        <v>79.976158142000003</v>
      </c>
      <c r="D3573" s="35">
        <v>1544.2961425999999</v>
      </c>
      <c r="E3573" s="35">
        <v>25000</v>
      </c>
      <c r="F3573" s="35">
        <v>18598958</v>
      </c>
      <c r="G3573">
        <v>1512.1978040292099</v>
      </c>
      <c r="H3573" s="35">
        <v>0.73196957015988795</v>
      </c>
    </row>
    <row r="3574" spans="1:8" x14ac:dyDescent="0.35">
      <c r="A3574" s="35">
        <v>744.16669000000002</v>
      </c>
      <c r="B3574" s="35">
        <v>1512.1053466999999</v>
      </c>
      <c r="C3574" s="35">
        <v>79.976150512999993</v>
      </c>
      <c r="D3574" s="35">
        <v>1544.3121338000001</v>
      </c>
      <c r="E3574" s="35">
        <v>25000</v>
      </c>
      <c r="F3574" s="35">
        <v>18604168</v>
      </c>
      <c r="G3574">
        <v>1512.21520197329</v>
      </c>
      <c r="H3574" s="35">
        <v>0.73196083380186105</v>
      </c>
    </row>
    <row r="3575" spans="1:8" x14ac:dyDescent="0.35">
      <c r="A3575" s="35">
        <v>744.375</v>
      </c>
      <c r="B3575" s="35">
        <v>1512.1226807</v>
      </c>
      <c r="C3575" s="35">
        <v>79.976150512999993</v>
      </c>
      <c r="D3575" s="35">
        <v>1544.3282471</v>
      </c>
      <c r="E3575" s="35">
        <v>25000</v>
      </c>
      <c r="F3575" s="35">
        <v>18609378</v>
      </c>
      <c r="G3575">
        <v>1512.23260103337</v>
      </c>
      <c r="H3575" s="35">
        <v>0.73195209894603597</v>
      </c>
    </row>
    <row r="3576" spans="1:8" x14ac:dyDescent="0.35">
      <c r="A3576" s="35">
        <v>744.58330999999998</v>
      </c>
      <c r="B3576" s="35">
        <v>1512.1400146000001</v>
      </c>
      <c r="C3576" s="35">
        <v>79.976142882999994</v>
      </c>
      <c r="D3576" s="35">
        <v>1544.3439940999999</v>
      </c>
      <c r="E3576" s="35">
        <v>25000</v>
      </c>
      <c r="F3576" s="35">
        <v>18614582</v>
      </c>
      <c r="G3576">
        <v>1512.2499848012701</v>
      </c>
      <c r="H3576" s="35">
        <v>0.731943375726678</v>
      </c>
    </row>
    <row r="3577" spans="1:8" x14ac:dyDescent="0.35">
      <c r="A3577" s="35">
        <v>744.79169000000002</v>
      </c>
      <c r="B3577" s="35">
        <v>1512.1574707</v>
      </c>
      <c r="C3577" s="35">
        <v>79.976135253999999</v>
      </c>
      <c r="D3577" s="35">
        <v>1544.3601074000001</v>
      </c>
      <c r="E3577" s="35">
        <v>25000</v>
      </c>
      <c r="F3577" s="35">
        <v>18619792</v>
      </c>
      <c r="G3577">
        <v>1512.2673806523301</v>
      </c>
      <c r="H3577" s="35">
        <v>0.73193464375467199</v>
      </c>
    </row>
    <row r="3578" spans="1:8" x14ac:dyDescent="0.35">
      <c r="A3578" s="35">
        <v>745</v>
      </c>
      <c r="B3578" s="35">
        <v>1512.1748047000001</v>
      </c>
      <c r="C3578" s="35">
        <v>79.976127625000004</v>
      </c>
      <c r="D3578" s="35">
        <v>1544.3759766000001</v>
      </c>
      <c r="E3578" s="35">
        <v>25000</v>
      </c>
      <c r="F3578" s="35">
        <v>18625000</v>
      </c>
      <c r="G3578">
        <v>1512.28477403184</v>
      </c>
      <c r="H3578" s="35">
        <v>0.73192591670069795</v>
      </c>
    </row>
    <row r="3579" spans="1:8" x14ac:dyDescent="0.35">
      <c r="A3579" s="35">
        <v>745.20830999999998</v>
      </c>
      <c r="B3579" s="35">
        <v>1512.1921387</v>
      </c>
      <c r="C3579" s="35">
        <v>79.976119995000005</v>
      </c>
      <c r="D3579" s="35">
        <v>1544.3919678</v>
      </c>
      <c r="E3579" s="35">
        <v>25000</v>
      </c>
      <c r="F3579" s="35">
        <v>18630208</v>
      </c>
      <c r="G3579">
        <v>1512.30216684483</v>
      </c>
      <c r="H3579" s="35">
        <v>0.73191719110916098</v>
      </c>
    </row>
    <row r="3580" spans="1:8" x14ac:dyDescent="0.35">
      <c r="A3580" s="35">
        <v>745.41669000000002</v>
      </c>
      <c r="B3580" s="35">
        <v>1512.2093506000001</v>
      </c>
      <c r="C3580" s="35">
        <v>79.976112365999995</v>
      </c>
      <c r="D3580" s="35">
        <v>1544.4079589999999</v>
      </c>
      <c r="E3580" s="35">
        <v>25000</v>
      </c>
      <c r="F3580" s="35">
        <v>18635418</v>
      </c>
      <c r="G3580">
        <v>1512.319564697</v>
      </c>
      <c r="H3580" s="35">
        <v>0.73190846360634598</v>
      </c>
    </row>
    <row r="3581" spans="1:8" x14ac:dyDescent="0.35">
      <c r="A3581" s="35">
        <v>745.625</v>
      </c>
      <c r="B3581" s="35">
        <v>1512.2269286999999</v>
      </c>
      <c r="C3581" s="35">
        <v>79.976104735999996</v>
      </c>
      <c r="D3581" s="35">
        <v>1544.4239502</v>
      </c>
      <c r="E3581" s="35">
        <v>25000</v>
      </c>
      <c r="F3581" s="35">
        <v>18640626</v>
      </c>
      <c r="G3581">
        <v>1512.3369584939001</v>
      </c>
      <c r="H3581" s="35">
        <v>0.73189974098398403</v>
      </c>
    </row>
    <row r="3582" spans="1:8" x14ac:dyDescent="0.35">
      <c r="A3582" s="35">
        <v>745.83330999999998</v>
      </c>
      <c r="B3582" s="35">
        <v>1512.2442627</v>
      </c>
      <c r="C3582" s="35">
        <v>79.976097107000001</v>
      </c>
      <c r="D3582" s="35">
        <v>1544.4398193</v>
      </c>
      <c r="E3582" s="35">
        <v>25000</v>
      </c>
      <c r="F3582" s="35">
        <v>18645832</v>
      </c>
      <c r="G3582">
        <v>1512.35434619079</v>
      </c>
      <c r="H3582" s="35">
        <v>0.73189102319576305</v>
      </c>
    </row>
    <row r="3583" spans="1:8" x14ac:dyDescent="0.35">
      <c r="A3583" s="35">
        <v>746.04169000000002</v>
      </c>
      <c r="B3583" s="35">
        <v>1512.2614745999999</v>
      </c>
      <c r="C3583" s="35">
        <v>79.976097107000001</v>
      </c>
      <c r="D3583" s="35">
        <v>1544.4558105000001</v>
      </c>
      <c r="E3583" s="35">
        <v>25000</v>
      </c>
      <c r="F3583" s="35">
        <v>18651042</v>
      </c>
      <c r="G3583">
        <v>1512.3717428601401</v>
      </c>
      <c r="H3583" s="35">
        <v>0.73188230008757904</v>
      </c>
    </row>
    <row r="3584" spans="1:8" x14ac:dyDescent="0.35">
      <c r="A3584" s="35">
        <v>746.25</v>
      </c>
      <c r="B3584" s="35">
        <v>1512.2789307</v>
      </c>
      <c r="C3584" s="35">
        <v>79.976089478000006</v>
      </c>
      <c r="D3584" s="35">
        <v>1544.4718018000001</v>
      </c>
      <c r="E3584" s="35">
        <v>25000</v>
      </c>
      <c r="F3584" s="35">
        <v>18656250</v>
      </c>
      <c r="G3584">
        <v>1512.3891363585501</v>
      </c>
      <c r="H3584" s="35">
        <v>0.73187358187538698</v>
      </c>
    </row>
    <row r="3585" spans="1:8" x14ac:dyDescent="0.35">
      <c r="A3585" s="35">
        <v>746.45830999999998</v>
      </c>
      <c r="B3585" s="35">
        <v>1512.2963867000001</v>
      </c>
      <c r="C3585" s="35">
        <v>79.976081848000007</v>
      </c>
      <c r="D3585" s="35">
        <v>1544.487793</v>
      </c>
      <c r="E3585" s="35">
        <v>25000</v>
      </c>
      <c r="F3585" s="35">
        <v>18661458</v>
      </c>
      <c r="G3585">
        <v>1512.4065291331899</v>
      </c>
      <c r="H3585" s="35">
        <v>0.73186486511859405</v>
      </c>
    </row>
    <row r="3586" spans="1:8" x14ac:dyDescent="0.35">
      <c r="A3586" s="35">
        <v>746.66669000000002</v>
      </c>
      <c r="B3586" s="35">
        <v>1512.3135986</v>
      </c>
      <c r="C3586" s="35">
        <v>79.976074218999997</v>
      </c>
      <c r="D3586" s="35">
        <v>1544.5037841999999</v>
      </c>
      <c r="E3586" s="35">
        <v>25000</v>
      </c>
      <c r="F3586" s="35">
        <v>18666668</v>
      </c>
      <c r="G3586">
        <v>1512.4239269116499</v>
      </c>
      <c r="H3586" s="35">
        <v>0.73185614644948904</v>
      </c>
    </row>
    <row r="3587" spans="1:8" x14ac:dyDescent="0.35">
      <c r="A3587" s="35">
        <v>746.875</v>
      </c>
      <c r="B3587" s="35">
        <v>1512.3310547000001</v>
      </c>
      <c r="C3587" s="35">
        <v>79.976066588999998</v>
      </c>
      <c r="D3587" s="35">
        <v>1544.5197754000001</v>
      </c>
      <c r="E3587" s="35">
        <v>25000</v>
      </c>
      <c r="F3587" s="35">
        <v>18671872</v>
      </c>
      <c r="G3587">
        <v>1512.4413102721101</v>
      </c>
      <c r="H3587" s="35">
        <v>0.73184743941045405</v>
      </c>
    </row>
    <row r="3588" spans="1:8" x14ac:dyDescent="0.35">
      <c r="A3588" s="35">
        <v>747.08330999999998</v>
      </c>
      <c r="B3588" s="35">
        <v>1512.3485106999999</v>
      </c>
      <c r="C3588" s="35">
        <v>79.976058960000003</v>
      </c>
      <c r="D3588" s="35">
        <v>1544.5356445</v>
      </c>
      <c r="E3588" s="35">
        <v>25000</v>
      </c>
      <c r="F3588" s="35">
        <v>18677082</v>
      </c>
      <c r="G3588">
        <v>1512.45870591225</v>
      </c>
      <c r="H3588" s="35">
        <v>0.73183872363478197</v>
      </c>
    </row>
    <row r="3589" spans="1:8" x14ac:dyDescent="0.35">
      <c r="A3589" s="35">
        <v>747.29169000000002</v>
      </c>
      <c r="B3589" s="35">
        <v>1512.3657227000001</v>
      </c>
      <c r="C3589" s="35">
        <v>79.976051330999994</v>
      </c>
      <c r="D3589" s="35">
        <v>1544.5516356999999</v>
      </c>
      <c r="E3589" s="35">
        <v>25000</v>
      </c>
      <c r="F3589" s="35">
        <v>18682294</v>
      </c>
      <c r="G3589">
        <v>1512.47610947979</v>
      </c>
      <c r="H3589" s="35">
        <v>0.73183000601076997</v>
      </c>
    </row>
    <row r="3590" spans="1:8" x14ac:dyDescent="0.35">
      <c r="A3590" s="35">
        <v>747.5</v>
      </c>
      <c r="B3590" s="35">
        <v>1512.3831786999999</v>
      </c>
      <c r="C3590" s="35">
        <v>79.976043700999995</v>
      </c>
      <c r="D3590" s="35">
        <v>1544.567749</v>
      </c>
      <c r="E3590" s="35">
        <v>25000</v>
      </c>
      <c r="F3590" s="35">
        <v>18687500</v>
      </c>
      <c r="G3590">
        <v>1512.4934992866899</v>
      </c>
      <c r="H3590" s="35">
        <v>0.73182130002526602</v>
      </c>
    </row>
    <row r="3591" spans="1:8" x14ac:dyDescent="0.35">
      <c r="A3591" s="35">
        <v>747.70830999999998</v>
      </c>
      <c r="B3591" s="35">
        <v>1512.4005127</v>
      </c>
      <c r="C3591" s="35">
        <v>79.976043700999995</v>
      </c>
      <c r="D3591" s="35">
        <v>1544.5836182</v>
      </c>
      <c r="E3591" s="35">
        <v>25000</v>
      </c>
      <c r="F3591" s="35">
        <v>18692708</v>
      </c>
      <c r="G3591">
        <v>1512.5108911662901</v>
      </c>
      <c r="H3591" s="35">
        <v>0.73181259206294702</v>
      </c>
    </row>
    <row r="3592" spans="1:8" x14ac:dyDescent="0.35">
      <c r="A3592" s="35">
        <v>747.91669000000002</v>
      </c>
      <c r="B3592" s="35">
        <v>1512.4178466999999</v>
      </c>
      <c r="C3592" s="35">
        <v>79.976036071999999</v>
      </c>
      <c r="D3592" s="35">
        <v>1544.5996094</v>
      </c>
      <c r="E3592" s="35">
        <v>25000</v>
      </c>
      <c r="F3592" s="35">
        <v>18697918</v>
      </c>
      <c r="G3592">
        <v>1512.52828867842</v>
      </c>
      <c r="H3592" s="35">
        <v>0.73180388220159598</v>
      </c>
    </row>
    <row r="3593" spans="1:8" x14ac:dyDescent="0.35">
      <c r="A3593" s="35">
        <v>748.125</v>
      </c>
      <c r="B3593" s="35">
        <v>1512.4353027</v>
      </c>
      <c r="C3593" s="35">
        <v>79.976028442</v>
      </c>
      <c r="D3593" s="35">
        <v>1544.6156006000001</v>
      </c>
      <c r="E3593" s="35">
        <v>25000</v>
      </c>
      <c r="F3593" s="35">
        <v>18703126</v>
      </c>
      <c r="G3593">
        <v>1512.5456822686999</v>
      </c>
      <c r="H3593" s="35">
        <v>0.73179517720960796</v>
      </c>
    </row>
    <row r="3594" spans="1:8" x14ac:dyDescent="0.35">
      <c r="A3594" s="35">
        <v>748.33330999999998</v>
      </c>
      <c r="B3594" s="35">
        <v>1512.4526367000001</v>
      </c>
      <c r="C3594" s="35">
        <v>79.976020813000005</v>
      </c>
      <c r="D3594" s="35">
        <v>1544.6315918</v>
      </c>
      <c r="E3594" s="35">
        <v>25000</v>
      </c>
      <c r="F3594" s="35">
        <v>18708330</v>
      </c>
      <c r="G3594">
        <v>1512.5630646116399</v>
      </c>
      <c r="H3594" s="35">
        <v>0.73178648041287497</v>
      </c>
    </row>
    <row r="3595" spans="1:8" x14ac:dyDescent="0.35">
      <c r="A3595" s="35">
        <v>748.54169000000002</v>
      </c>
      <c r="B3595" s="35">
        <v>1512.4699707</v>
      </c>
      <c r="C3595" s="35">
        <v>79.976013183999996</v>
      </c>
      <c r="D3595" s="35">
        <v>1544.6474608999999</v>
      </c>
      <c r="E3595" s="35">
        <v>25000</v>
      </c>
      <c r="F3595" s="35">
        <v>18713542</v>
      </c>
      <c r="G3595">
        <v>1512.58046512445</v>
      </c>
      <c r="H3595" s="35">
        <v>0.73177777152843704</v>
      </c>
    </row>
    <row r="3596" spans="1:8" x14ac:dyDescent="0.35">
      <c r="A3596" s="35">
        <v>748.75</v>
      </c>
      <c r="B3596" s="35">
        <v>1512.4874268000001</v>
      </c>
      <c r="C3596" s="35">
        <v>79.976005553999997</v>
      </c>
      <c r="D3596" s="35">
        <v>1544.6634521000001</v>
      </c>
      <c r="E3596" s="35">
        <v>25000</v>
      </c>
      <c r="F3596" s="35">
        <v>18718750</v>
      </c>
      <c r="G3596">
        <v>1512.59785935682</v>
      </c>
      <c r="H3596" s="35">
        <v>0.73176907094513499</v>
      </c>
    </row>
    <row r="3597" spans="1:8" x14ac:dyDescent="0.35">
      <c r="A3597" s="35">
        <v>748.95830999999998</v>
      </c>
      <c r="B3597" s="35">
        <v>1512.5047606999999</v>
      </c>
      <c r="C3597" s="35">
        <v>79.975997925000001</v>
      </c>
      <c r="D3597" s="35">
        <v>1544.6794434000001</v>
      </c>
      <c r="E3597" s="35">
        <v>25000</v>
      </c>
      <c r="F3597" s="35">
        <v>18723958</v>
      </c>
      <c r="G3597">
        <v>1512.61525216633</v>
      </c>
      <c r="H3597" s="35">
        <v>0.73176037179489695</v>
      </c>
    </row>
    <row r="3598" spans="1:8" x14ac:dyDescent="0.35">
      <c r="A3598" s="35">
        <v>749.16669000000002</v>
      </c>
      <c r="B3598" s="35">
        <v>1512.5220947</v>
      </c>
      <c r="C3598" s="35">
        <v>79.975990295000003</v>
      </c>
      <c r="D3598" s="35">
        <v>1544.6954346</v>
      </c>
      <c r="E3598" s="35">
        <v>25000</v>
      </c>
      <c r="F3598" s="35">
        <v>18729168</v>
      </c>
      <c r="G3598">
        <v>1512.63264982244</v>
      </c>
      <c r="H3598" s="35">
        <v>0.73175167072842895</v>
      </c>
    </row>
    <row r="3599" spans="1:8" x14ac:dyDescent="0.35">
      <c r="A3599" s="35">
        <v>749.375</v>
      </c>
      <c r="B3599" s="35">
        <v>1512.5395507999999</v>
      </c>
      <c r="C3599" s="35">
        <v>79.975990295000003</v>
      </c>
      <c r="D3599" s="35">
        <v>1544.7114257999999</v>
      </c>
      <c r="E3599" s="35">
        <v>25000</v>
      </c>
      <c r="F3599" s="35">
        <v>18734374</v>
      </c>
      <c r="G3599">
        <v>1512.65003820265</v>
      </c>
      <c r="H3599" s="35">
        <v>0.73174297789224996</v>
      </c>
    </row>
    <row r="3600" spans="1:8" x14ac:dyDescent="0.35">
      <c r="A3600" s="35">
        <v>749.58330999999998</v>
      </c>
      <c r="B3600" s="35">
        <v>1512.5568848</v>
      </c>
      <c r="C3600" s="35">
        <v>79.975982665999993</v>
      </c>
      <c r="D3600" s="35">
        <v>1544.7274170000001</v>
      </c>
      <c r="E3600" s="35">
        <v>25000</v>
      </c>
      <c r="F3600" s="35">
        <v>18739582</v>
      </c>
      <c r="G3600">
        <v>1512.6674296638701</v>
      </c>
      <c r="H3600" s="35">
        <v>0.73173428310055399</v>
      </c>
    </row>
    <row r="3601" spans="1:8" x14ac:dyDescent="0.35">
      <c r="A3601" s="35">
        <v>749.79169000000002</v>
      </c>
      <c r="B3601" s="35">
        <v>1512.5742187999999</v>
      </c>
      <c r="C3601" s="35">
        <v>79.975975036999998</v>
      </c>
      <c r="D3601" s="35">
        <v>1544.7435303</v>
      </c>
      <c r="E3601" s="35">
        <v>25000</v>
      </c>
      <c r="F3601" s="35">
        <v>18744792</v>
      </c>
      <c r="G3601">
        <v>1512.6848269842999</v>
      </c>
      <c r="H3601" s="35">
        <v>0.73172558641434005</v>
      </c>
    </row>
    <row r="3602" spans="1:8" x14ac:dyDescent="0.35">
      <c r="A3602" s="35">
        <v>750</v>
      </c>
      <c r="B3602" s="35">
        <v>1512.5915527</v>
      </c>
      <c r="C3602" s="35">
        <v>79.975967406999999</v>
      </c>
      <c r="D3602" s="35">
        <v>1544.7592772999999</v>
      </c>
      <c r="E3602" s="35">
        <v>25000</v>
      </c>
      <c r="F3602" s="35">
        <v>18750000</v>
      </c>
      <c r="G3602">
        <v>1512.70222043385</v>
      </c>
      <c r="H3602" s="35">
        <v>0.73171689458818201</v>
      </c>
    </row>
    <row r="3603" spans="1:8" x14ac:dyDescent="0.35">
      <c r="A3603" s="35">
        <v>750.20830999999998</v>
      </c>
      <c r="B3603" s="35">
        <v>1512.6090088000001</v>
      </c>
      <c r="C3603" s="35">
        <v>79.975959778000004</v>
      </c>
      <c r="D3603" s="35">
        <v>1544.7751464999999</v>
      </c>
      <c r="E3603" s="35">
        <v>25000</v>
      </c>
      <c r="F3603" s="35">
        <v>18755208</v>
      </c>
      <c r="G3603">
        <v>1512.7196130022701</v>
      </c>
      <c r="H3603" s="35">
        <v>0.73170820420315597</v>
      </c>
    </row>
    <row r="3604" spans="1:8" x14ac:dyDescent="0.35">
      <c r="A3604" s="35">
        <v>750.41669000000002</v>
      </c>
      <c r="B3604" s="35">
        <v>1512.6263428</v>
      </c>
      <c r="C3604" s="35">
        <v>79.975952148000005</v>
      </c>
      <c r="D3604" s="35">
        <v>1544.7912598</v>
      </c>
      <c r="E3604" s="35">
        <v>25000</v>
      </c>
      <c r="F3604" s="35">
        <v>18760418</v>
      </c>
      <c r="G3604">
        <v>1512.7370105390901</v>
      </c>
      <c r="H3604" s="35">
        <v>0.73169951190427196</v>
      </c>
    </row>
    <row r="3605" spans="1:8" x14ac:dyDescent="0.35">
      <c r="A3605" s="35">
        <v>750.625</v>
      </c>
      <c r="B3605" s="35">
        <v>1512.6436768000001</v>
      </c>
      <c r="C3605" s="35">
        <v>79.975944518999995</v>
      </c>
      <c r="D3605" s="35">
        <v>1544.807251</v>
      </c>
      <c r="E3605" s="35">
        <v>25000</v>
      </c>
      <c r="F3605" s="35">
        <v>18765624</v>
      </c>
      <c r="G3605">
        <v>1512.7543988274199</v>
      </c>
      <c r="H3605" s="35">
        <v>0.73169082782600103</v>
      </c>
    </row>
    <row r="3606" spans="1:8" x14ac:dyDescent="0.35">
      <c r="A3606" s="35">
        <v>750.83330999999998</v>
      </c>
      <c r="B3606" s="35">
        <v>1512.6610106999999</v>
      </c>
      <c r="C3606" s="35">
        <v>79.97593689</v>
      </c>
      <c r="D3606" s="35">
        <v>1544.8232422000001</v>
      </c>
      <c r="E3606" s="35">
        <v>25000</v>
      </c>
      <c r="F3606" s="35">
        <v>18770832</v>
      </c>
      <c r="G3606">
        <v>1512.7717902029101</v>
      </c>
      <c r="H3606" s="35">
        <v>0.73168214179206903</v>
      </c>
    </row>
    <row r="3607" spans="1:8" x14ac:dyDescent="0.35">
      <c r="A3607" s="35">
        <v>751.04169000000002</v>
      </c>
      <c r="B3607" s="35">
        <v>1512.6784668</v>
      </c>
      <c r="C3607" s="35">
        <v>79.97593689</v>
      </c>
      <c r="D3607" s="35">
        <v>1544.8392334</v>
      </c>
      <c r="E3607" s="35">
        <v>25000</v>
      </c>
      <c r="F3607" s="35">
        <v>18776042</v>
      </c>
      <c r="G3607">
        <v>1512.78918743897</v>
      </c>
      <c r="H3607" s="35">
        <v>0.73167345386341098</v>
      </c>
    </row>
    <row r="3608" spans="1:8" x14ac:dyDescent="0.35">
      <c r="A3608" s="35">
        <v>751.25</v>
      </c>
      <c r="B3608" s="35">
        <v>1512.6958007999999</v>
      </c>
      <c r="C3608" s="35">
        <v>79.975929260000001</v>
      </c>
      <c r="D3608" s="35">
        <v>1544.8552245999999</v>
      </c>
      <c r="E3608" s="35">
        <v>25000</v>
      </c>
      <c r="F3608" s="35">
        <v>18781250</v>
      </c>
      <c r="G3608">
        <v>1512.8065808044801</v>
      </c>
      <c r="H3608" s="35">
        <v>0.73166477078790504</v>
      </c>
    </row>
    <row r="3609" spans="1:8" x14ac:dyDescent="0.35">
      <c r="A3609" s="35">
        <v>751.45830999999998</v>
      </c>
      <c r="B3609" s="35">
        <v>1512.7131348</v>
      </c>
      <c r="C3609" s="35">
        <v>79.975921631000006</v>
      </c>
      <c r="D3609" s="35">
        <v>1544.8712158000001</v>
      </c>
      <c r="E3609" s="35">
        <v>25000</v>
      </c>
      <c r="F3609" s="35">
        <v>18786458</v>
      </c>
      <c r="G3609">
        <v>1512.8239732889299</v>
      </c>
      <c r="H3609" s="35">
        <v>0.73165608914993796</v>
      </c>
    </row>
    <row r="3610" spans="1:8" x14ac:dyDescent="0.35">
      <c r="A3610" s="35">
        <v>751.66669000000002</v>
      </c>
      <c r="B3610" s="35">
        <v>1512.7305908000001</v>
      </c>
      <c r="C3610" s="35">
        <v>79.975914001000007</v>
      </c>
      <c r="D3610" s="35">
        <v>1544.887207</v>
      </c>
      <c r="E3610" s="35">
        <v>25000</v>
      </c>
      <c r="F3610" s="35">
        <v>18791666</v>
      </c>
      <c r="G3610">
        <v>1512.8413655644399</v>
      </c>
      <c r="H3610" s="35">
        <v>0.73164740896342295</v>
      </c>
    </row>
    <row r="3611" spans="1:8" x14ac:dyDescent="0.35">
      <c r="A3611" s="35">
        <v>751.875</v>
      </c>
      <c r="B3611" s="35">
        <v>1512.7479248</v>
      </c>
      <c r="C3611" s="35">
        <v>79.975906371999997</v>
      </c>
      <c r="D3611" s="35">
        <v>1544.9031981999999</v>
      </c>
      <c r="E3611" s="35">
        <v>25000</v>
      </c>
      <c r="F3611" s="35">
        <v>18796874</v>
      </c>
      <c r="G3611">
        <v>1512.8587577821399</v>
      </c>
      <c r="H3611" s="35">
        <v>0.73163873023102699</v>
      </c>
    </row>
    <row r="3612" spans="1:8" x14ac:dyDescent="0.35">
      <c r="A3612" s="35">
        <v>752.08330999999998</v>
      </c>
      <c r="B3612" s="35">
        <v>1512.7652588000001</v>
      </c>
      <c r="C3612" s="35">
        <v>79.975898743000002</v>
      </c>
      <c r="D3612" s="35">
        <v>1544.9190673999999</v>
      </c>
      <c r="E3612" s="35">
        <v>25000</v>
      </c>
      <c r="F3612" s="35">
        <v>18802082</v>
      </c>
      <c r="G3612">
        <v>1512.8761499759901</v>
      </c>
      <c r="H3612" s="35">
        <v>0.73163005295288897</v>
      </c>
    </row>
    <row r="3613" spans="1:8" x14ac:dyDescent="0.35">
      <c r="A3613" s="35">
        <v>752.29169000000002</v>
      </c>
      <c r="B3613" s="35">
        <v>1512.7825928</v>
      </c>
      <c r="C3613" s="35">
        <v>79.975891113000003</v>
      </c>
      <c r="D3613" s="35">
        <v>1544.9350586</v>
      </c>
      <c r="E3613" s="35">
        <v>25000</v>
      </c>
      <c r="F3613" s="35">
        <v>18807292</v>
      </c>
      <c r="G3613">
        <v>1512.89354733096</v>
      </c>
      <c r="H3613" s="35">
        <v>0.73162137376468594</v>
      </c>
    </row>
    <row r="3614" spans="1:8" x14ac:dyDescent="0.35">
      <c r="A3614" s="35">
        <v>752.5</v>
      </c>
      <c r="B3614" s="35">
        <v>1512.8000488</v>
      </c>
      <c r="C3614" s="35">
        <v>79.975883483999993</v>
      </c>
      <c r="D3614" s="35">
        <v>1544.9511719</v>
      </c>
      <c r="E3614" s="35">
        <v>25000</v>
      </c>
      <c r="F3614" s="35">
        <v>18812500</v>
      </c>
      <c r="G3614">
        <v>1512.9109406581099</v>
      </c>
      <c r="H3614" s="35">
        <v>0.73161269941935303</v>
      </c>
    </row>
    <row r="3615" spans="1:8" x14ac:dyDescent="0.35">
      <c r="A3615" s="35">
        <v>752.70830999999998</v>
      </c>
      <c r="B3615" s="35">
        <v>1512.8172606999999</v>
      </c>
      <c r="C3615" s="35">
        <v>79.975883483999993</v>
      </c>
      <c r="D3615" s="35">
        <v>1544.9669189000001</v>
      </c>
      <c r="E3615" s="35">
        <v>25000</v>
      </c>
      <c r="F3615" s="35">
        <v>18817708</v>
      </c>
      <c r="G3615">
        <v>1512.92833306887</v>
      </c>
      <c r="H3615" s="35">
        <v>0.73160402650721301</v>
      </c>
    </row>
    <row r="3616" spans="1:8" x14ac:dyDescent="0.35">
      <c r="A3616" s="35">
        <v>752.91669000000002</v>
      </c>
      <c r="B3616" s="35">
        <v>1512.8347168</v>
      </c>
      <c r="C3616" s="35">
        <v>79.975875853999995</v>
      </c>
      <c r="D3616" s="35">
        <v>1544.9830322</v>
      </c>
      <c r="E3616" s="35">
        <v>25000</v>
      </c>
      <c r="F3616" s="35">
        <v>18822918</v>
      </c>
      <c r="G3616">
        <v>1512.9457304400601</v>
      </c>
      <c r="H3616" s="35">
        <v>0.73159535168055301</v>
      </c>
    </row>
    <row r="3617" spans="1:8" x14ac:dyDescent="0.35">
      <c r="A3617" s="35">
        <v>753.125</v>
      </c>
      <c r="B3617" s="35">
        <v>1512.8520507999999</v>
      </c>
      <c r="C3617" s="35">
        <v>79.975868224999999</v>
      </c>
      <c r="D3617" s="35">
        <v>1544.9990233999999</v>
      </c>
      <c r="E3617" s="35">
        <v>25000</v>
      </c>
      <c r="F3617" s="35">
        <v>18828124</v>
      </c>
      <c r="G3617">
        <v>1512.9631185610201</v>
      </c>
      <c r="H3617" s="35">
        <v>0.73158668505402902</v>
      </c>
    </row>
    <row r="3618" spans="1:8" x14ac:dyDescent="0.35">
      <c r="A3618" s="35">
        <v>753.33330999999998</v>
      </c>
      <c r="B3618" s="35">
        <v>1512.8693848</v>
      </c>
      <c r="C3618" s="35">
        <v>79.975860596000004</v>
      </c>
      <c r="D3618" s="35">
        <v>1545.0150146000001</v>
      </c>
      <c r="E3618" s="35">
        <v>25000</v>
      </c>
      <c r="F3618" s="35">
        <v>18833332</v>
      </c>
      <c r="G3618">
        <v>1512.9805097687399</v>
      </c>
      <c r="H3618" s="35">
        <v>0.73157801647130205</v>
      </c>
    </row>
    <row r="3619" spans="1:8" x14ac:dyDescent="0.35">
      <c r="A3619" s="35">
        <v>753.54169000000002</v>
      </c>
      <c r="B3619" s="35">
        <v>1512.8868408000001</v>
      </c>
      <c r="C3619" s="35">
        <v>79.975852966000005</v>
      </c>
      <c r="D3619" s="35">
        <v>1545.0310059000001</v>
      </c>
      <c r="E3619" s="35">
        <v>25000</v>
      </c>
      <c r="F3619" s="35">
        <v>18838542</v>
      </c>
      <c r="G3619">
        <v>1512.99790683691</v>
      </c>
      <c r="H3619" s="35">
        <v>0.73156934599338796</v>
      </c>
    </row>
    <row r="3620" spans="1:8" x14ac:dyDescent="0.35">
      <c r="A3620" s="35">
        <v>753.75</v>
      </c>
      <c r="B3620" s="35">
        <v>1512.9041748</v>
      </c>
      <c r="C3620" s="35">
        <v>79.975845336999996</v>
      </c>
      <c r="D3620" s="35">
        <v>1545.0469971</v>
      </c>
      <c r="E3620" s="35">
        <v>25000</v>
      </c>
      <c r="F3620" s="35">
        <v>18843750</v>
      </c>
      <c r="G3620">
        <v>1513.0153000345099</v>
      </c>
      <c r="H3620" s="35">
        <v>0.73156068035487698</v>
      </c>
    </row>
    <row r="3621" spans="1:8" x14ac:dyDescent="0.35">
      <c r="A3621" s="35">
        <v>753.95830999999998</v>
      </c>
      <c r="B3621" s="35">
        <v>1512.9215088000001</v>
      </c>
      <c r="C3621" s="35">
        <v>79.975837708</v>
      </c>
      <c r="D3621" s="35">
        <v>1545.0629882999999</v>
      </c>
      <c r="E3621" s="35">
        <v>25000</v>
      </c>
      <c r="F3621" s="35">
        <v>18848958</v>
      </c>
      <c r="G3621">
        <v>1513.0326923510599</v>
      </c>
      <c r="H3621" s="35">
        <v>0.73155201614675602</v>
      </c>
    </row>
    <row r="3622" spans="1:8" x14ac:dyDescent="0.35">
      <c r="A3622" s="35">
        <v>754.16669000000002</v>
      </c>
      <c r="B3622" s="35">
        <v>1512.9389647999999</v>
      </c>
      <c r="C3622" s="35">
        <v>79.975830078000001</v>
      </c>
      <c r="D3622" s="35">
        <v>1545.0789795000001</v>
      </c>
      <c r="E3622" s="35">
        <v>25000</v>
      </c>
      <c r="F3622" s="35">
        <v>18854168</v>
      </c>
      <c r="G3622">
        <v>1513.0500896359899</v>
      </c>
      <c r="H3622" s="35">
        <v>0.73154335002405202</v>
      </c>
    </row>
    <row r="3623" spans="1:8" x14ac:dyDescent="0.35">
      <c r="A3623" s="35">
        <v>754.375</v>
      </c>
      <c r="B3623" s="35">
        <v>1512.9562988</v>
      </c>
      <c r="C3623" s="35">
        <v>79.975830078000001</v>
      </c>
      <c r="D3623" s="35">
        <v>1545.0949707</v>
      </c>
      <c r="E3623" s="35">
        <v>25000</v>
      </c>
      <c r="F3623" s="35">
        <v>18859376</v>
      </c>
      <c r="G3623">
        <v>1513.0674828497799</v>
      </c>
      <c r="H3623" s="35">
        <v>0.73153468873298999</v>
      </c>
    </row>
    <row r="3624" spans="1:8" x14ac:dyDescent="0.35">
      <c r="A3624" s="35">
        <v>754.58330999999998</v>
      </c>
      <c r="B3624" s="35">
        <v>1512.9736327999999</v>
      </c>
      <c r="C3624" s="35">
        <v>79.975822449000006</v>
      </c>
      <c r="D3624" s="35">
        <v>1545.1109618999999</v>
      </c>
      <c r="E3624" s="35">
        <v>25000</v>
      </c>
      <c r="F3624" s="35">
        <v>18864582</v>
      </c>
      <c r="G3624">
        <v>1513.0848699601299</v>
      </c>
      <c r="H3624" s="35">
        <v>0.731526032227372</v>
      </c>
    </row>
    <row r="3625" spans="1:8" x14ac:dyDescent="0.35">
      <c r="A3625" s="35">
        <v>754.79169000000002</v>
      </c>
      <c r="B3625" s="35">
        <v>1512.9910889</v>
      </c>
      <c r="C3625" s="35">
        <v>79.975814818999993</v>
      </c>
      <c r="D3625" s="35">
        <v>1545.1268310999999</v>
      </c>
      <c r="E3625" s="35">
        <v>25000</v>
      </c>
      <c r="F3625" s="35">
        <v>18869792</v>
      </c>
      <c r="G3625">
        <v>1513.1022660420399</v>
      </c>
      <c r="H3625" s="35">
        <v>0.73151737042329901</v>
      </c>
    </row>
    <row r="3626" spans="1:8" x14ac:dyDescent="0.35">
      <c r="A3626" s="35">
        <v>755</v>
      </c>
      <c r="B3626" s="35">
        <v>1513.0084228999999</v>
      </c>
      <c r="C3626" s="35">
        <v>79.975807189999998</v>
      </c>
      <c r="D3626" s="35">
        <v>1545.1429443</v>
      </c>
      <c r="E3626" s="35">
        <v>25000</v>
      </c>
      <c r="F3626" s="35">
        <v>18875000</v>
      </c>
      <c r="G3626">
        <v>1513.1196589528099</v>
      </c>
      <c r="H3626" s="35">
        <v>0.73150871346691404</v>
      </c>
    </row>
    <row r="3627" spans="1:8" x14ac:dyDescent="0.35">
      <c r="A3627" s="35">
        <v>755.20830999999998</v>
      </c>
      <c r="B3627" s="35">
        <v>1513.0257568</v>
      </c>
      <c r="C3627" s="35">
        <v>79.975799561000002</v>
      </c>
      <c r="D3627" s="35">
        <v>1545.1588135</v>
      </c>
      <c r="E3627" s="35">
        <v>25000</v>
      </c>
      <c r="F3627" s="35">
        <v>18880208</v>
      </c>
      <c r="G3627">
        <v>1513.1370511398</v>
      </c>
      <c r="H3627" s="35">
        <v>0.73150005794077</v>
      </c>
    </row>
    <row r="3628" spans="1:8" x14ac:dyDescent="0.35">
      <c r="A3628" s="35">
        <v>755.41669000000002</v>
      </c>
      <c r="B3628" s="35">
        <v>1513.0430908000001</v>
      </c>
      <c r="C3628" s="35">
        <v>79.975791931000003</v>
      </c>
      <c r="D3628" s="35">
        <v>1545.1748047000001</v>
      </c>
      <c r="E3628" s="35">
        <v>25000</v>
      </c>
      <c r="F3628" s="35">
        <v>18885418</v>
      </c>
      <c r="G3628">
        <v>1513.1544483305099</v>
      </c>
      <c r="H3628" s="35">
        <v>0.73149140050057904</v>
      </c>
    </row>
    <row r="3629" spans="1:8" x14ac:dyDescent="0.35">
      <c r="A3629" s="35">
        <v>755.625</v>
      </c>
      <c r="B3629" s="35">
        <v>1513.0605469</v>
      </c>
      <c r="C3629" s="35">
        <v>79.975784301999994</v>
      </c>
      <c r="D3629" s="35">
        <v>1545.1907959</v>
      </c>
      <c r="E3629" s="35">
        <v>25000</v>
      </c>
      <c r="F3629" s="35">
        <v>18890626</v>
      </c>
      <c r="G3629">
        <v>1513.17184145804</v>
      </c>
      <c r="H3629" s="35">
        <v>0.73148274788537004</v>
      </c>
    </row>
    <row r="3630" spans="1:8" x14ac:dyDescent="0.35">
      <c r="A3630" s="35">
        <v>755.83330999999998</v>
      </c>
      <c r="B3630" s="35">
        <v>1513.0778809000001</v>
      </c>
      <c r="C3630" s="35">
        <v>79.975776671999995</v>
      </c>
      <c r="D3630" s="35">
        <v>1545.2067870999999</v>
      </c>
      <c r="E3630" s="35">
        <v>25000</v>
      </c>
      <c r="F3630" s="35">
        <v>18895832</v>
      </c>
      <c r="G3630">
        <v>1513.18922848394</v>
      </c>
      <c r="H3630" s="35">
        <v>0.73147410004878899</v>
      </c>
    </row>
    <row r="3631" spans="1:8" x14ac:dyDescent="0.35">
      <c r="A3631" s="35">
        <v>756.04169000000002</v>
      </c>
      <c r="B3631" s="35">
        <v>1513.0952147999999</v>
      </c>
      <c r="C3631" s="35">
        <v>79.975776671999995</v>
      </c>
      <c r="D3631" s="35">
        <v>1545.2227783000001</v>
      </c>
      <c r="E3631" s="35">
        <v>25000</v>
      </c>
      <c r="F3631" s="35">
        <v>18901044</v>
      </c>
      <c r="G3631">
        <v>1513.2066296590599</v>
      </c>
      <c r="H3631" s="35">
        <v>0.73146544356288401</v>
      </c>
    </row>
    <row r="3632" spans="1:8" x14ac:dyDescent="0.35">
      <c r="A3632" s="35">
        <v>756.25</v>
      </c>
      <c r="B3632" s="35">
        <v>1513.1126709</v>
      </c>
      <c r="C3632" s="35">
        <v>79.975769043</v>
      </c>
      <c r="D3632" s="35">
        <v>1545.2387695</v>
      </c>
      <c r="E3632" s="35">
        <v>25000</v>
      </c>
      <c r="F3632" s="35">
        <v>18906250</v>
      </c>
      <c r="G3632">
        <v>1513.2240184725499</v>
      </c>
      <c r="H3632" s="35">
        <v>0.73145679865095203</v>
      </c>
    </row>
    <row r="3633" spans="1:8" x14ac:dyDescent="0.35">
      <c r="A3633" s="35">
        <v>756.45830999999998</v>
      </c>
      <c r="B3633" s="35">
        <v>1513.1300048999999</v>
      </c>
      <c r="C3633" s="35">
        <v>79.975761414000004</v>
      </c>
      <c r="D3633" s="35">
        <v>1545.2547606999999</v>
      </c>
      <c r="E3633" s="35">
        <v>25000</v>
      </c>
      <c r="F3633" s="35">
        <v>18911458</v>
      </c>
      <c r="G3633">
        <v>1513.24140967331</v>
      </c>
      <c r="H3633" s="35">
        <v>0.73144815176704803</v>
      </c>
    </row>
    <row r="3634" spans="1:8" x14ac:dyDescent="0.35">
      <c r="A3634" s="35">
        <v>756.66669000000002</v>
      </c>
      <c r="B3634" s="35">
        <v>1513.1473389</v>
      </c>
      <c r="C3634" s="35">
        <v>79.975753784000005</v>
      </c>
      <c r="D3634" s="35">
        <v>1545.2707519999999</v>
      </c>
      <c r="E3634" s="35">
        <v>25000</v>
      </c>
      <c r="F3634" s="35">
        <v>18916668</v>
      </c>
      <c r="G3634">
        <v>1513.25880657721</v>
      </c>
      <c r="H3634" s="35">
        <v>0.73143950298401605</v>
      </c>
    </row>
    <row r="3635" spans="1:8" x14ac:dyDescent="0.35">
      <c r="A3635" s="35">
        <v>756.875</v>
      </c>
      <c r="B3635" s="35">
        <v>1513.1646728999999</v>
      </c>
      <c r="C3635" s="35">
        <v>79.975746154999996</v>
      </c>
      <c r="D3635" s="35">
        <v>1545.2867432</v>
      </c>
      <c r="E3635" s="35">
        <v>25000</v>
      </c>
      <c r="F3635" s="35">
        <v>18921876</v>
      </c>
      <c r="G3635">
        <v>1513.27619957517</v>
      </c>
      <c r="H3635" s="35">
        <v>0.731430859022561</v>
      </c>
    </row>
    <row r="3636" spans="1:8" x14ac:dyDescent="0.35">
      <c r="A3636" s="35">
        <v>757.08330999999998</v>
      </c>
      <c r="B3636" s="35">
        <v>1513.1821289</v>
      </c>
      <c r="C3636" s="35">
        <v>79.975738524999997</v>
      </c>
      <c r="D3636" s="35">
        <v>1545.3028564000001</v>
      </c>
      <c r="E3636" s="35">
        <v>25000</v>
      </c>
      <c r="F3636" s="35">
        <v>18927082</v>
      </c>
      <c r="G3636">
        <v>1513.29358650688</v>
      </c>
      <c r="H3636" s="35">
        <v>0.73142221983366695</v>
      </c>
    </row>
    <row r="3637" spans="1:8" x14ac:dyDescent="0.35">
      <c r="A3637" s="35">
        <v>757.29169000000002</v>
      </c>
      <c r="B3637" s="35">
        <v>1513.1994629000001</v>
      </c>
      <c r="C3637" s="35">
        <v>79.975730896000002</v>
      </c>
      <c r="D3637" s="35">
        <v>1545.3187256000001</v>
      </c>
      <c r="E3637" s="35">
        <v>25000</v>
      </c>
      <c r="F3637" s="35">
        <v>18932292</v>
      </c>
      <c r="G3637">
        <v>1513.3109824184601</v>
      </c>
      <c r="H3637" s="35">
        <v>0.73141357535263396</v>
      </c>
    </row>
    <row r="3638" spans="1:8" x14ac:dyDescent="0.35">
      <c r="A3638" s="35">
        <v>757.5</v>
      </c>
      <c r="B3638" s="35">
        <v>1513.2167969</v>
      </c>
      <c r="C3638" s="35">
        <v>79.975723267000006</v>
      </c>
      <c r="D3638" s="35">
        <v>1545.3347168</v>
      </c>
      <c r="E3638" s="35">
        <v>25000</v>
      </c>
      <c r="F3638" s="35">
        <v>18937502</v>
      </c>
      <c r="G3638">
        <v>1513.32838033806</v>
      </c>
      <c r="H3638" s="35">
        <v>0.73140493235563897</v>
      </c>
    </row>
    <row r="3639" spans="1:8" x14ac:dyDescent="0.35">
      <c r="A3639" s="35">
        <v>757.70830999999998</v>
      </c>
      <c r="B3639" s="35">
        <v>1513.2341309000001</v>
      </c>
      <c r="C3639" s="35">
        <v>79.975723267000006</v>
      </c>
      <c r="D3639" s="35">
        <v>1545.3507079999999</v>
      </c>
      <c r="E3639" s="35">
        <v>25000</v>
      </c>
      <c r="F3639" s="35">
        <v>18942708</v>
      </c>
      <c r="G3639">
        <v>1513.34576834373</v>
      </c>
      <c r="H3639" s="35">
        <v>0.73139629750724999</v>
      </c>
    </row>
    <row r="3640" spans="1:8" x14ac:dyDescent="0.35">
      <c r="A3640" s="35">
        <v>757.91669000000002</v>
      </c>
      <c r="B3640" s="35">
        <v>1513.2515868999999</v>
      </c>
      <c r="C3640" s="35">
        <v>79.975715636999993</v>
      </c>
      <c r="D3640" s="35">
        <v>1545.3666992000001</v>
      </c>
      <c r="E3640" s="35">
        <v>25000</v>
      </c>
      <c r="F3640" s="35">
        <v>18947918</v>
      </c>
      <c r="G3640">
        <v>1513.3631644642201</v>
      </c>
      <c r="H3640" s="35">
        <v>0.73138765734951705</v>
      </c>
    </row>
    <row r="3641" spans="1:8" x14ac:dyDescent="0.35">
      <c r="A3641" s="35">
        <v>758.125</v>
      </c>
      <c r="B3641" s="35">
        <v>1513.2689209</v>
      </c>
      <c r="C3641" s="35">
        <v>79.975708007999998</v>
      </c>
      <c r="D3641" s="35">
        <v>1545.3826904</v>
      </c>
      <c r="E3641" s="35">
        <v>25000</v>
      </c>
      <c r="F3641" s="35">
        <v>18953126</v>
      </c>
      <c r="G3641">
        <v>1513.3805572209801</v>
      </c>
      <c r="H3641" s="35">
        <v>0.73137902201831995</v>
      </c>
    </row>
    <row r="3642" spans="1:8" x14ac:dyDescent="0.35">
      <c r="A3642" s="35">
        <v>758.33330999999998</v>
      </c>
      <c r="B3642" s="35">
        <v>1513.2862548999999</v>
      </c>
      <c r="C3642" s="35">
        <v>79.975700377999999</v>
      </c>
      <c r="D3642" s="35">
        <v>1545.3986815999999</v>
      </c>
      <c r="E3642" s="35">
        <v>25000</v>
      </c>
      <c r="F3642" s="35">
        <v>18958332</v>
      </c>
      <c r="G3642">
        <v>1513.3979440334101</v>
      </c>
      <c r="H3642" s="35">
        <v>0.73137039145551797</v>
      </c>
    </row>
    <row r="3643" spans="1:8" x14ac:dyDescent="0.35">
      <c r="A3643" s="35">
        <v>758.54169000000002</v>
      </c>
      <c r="B3643" s="35">
        <v>1513.3035889</v>
      </c>
      <c r="C3643" s="35">
        <v>79.975692749000004</v>
      </c>
      <c r="D3643" s="35">
        <v>1545.4146728999999</v>
      </c>
      <c r="E3643" s="35">
        <v>25000</v>
      </c>
      <c r="F3643" s="35">
        <v>18963542</v>
      </c>
      <c r="G3643">
        <v>1513.41533985309</v>
      </c>
      <c r="H3643" s="35">
        <v>0.731361755604236</v>
      </c>
    </row>
    <row r="3644" spans="1:8" x14ac:dyDescent="0.35">
      <c r="A3644" s="35">
        <v>758.75</v>
      </c>
      <c r="B3644" s="35">
        <v>1513.3210449000001</v>
      </c>
      <c r="C3644" s="35">
        <v>79.975685119999994</v>
      </c>
      <c r="D3644" s="35">
        <v>1545.4306641000001</v>
      </c>
      <c r="E3644" s="35">
        <v>25000</v>
      </c>
      <c r="F3644" s="35">
        <v>18968750</v>
      </c>
      <c r="G3644">
        <v>1513.4327325096799</v>
      </c>
      <c r="H3644" s="35">
        <v>0.73135312458045898</v>
      </c>
    </row>
    <row r="3645" spans="1:8" x14ac:dyDescent="0.35">
      <c r="A3645" s="35">
        <v>758.95830999999998</v>
      </c>
      <c r="B3645" s="35">
        <v>1513.3383789</v>
      </c>
      <c r="C3645" s="35">
        <v>79.975677489999995</v>
      </c>
      <c r="D3645" s="35">
        <v>1545.4466553</v>
      </c>
      <c r="E3645" s="35">
        <v>25000</v>
      </c>
      <c r="F3645" s="35">
        <v>18973960</v>
      </c>
      <c r="G3645">
        <v>1513.4501296215601</v>
      </c>
      <c r="H3645" s="35">
        <v>0.73134449163013804</v>
      </c>
    </row>
    <row r="3646" spans="1:8" x14ac:dyDescent="0.35">
      <c r="A3646" s="35">
        <v>759.16669000000002</v>
      </c>
      <c r="B3646" s="35">
        <v>1513.3557129000001</v>
      </c>
      <c r="C3646" s="35">
        <v>79.975677489999995</v>
      </c>
      <c r="D3646" s="35">
        <v>1545.4627685999999</v>
      </c>
      <c r="E3646" s="35">
        <v>25000</v>
      </c>
      <c r="F3646" s="35">
        <v>18979168</v>
      </c>
      <c r="G3646">
        <v>1513.46752254697</v>
      </c>
      <c r="H3646" s="35">
        <v>0.73133586348288904</v>
      </c>
    </row>
    <row r="3647" spans="1:8" x14ac:dyDescent="0.35">
      <c r="A3647" s="35">
        <v>759.375</v>
      </c>
      <c r="B3647" s="35">
        <v>1513.3731689000001</v>
      </c>
      <c r="C3647" s="35">
        <v>79.975669861</v>
      </c>
      <c r="D3647" s="35">
        <v>1545.4785156</v>
      </c>
      <c r="E3647" s="35">
        <v>25000</v>
      </c>
      <c r="F3647" s="35">
        <v>18984376</v>
      </c>
      <c r="G3647">
        <v>1513.48491452035</v>
      </c>
      <c r="H3647" s="35">
        <v>0.73132723674920397</v>
      </c>
    </row>
    <row r="3648" spans="1:8" x14ac:dyDescent="0.35">
      <c r="A3648" s="35">
        <v>759.58330999999998</v>
      </c>
      <c r="B3648" s="35">
        <v>1513.3905029</v>
      </c>
      <c r="C3648" s="35">
        <v>79.975662231000001</v>
      </c>
      <c r="D3648" s="35">
        <v>1545.4946289</v>
      </c>
      <c r="E3648" s="35">
        <v>25000</v>
      </c>
      <c r="F3648" s="35">
        <v>18989582</v>
      </c>
      <c r="G3648">
        <v>1513.5023010916</v>
      </c>
      <c r="H3648" s="35">
        <v>0.73131861478888305</v>
      </c>
    </row>
    <row r="3649" spans="1:8" x14ac:dyDescent="0.35">
      <c r="A3649" s="35">
        <v>759.79169000000002</v>
      </c>
      <c r="B3649" s="35">
        <v>1513.4078368999999</v>
      </c>
      <c r="C3649" s="35">
        <v>79.975654602000006</v>
      </c>
      <c r="D3649" s="35">
        <v>1545.5106201000001</v>
      </c>
      <c r="E3649" s="35">
        <v>25000</v>
      </c>
      <c r="F3649" s="35">
        <v>18994792</v>
      </c>
      <c r="G3649">
        <v>1513.5196967919901</v>
      </c>
      <c r="H3649" s="35">
        <v>0.73130998754578902</v>
      </c>
    </row>
    <row r="3650" spans="1:8" x14ac:dyDescent="0.35">
      <c r="A3650" s="35">
        <v>760</v>
      </c>
      <c r="B3650" s="35">
        <v>1513.425293</v>
      </c>
      <c r="C3650" s="35">
        <v>79.975646972999996</v>
      </c>
      <c r="D3650" s="35">
        <v>1545.5266113</v>
      </c>
      <c r="E3650" s="35">
        <v>25000</v>
      </c>
      <c r="F3650" s="35">
        <v>19000000</v>
      </c>
      <c r="G3650">
        <v>1513.5370893566801</v>
      </c>
      <c r="H3650" s="35">
        <v>0.73130136512405197</v>
      </c>
    </row>
    <row r="3651" spans="1:8" x14ac:dyDescent="0.35">
      <c r="A3651" s="35">
        <v>760.20830999999998</v>
      </c>
      <c r="B3651" s="35">
        <v>1513.4426269999999</v>
      </c>
      <c r="C3651" s="35">
        <v>79.975639342999997</v>
      </c>
      <c r="D3651" s="35">
        <v>1545.5426024999999</v>
      </c>
      <c r="E3651" s="35">
        <v>25000</v>
      </c>
      <c r="F3651" s="35">
        <v>19005208</v>
      </c>
      <c r="G3651">
        <v>1513.55448120558</v>
      </c>
      <c r="H3651" s="35">
        <v>0.73129274411867395</v>
      </c>
    </row>
    <row r="3652" spans="1:8" x14ac:dyDescent="0.35">
      <c r="A3652" s="35">
        <v>760.41669000000002</v>
      </c>
      <c r="B3652" s="35">
        <v>1513.4599608999999</v>
      </c>
      <c r="C3652" s="35">
        <v>79.975631714000002</v>
      </c>
      <c r="D3652" s="35">
        <v>1545.5585937999999</v>
      </c>
      <c r="E3652" s="35">
        <v>25000</v>
      </c>
      <c r="F3652" s="35">
        <v>19010418</v>
      </c>
      <c r="G3652">
        <v>1513.57187805993</v>
      </c>
      <c r="H3652" s="35">
        <v>0.731284121198438</v>
      </c>
    </row>
    <row r="3653" spans="1:8" x14ac:dyDescent="0.35">
      <c r="A3653" s="35">
        <v>760.625</v>
      </c>
      <c r="B3653" s="35">
        <v>1513.4772949000001</v>
      </c>
      <c r="C3653" s="35">
        <v>79.975624084000003</v>
      </c>
      <c r="D3653" s="35">
        <v>1545.5745850000001</v>
      </c>
      <c r="E3653" s="35">
        <v>25000</v>
      </c>
      <c r="F3653" s="35">
        <v>19015626</v>
      </c>
      <c r="G3653">
        <v>1513.58927085153</v>
      </c>
      <c r="H3653" s="35">
        <v>0.73127550307608902</v>
      </c>
    </row>
    <row r="3654" spans="1:8" x14ac:dyDescent="0.35">
      <c r="A3654" s="35">
        <v>760.83330999999998</v>
      </c>
      <c r="B3654" s="35">
        <v>1513.4946289</v>
      </c>
      <c r="C3654" s="35">
        <v>79.975624084000003</v>
      </c>
      <c r="D3654" s="35">
        <v>1545.5905762</v>
      </c>
      <c r="E3654" s="35">
        <v>25000</v>
      </c>
      <c r="F3654" s="35">
        <v>19020832</v>
      </c>
      <c r="G3654">
        <v>1513.6066575416801</v>
      </c>
      <c r="H3654" s="35">
        <v>0.73126688970517595</v>
      </c>
    </row>
    <row r="3655" spans="1:8" x14ac:dyDescent="0.35">
      <c r="A3655" s="35">
        <v>761.04169000000002</v>
      </c>
      <c r="B3655" s="35">
        <v>1513.5120850000001</v>
      </c>
      <c r="C3655" s="35">
        <v>79.975616454999994</v>
      </c>
      <c r="D3655" s="35">
        <v>1545.6065673999999</v>
      </c>
      <c r="E3655" s="35">
        <v>25000</v>
      </c>
      <c r="F3655" s="35">
        <v>19026042</v>
      </c>
      <c r="G3655">
        <v>1513.62405320372</v>
      </c>
      <c r="H3655" s="35">
        <v>0.73125827105114305</v>
      </c>
    </row>
    <row r="3656" spans="1:8" x14ac:dyDescent="0.35">
      <c r="A3656" s="35">
        <v>761.25</v>
      </c>
      <c r="B3656" s="35">
        <v>1513.5294189000001</v>
      </c>
      <c r="C3656" s="35">
        <v>79.975608825999998</v>
      </c>
      <c r="D3656" s="35">
        <v>1545.6226807</v>
      </c>
      <c r="E3656" s="35">
        <v>25000</v>
      </c>
      <c r="F3656" s="35">
        <v>19031250</v>
      </c>
      <c r="G3656">
        <v>1513.64144569472</v>
      </c>
      <c r="H3656" s="35">
        <v>0.73124965721098101</v>
      </c>
    </row>
    <row r="3657" spans="1:8" x14ac:dyDescent="0.35">
      <c r="A3657" s="35">
        <v>761.45830999999998</v>
      </c>
      <c r="B3657" s="35">
        <v>1513.5467529</v>
      </c>
      <c r="C3657" s="35">
        <v>79.975601196</v>
      </c>
      <c r="D3657" s="35">
        <v>1545.6384277</v>
      </c>
      <c r="E3657" s="35">
        <v>25000</v>
      </c>
      <c r="F3657" s="35">
        <v>19036458</v>
      </c>
      <c r="G3657">
        <v>1513.6588374619801</v>
      </c>
      <c r="H3657" s="35">
        <v>0.73124104478352703</v>
      </c>
    </row>
    <row r="3658" spans="1:8" x14ac:dyDescent="0.35">
      <c r="A3658" s="35">
        <v>761.66669000000002</v>
      </c>
      <c r="B3658" s="35">
        <v>1513.5640868999999</v>
      </c>
      <c r="C3658" s="35">
        <v>79.975593567000004</v>
      </c>
      <c r="D3658" s="35">
        <v>1545.6545410000001</v>
      </c>
      <c r="E3658" s="35">
        <v>25000</v>
      </c>
      <c r="F3658" s="35">
        <v>19041668</v>
      </c>
      <c r="G3658">
        <v>1513.6762342329</v>
      </c>
      <c r="H3658" s="35">
        <v>0.73123243044098096</v>
      </c>
    </row>
    <row r="3659" spans="1:8" x14ac:dyDescent="0.35">
      <c r="A3659" s="35">
        <v>761.875</v>
      </c>
      <c r="B3659" s="35">
        <v>1513.581543</v>
      </c>
      <c r="C3659" s="35">
        <v>79.975585937999995</v>
      </c>
      <c r="D3659" s="35">
        <v>1545.6705322</v>
      </c>
      <c r="E3659" s="35">
        <v>25000</v>
      </c>
      <c r="F3659" s="35">
        <v>19046876</v>
      </c>
      <c r="G3659">
        <v>1513.6936269406599</v>
      </c>
      <c r="H3659" s="35">
        <v>0.73122382088959104</v>
      </c>
    </row>
    <row r="3660" spans="1:8" x14ac:dyDescent="0.35">
      <c r="A3660" s="35">
        <v>762.08330999999998</v>
      </c>
      <c r="B3660" s="35">
        <v>1513.5988769999999</v>
      </c>
      <c r="C3660" s="35">
        <v>79.975578307999996</v>
      </c>
      <c r="D3660" s="35">
        <v>1545.6865233999999</v>
      </c>
      <c r="E3660" s="35">
        <v>25000</v>
      </c>
      <c r="F3660" s="35">
        <v>19052082</v>
      </c>
      <c r="G3660">
        <v>1513.71101354691</v>
      </c>
      <c r="H3660" s="35">
        <v>0.73121521608289397</v>
      </c>
    </row>
    <row r="3661" spans="1:8" x14ac:dyDescent="0.35">
      <c r="A3661" s="35">
        <v>762.29169000000002</v>
      </c>
      <c r="B3661" s="35">
        <v>1513.6162108999999</v>
      </c>
      <c r="C3661" s="35">
        <v>79.975570679</v>
      </c>
      <c r="D3661" s="35">
        <v>1545.7025146000001</v>
      </c>
      <c r="E3661" s="35">
        <v>25000</v>
      </c>
      <c r="F3661" s="35">
        <v>19057292</v>
      </c>
      <c r="G3661">
        <v>1513.7284091250201</v>
      </c>
      <c r="H3661" s="35">
        <v>0.73120660599613596</v>
      </c>
    </row>
    <row r="3662" spans="1:8" x14ac:dyDescent="0.35">
      <c r="A3662" s="35">
        <v>762.5</v>
      </c>
      <c r="B3662" s="35">
        <v>1513.6336670000001</v>
      </c>
      <c r="C3662" s="35">
        <v>79.975570679</v>
      </c>
      <c r="D3662" s="35">
        <v>1545.7185059000001</v>
      </c>
      <c r="E3662" s="35">
        <v>25000</v>
      </c>
      <c r="F3662" s="35">
        <v>19062500</v>
      </c>
      <c r="G3662">
        <v>1513.7458015320799</v>
      </c>
      <c r="H3662" s="35">
        <v>0.73119800071655205</v>
      </c>
    </row>
    <row r="3663" spans="1:8" x14ac:dyDescent="0.35">
      <c r="A3663" s="35">
        <v>762.70830999999998</v>
      </c>
      <c r="B3663" s="35">
        <v>1513.651001</v>
      </c>
      <c r="C3663" s="35">
        <v>79.975563049000002</v>
      </c>
      <c r="D3663" s="35">
        <v>1545.7344971</v>
      </c>
      <c r="E3663" s="35">
        <v>25000</v>
      </c>
      <c r="F3663" s="35">
        <v>19067708</v>
      </c>
      <c r="G3663">
        <v>1513.7631932154</v>
      </c>
      <c r="H3663" s="35">
        <v>0.73118939684621098</v>
      </c>
    </row>
    <row r="3664" spans="1:8" x14ac:dyDescent="0.35">
      <c r="A3664" s="35">
        <v>762.91669000000002</v>
      </c>
      <c r="B3664" s="35">
        <v>1513.6683350000001</v>
      </c>
      <c r="C3664" s="35">
        <v>79.975555420000006</v>
      </c>
      <c r="D3664" s="35">
        <v>1545.7506103999999</v>
      </c>
      <c r="E3664" s="35">
        <v>25000</v>
      </c>
      <c r="F3664" s="35">
        <v>19072918</v>
      </c>
      <c r="G3664">
        <v>1513.7805899023599</v>
      </c>
      <c r="H3664" s="35">
        <v>0.73118079106058798</v>
      </c>
    </row>
    <row r="3665" spans="1:8" x14ac:dyDescent="0.35">
      <c r="A3665" s="35">
        <v>763.125</v>
      </c>
      <c r="B3665" s="35">
        <v>1513.6856689000001</v>
      </c>
      <c r="C3665" s="35">
        <v>79.975547790999997</v>
      </c>
      <c r="D3665" s="35">
        <v>1545.7667236</v>
      </c>
      <c r="E3665" s="35">
        <v>25000</v>
      </c>
      <c r="F3665" s="35">
        <v>19078126</v>
      </c>
      <c r="G3665">
        <v>1513.79798252618</v>
      </c>
      <c r="H3665" s="35">
        <v>0.73117219005942202</v>
      </c>
    </row>
    <row r="3666" spans="1:8" x14ac:dyDescent="0.35">
      <c r="A3666" s="35">
        <v>763.33330999999998</v>
      </c>
      <c r="B3666" s="35">
        <v>1513.703125</v>
      </c>
      <c r="C3666" s="35">
        <v>79.975540160999998</v>
      </c>
      <c r="D3666" s="35">
        <v>1545.7824707</v>
      </c>
      <c r="E3666" s="35">
        <v>25000</v>
      </c>
      <c r="F3666" s="35">
        <v>19083332</v>
      </c>
      <c r="G3666">
        <v>1513.8153690485001</v>
      </c>
      <c r="H3666" s="35">
        <v>0.73116359379622797</v>
      </c>
    </row>
    <row r="3667" spans="1:8" x14ac:dyDescent="0.35">
      <c r="A3667" s="35">
        <v>763.54169000000002</v>
      </c>
      <c r="B3667" s="35">
        <v>1513.7204589999999</v>
      </c>
      <c r="C3667" s="35">
        <v>79.975532532000003</v>
      </c>
      <c r="D3667" s="35">
        <v>1545.7985839999999</v>
      </c>
      <c r="E3667" s="35">
        <v>25000</v>
      </c>
      <c r="F3667" s="35">
        <v>19088542</v>
      </c>
      <c r="G3667">
        <v>1513.83276454266</v>
      </c>
      <c r="H3667" s="35">
        <v>0.73115499225602998</v>
      </c>
    </row>
    <row r="3668" spans="1:8" x14ac:dyDescent="0.35">
      <c r="A3668" s="35">
        <v>763.75</v>
      </c>
      <c r="B3668" s="35">
        <v>1513.737793</v>
      </c>
      <c r="C3668" s="35">
        <v>79.975524902000004</v>
      </c>
      <c r="D3668" s="35">
        <v>1545.8145752</v>
      </c>
      <c r="E3668" s="35">
        <v>25000</v>
      </c>
      <c r="F3668" s="35">
        <v>19093750</v>
      </c>
      <c r="G3668">
        <v>1513.85015686578</v>
      </c>
      <c r="H3668" s="35">
        <v>0.73114639551633198</v>
      </c>
    </row>
    <row r="3669" spans="1:8" x14ac:dyDescent="0.35">
      <c r="A3669" s="35">
        <v>763.95830999999998</v>
      </c>
      <c r="B3669" s="35">
        <v>1513.7551269999999</v>
      </c>
      <c r="C3669" s="35">
        <v>79.975517272999994</v>
      </c>
      <c r="D3669" s="35">
        <v>1545.8305664</v>
      </c>
      <c r="E3669" s="35">
        <v>25000</v>
      </c>
      <c r="F3669" s="35">
        <v>19098958</v>
      </c>
      <c r="G3669">
        <v>1513.8675484651601</v>
      </c>
      <c r="H3669" s="35">
        <v>0.73113780018242802</v>
      </c>
    </row>
    <row r="3670" spans="1:8" x14ac:dyDescent="0.35">
      <c r="A3670" s="35">
        <v>764.16669000000002</v>
      </c>
      <c r="B3670" s="35">
        <v>1513.7725829999999</v>
      </c>
      <c r="C3670" s="35">
        <v>79.975517272999994</v>
      </c>
      <c r="D3670" s="35">
        <v>1545.8465576000001</v>
      </c>
      <c r="E3670" s="35">
        <v>25000</v>
      </c>
      <c r="F3670" s="35">
        <v>19104168</v>
      </c>
      <c r="G3670">
        <v>1513.8849450681701</v>
      </c>
      <c r="H3670" s="35">
        <v>0.73112920293305605</v>
      </c>
    </row>
    <row r="3671" spans="1:8" x14ac:dyDescent="0.35">
      <c r="A3671" s="35">
        <v>764.375</v>
      </c>
      <c r="B3671" s="35">
        <v>1513.7899170000001</v>
      </c>
      <c r="C3671" s="35">
        <v>79.975509643999999</v>
      </c>
      <c r="D3671" s="35">
        <v>1545.8625488</v>
      </c>
      <c r="E3671" s="35">
        <v>25000</v>
      </c>
      <c r="F3671" s="35">
        <v>19109374</v>
      </c>
      <c r="G3671">
        <v>1513.90233243085</v>
      </c>
      <c r="H3671" s="35">
        <v>0.73112061379356497</v>
      </c>
    </row>
    <row r="3672" spans="1:8" x14ac:dyDescent="0.35">
      <c r="A3672" s="35">
        <v>764.58330999999998</v>
      </c>
      <c r="B3672" s="35">
        <v>1513.807251</v>
      </c>
      <c r="C3672" s="35">
        <v>79.975502014</v>
      </c>
      <c r="D3672" s="35">
        <v>1545.8785399999999</v>
      </c>
      <c r="E3672" s="35">
        <v>25000</v>
      </c>
      <c r="F3672" s="35">
        <v>19114582</v>
      </c>
      <c r="G3672">
        <v>1513.9197228825301</v>
      </c>
      <c r="H3672" s="35">
        <v>0.73111202269583997</v>
      </c>
    </row>
    <row r="3673" spans="1:8" x14ac:dyDescent="0.35">
      <c r="A3673" s="35">
        <v>764.79169000000002</v>
      </c>
      <c r="B3673" s="35">
        <v>1513.824707</v>
      </c>
      <c r="C3673" s="35">
        <v>79.975494385000005</v>
      </c>
      <c r="D3673" s="35">
        <v>1545.8945312000001</v>
      </c>
      <c r="E3673" s="35">
        <v>25000</v>
      </c>
      <c r="F3673" s="35">
        <v>19119790</v>
      </c>
      <c r="G3673">
        <v>1513.93711401781</v>
      </c>
      <c r="H3673" s="35">
        <v>0.73110343303220904</v>
      </c>
    </row>
    <row r="3674" spans="1:8" x14ac:dyDescent="0.35">
      <c r="A3674" s="35">
        <v>765</v>
      </c>
      <c r="B3674" s="35">
        <v>1513.8420410000001</v>
      </c>
      <c r="C3674" s="35">
        <v>79.975486755000006</v>
      </c>
      <c r="D3674" s="35">
        <v>1545.9105225000001</v>
      </c>
      <c r="E3674" s="35">
        <v>25000</v>
      </c>
      <c r="F3674" s="35">
        <v>19125000</v>
      </c>
      <c r="G3674">
        <v>1513.9545104730901</v>
      </c>
      <c r="H3674" s="35">
        <v>0.73109484145987003</v>
      </c>
    </row>
    <row r="3675" spans="1:8" x14ac:dyDescent="0.35">
      <c r="A3675" s="35">
        <v>765.20830999999998</v>
      </c>
      <c r="B3675" s="35">
        <v>1513.859375</v>
      </c>
      <c r="C3675" s="35">
        <v>79.975479125999996</v>
      </c>
      <c r="D3675" s="35">
        <v>1545.9266356999999</v>
      </c>
      <c r="E3675" s="35">
        <v>25000</v>
      </c>
      <c r="F3675" s="35">
        <v>19130208</v>
      </c>
      <c r="G3675">
        <v>1513.97190293636</v>
      </c>
      <c r="H3675" s="35">
        <v>0.73108625466242005</v>
      </c>
    </row>
    <row r="3676" spans="1:8" x14ac:dyDescent="0.35">
      <c r="A3676" s="35">
        <v>765.41669000000002</v>
      </c>
      <c r="B3676" s="35">
        <v>1513.8768310999999</v>
      </c>
      <c r="C3676" s="35">
        <v>79.975471497000001</v>
      </c>
      <c r="D3676" s="35">
        <v>1545.9423827999999</v>
      </c>
      <c r="E3676" s="35">
        <v>25000</v>
      </c>
      <c r="F3676" s="35">
        <v>19135418</v>
      </c>
      <c r="G3676">
        <v>1513.9892996685101</v>
      </c>
      <c r="H3676" s="35">
        <v>0.731077665933346</v>
      </c>
    </row>
    <row r="3677" spans="1:8" x14ac:dyDescent="0.35">
      <c r="A3677" s="35">
        <v>765.625</v>
      </c>
      <c r="B3677" s="35">
        <v>1513.8941649999999</v>
      </c>
      <c r="C3677" s="35">
        <v>79.975463867000002</v>
      </c>
      <c r="D3677" s="35">
        <v>1545.9584961</v>
      </c>
      <c r="E3677" s="35">
        <v>25000</v>
      </c>
      <c r="F3677" s="35">
        <v>19140624</v>
      </c>
      <c r="G3677">
        <v>1514.00668699517</v>
      </c>
      <c r="H3677" s="35">
        <v>0.73106908530065995</v>
      </c>
    </row>
    <row r="3678" spans="1:8" x14ac:dyDescent="0.35">
      <c r="A3678" s="35">
        <v>765.83330999999998</v>
      </c>
      <c r="B3678" s="35">
        <v>1513.911499</v>
      </c>
      <c r="C3678" s="35">
        <v>79.975463867000002</v>
      </c>
      <c r="D3678" s="35">
        <v>1545.9744873</v>
      </c>
      <c r="E3678" s="35">
        <v>25000</v>
      </c>
      <c r="F3678" s="35">
        <v>19145832</v>
      </c>
      <c r="G3678">
        <v>1514.02407737369</v>
      </c>
      <c r="H3678" s="35">
        <v>0.73106050270873202</v>
      </c>
    </row>
    <row r="3679" spans="1:8" x14ac:dyDescent="0.35">
      <c r="A3679" s="35">
        <v>766.04169000000002</v>
      </c>
      <c r="B3679" s="35">
        <v>1513.9289550999999</v>
      </c>
      <c r="C3679" s="35">
        <v>79.975456238000007</v>
      </c>
      <c r="D3679" s="35">
        <v>1545.9906006000001</v>
      </c>
      <c r="E3679" s="35">
        <v>25000</v>
      </c>
      <c r="F3679" s="35">
        <v>19151042</v>
      </c>
      <c r="G3679">
        <v>1514.04147360463</v>
      </c>
      <c r="H3679" s="35">
        <v>0.73105191821953397</v>
      </c>
    </row>
    <row r="3680" spans="1:8" x14ac:dyDescent="0.35">
      <c r="A3680" s="35">
        <v>766.25</v>
      </c>
      <c r="B3680" s="35">
        <v>1513.9461670000001</v>
      </c>
      <c r="C3680" s="35">
        <v>79.975448607999994</v>
      </c>
      <c r="D3680" s="35">
        <v>1546.0065918</v>
      </c>
      <c r="E3680" s="35">
        <v>25000</v>
      </c>
      <c r="F3680" s="35">
        <v>19156248</v>
      </c>
      <c r="G3680">
        <v>1514.05886078607</v>
      </c>
      <c r="H3680" s="35">
        <v>0.73104334182952901</v>
      </c>
    </row>
    <row r="3681" spans="1:8" x14ac:dyDescent="0.35">
      <c r="A3681" s="35">
        <v>766.45830999999998</v>
      </c>
      <c r="B3681" s="35">
        <v>1513.9636230000001</v>
      </c>
      <c r="C3681" s="35">
        <v>79.975440978999998</v>
      </c>
      <c r="D3681" s="35">
        <v>1546.0225829999999</v>
      </c>
      <c r="E3681" s="35">
        <v>25000</v>
      </c>
      <c r="F3681" s="35">
        <v>19161458</v>
      </c>
      <c r="G3681">
        <v>1514.0762562765699</v>
      </c>
      <c r="H3681" s="35">
        <v>0.73103476015522795</v>
      </c>
    </row>
    <row r="3682" spans="1:8" x14ac:dyDescent="0.35">
      <c r="A3682" s="35">
        <v>766.66669000000002</v>
      </c>
      <c r="B3682" s="35">
        <v>1513.9810791</v>
      </c>
      <c r="C3682" s="35">
        <v>79.975433350000003</v>
      </c>
      <c r="D3682" s="35">
        <v>1546.0385742000001</v>
      </c>
      <c r="E3682" s="35">
        <v>25000</v>
      </c>
      <c r="F3682" s="35">
        <v>19166668</v>
      </c>
      <c r="G3682">
        <v>1514.09365362419</v>
      </c>
      <c r="H3682" s="35">
        <v>0.73102617993653896</v>
      </c>
    </row>
    <row r="3683" spans="1:8" x14ac:dyDescent="0.35">
      <c r="A3683" s="35">
        <v>766.875</v>
      </c>
      <c r="B3683" s="35">
        <v>1513.9982910000001</v>
      </c>
      <c r="C3683" s="35">
        <v>79.975425720000004</v>
      </c>
      <c r="D3683" s="35">
        <v>1546.0545654</v>
      </c>
      <c r="E3683" s="35">
        <v>25000</v>
      </c>
      <c r="F3683" s="35">
        <v>19171874</v>
      </c>
      <c r="G3683">
        <v>1514.1110410241499</v>
      </c>
      <c r="H3683" s="35">
        <v>0.73101760779256297</v>
      </c>
    </row>
    <row r="3684" spans="1:8" x14ac:dyDescent="0.35">
      <c r="A3684" s="35">
        <v>767.08330999999998</v>
      </c>
      <c r="B3684" s="35">
        <v>1514.015625</v>
      </c>
      <c r="C3684" s="35">
        <v>79.975418090999995</v>
      </c>
      <c r="D3684" s="35">
        <v>1546.0706786999999</v>
      </c>
      <c r="E3684" s="35">
        <v>25000</v>
      </c>
      <c r="F3684" s="35">
        <v>19177082</v>
      </c>
      <c r="G3684">
        <v>1514.1284313541</v>
      </c>
      <c r="H3684" s="35">
        <v>0.73100903368649806</v>
      </c>
    </row>
    <row r="3685" spans="1:8" x14ac:dyDescent="0.35">
      <c r="A3685" s="35">
        <v>767.29169000000002</v>
      </c>
      <c r="B3685" s="35">
        <v>1514.0332031</v>
      </c>
      <c r="C3685" s="35">
        <v>79.975410460999996</v>
      </c>
      <c r="D3685" s="35">
        <v>1546.0864257999999</v>
      </c>
      <c r="E3685" s="35">
        <v>25000</v>
      </c>
      <c r="F3685" s="35">
        <v>19182292</v>
      </c>
      <c r="G3685">
        <v>1514.1458275090299</v>
      </c>
      <c r="H3685" s="35">
        <v>0.73100045768240896</v>
      </c>
    </row>
    <row r="3686" spans="1:8" x14ac:dyDescent="0.35">
      <c r="A3686" s="35">
        <v>767.5</v>
      </c>
      <c r="B3686" s="35">
        <v>1514.0504149999999</v>
      </c>
      <c r="C3686" s="35">
        <v>79.975410460999996</v>
      </c>
      <c r="D3686" s="35">
        <v>1546.1025391000001</v>
      </c>
      <c r="E3686" s="35">
        <v>25000</v>
      </c>
      <c r="F3686" s="35">
        <v>19187500</v>
      </c>
      <c r="G3686">
        <v>1514.1632197854799</v>
      </c>
      <c r="H3686" s="35">
        <v>0.73099188644352397</v>
      </c>
    </row>
    <row r="3687" spans="1:8" x14ac:dyDescent="0.35">
      <c r="A3687" s="35">
        <v>767.70830999999998</v>
      </c>
      <c r="B3687" s="35">
        <v>1514.067749</v>
      </c>
      <c r="C3687" s="35">
        <v>79.975402832</v>
      </c>
      <c r="D3687" s="35">
        <v>1546.1185303</v>
      </c>
      <c r="E3687" s="35">
        <v>25000</v>
      </c>
      <c r="F3687" s="35">
        <v>19192706</v>
      </c>
      <c r="G3687">
        <v>1514.1806060020299</v>
      </c>
      <c r="H3687" s="35">
        <v>0.73098331992016397</v>
      </c>
    </row>
    <row r="3688" spans="1:8" x14ac:dyDescent="0.35">
      <c r="A3688" s="35">
        <v>767.91669000000002</v>
      </c>
      <c r="B3688" s="35">
        <v>1514.0850829999999</v>
      </c>
      <c r="C3688" s="35">
        <v>79.975395203000005</v>
      </c>
      <c r="D3688" s="35">
        <v>1546.1345214999999</v>
      </c>
      <c r="E3688" s="35">
        <v>25000</v>
      </c>
      <c r="F3688" s="35">
        <v>19197918</v>
      </c>
      <c r="G3688">
        <v>1514.1980063768401</v>
      </c>
      <c r="H3688" s="35">
        <v>0.73097474480776903</v>
      </c>
    </row>
    <row r="3689" spans="1:8" x14ac:dyDescent="0.35">
      <c r="A3689" s="35">
        <v>768.125</v>
      </c>
      <c r="B3689" s="35">
        <v>1514.1025391000001</v>
      </c>
      <c r="C3689" s="35">
        <v>79.975387573000006</v>
      </c>
      <c r="D3689" s="35">
        <v>1546.1506348</v>
      </c>
      <c r="E3689" s="35">
        <v>25000</v>
      </c>
      <c r="F3689" s="35">
        <v>19203124</v>
      </c>
      <c r="G3689">
        <v>1514.2153943922799</v>
      </c>
      <c r="H3689" s="35">
        <v>0.73096618114392498</v>
      </c>
    </row>
    <row r="3690" spans="1:8" x14ac:dyDescent="0.35">
      <c r="A3690" s="35">
        <v>768.33330999999998</v>
      </c>
      <c r="B3690" s="35">
        <v>1514.1198730000001</v>
      </c>
      <c r="C3690" s="35">
        <v>79.975379943999997</v>
      </c>
      <c r="D3690" s="35">
        <v>1546.166626</v>
      </c>
      <c r="E3690" s="35">
        <v>25000</v>
      </c>
      <c r="F3690" s="35">
        <v>19208332</v>
      </c>
      <c r="G3690">
        <v>1514.2327847955301</v>
      </c>
      <c r="H3690" s="35">
        <v>0.73095761550599103</v>
      </c>
    </row>
    <row r="3691" spans="1:8" x14ac:dyDescent="0.35">
      <c r="A3691" s="35">
        <v>768.54169000000002</v>
      </c>
      <c r="B3691" s="35">
        <v>1514.137207</v>
      </c>
      <c r="C3691" s="35">
        <v>79.975372313999998</v>
      </c>
      <c r="D3691" s="35">
        <v>1546.1826172000001</v>
      </c>
      <c r="E3691" s="35">
        <v>25000</v>
      </c>
      <c r="F3691" s="35">
        <v>19213542</v>
      </c>
      <c r="G3691">
        <v>1514.25018090187</v>
      </c>
      <c r="H3691" s="35">
        <v>0.73094904796722904</v>
      </c>
    </row>
    <row r="3692" spans="1:8" x14ac:dyDescent="0.35">
      <c r="A3692" s="35">
        <v>768.75</v>
      </c>
      <c r="B3692" s="35">
        <v>1514.1545410000001</v>
      </c>
      <c r="C3692" s="35">
        <v>79.975364685000002</v>
      </c>
      <c r="D3692" s="35">
        <v>1546.1986084</v>
      </c>
      <c r="E3692" s="35">
        <v>25000</v>
      </c>
      <c r="F3692" s="35">
        <v>19218750</v>
      </c>
      <c r="G3692">
        <v>1514.2675731023201</v>
      </c>
      <c r="H3692" s="35">
        <v>0.73094048518647303</v>
      </c>
    </row>
    <row r="3693" spans="1:8" x14ac:dyDescent="0.35">
      <c r="A3693" s="35">
        <v>768.95830999999998</v>
      </c>
      <c r="B3693" s="35">
        <v>1514.1719971</v>
      </c>
      <c r="C3693" s="35">
        <v>79.975357056000007</v>
      </c>
      <c r="D3693" s="35">
        <v>1546.2147216999999</v>
      </c>
      <c r="E3693" s="35">
        <v>25000</v>
      </c>
      <c r="F3693" s="35">
        <v>19223958</v>
      </c>
      <c r="G3693">
        <v>1514.2849644138601</v>
      </c>
      <c r="H3693" s="35">
        <v>0.73093192379425098</v>
      </c>
    </row>
    <row r="3694" spans="1:8" x14ac:dyDescent="0.35">
      <c r="A3694" s="35">
        <v>769.16669000000002</v>
      </c>
      <c r="B3694" s="35">
        <v>1514.1893310999999</v>
      </c>
      <c r="C3694" s="35">
        <v>79.975357056000007</v>
      </c>
      <c r="D3694" s="35">
        <v>1546.2305908000001</v>
      </c>
      <c r="E3694" s="35">
        <v>25000</v>
      </c>
      <c r="F3694" s="35">
        <v>19229168</v>
      </c>
      <c r="G3694">
        <v>1514.30236069186</v>
      </c>
      <c r="H3694" s="35">
        <v>0.730923360485074</v>
      </c>
    </row>
    <row r="3695" spans="1:8" x14ac:dyDescent="0.35">
      <c r="A3695" s="35">
        <v>769.375</v>
      </c>
      <c r="B3695" s="35">
        <v>1514.2066649999999</v>
      </c>
      <c r="C3695" s="35">
        <v>79.975349425999994</v>
      </c>
      <c r="D3695" s="35">
        <v>1546.246582</v>
      </c>
      <c r="E3695" s="35">
        <v>25000</v>
      </c>
      <c r="F3695" s="35">
        <v>19234376</v>
      </c>
      <c r="G3695">
        <v>1514.3197528983701</v>
      </c>
      <c r="H3695" s="35">
        <v>0.73091480192700498</v>
      </c>
    </row>
    <row r="3696" spans="1:8" x14ac:dyDescent="0.35">
      <c r="A3696" s="35">
        <v>769.58330999999998</v>
      </c>
      <c r="B3696" s="35">
        <v>1514.2241211</v>
      </c>
      <c r="C3696" s="35">
        <v>79.975341796999999</v>
      </c>
      <c r="D3696" s="35">
        <v>1546.2625731999999</v>
      </c>
      <c r="E3696" s="35">
        <v>25000</v>
      </c>
      <c r="F3696" s="35">
        <v>19239582</v>
      </c>
      <c r="G3696">
        <v>1514.33713900162</v>
      </c>
      <c r="H3696" s="35">
        <v>0.73090624807359095</v>
      </c>
    </row>
    <row r="3697" spans="1:8" x14ac:dyDescent="0.35">
      <c r="A3697" s="35">
        <v>769.79169000000002</v>
      </c>
      <c r="B3697" s="35">
        <v>1514.2414550999999</v>
      </c>
      <c r="C3697" s="35">
        <v>79.975334167</v>
      </c>
      <c r="D3697" s="35">
        <v>1546.2786865</v>
      </c>
      <c r="E3697" s="35">
        <v>25000</v>
      </c>
      <c r="F3697" s="35">
        <v>19244792</v>
      </c>
      <c r="G3697">
        <v>1514.35453407622</v>
      </c>
      <c r="H3697" s="35">
        <v>0.730897688958426</v>
      </c>
    </row>
    <row r="3698" spans="1:8" x14ac:dyDescent="0.35">
      <c r="A3698" s="35">
        <v>770</v>
      </c>
      <c r="B3698" s="35">
        <v>1514.2587891000001</v>
      </c>
      <c r="C3698" s="35">
        <v>79.975326538000004</v>
      </c>
      <c r="D3698" s="35">
        <v>1546.2946777</v>
      </c>
      <c r="E3698" s="35">
        <v>25000</v>
      </c>
      <c r="F3698" s="35">
        <v>19250000</v>
      </c>
      <c r="G3698">
        <v>1514.3719259796601</v>
      </c>
      <c r="H3698" s="35">
        <v>0.73088913461070604</v>
      </c>
    </row>
    <row r="3699" spans="1:8" x14ac:dyDescent="0.35">
      <c r="A3699" s="35">
        <v>770.20830999999998</v>
      </c>
      <c r="B3699" s="35">
        <v>1514.276001</v>
      </c>
      <c r="C3699" s="35">
        <v>79.975318908999995</v>
      </c>
      <c r="D3699" s="35">
        <v>1546.3106689000001</v>
      </c>
      <c r="E3699" s="35">
        <v>25000</v>
      </c>
      <c r="F3699" s="35">
        <v>19255208</v>
      </c>
      <c r="G3699">
        <v>1514.38931715937</v>
      </c>
      <c r="H3699" s="35">
        <v>0.73088058165173597</v>
      </c>
    </row>
    <row r="3700" spans="1:8" x14ac:dyDescent="0.35">
      <c r="A3700" s="35">
        <v>770.41669000000002</v>
      </c>
      <c r="B3700" s="35">
        <v>1514.2935791</v>
      </c>
      <c r="C3700" s="35">
        <v>79.975311278999996</v>
      </c>
      <c r="D3700" s="35">
        <v>1546.3266602000001</v>
      </c>
      <c r="E3700" s="35">
        <v>25000</v>
      </c>
      <c r="F3700" s="35">
        <v>19260418</v>
      </c>
      <c r="G3700">
        <v>1514.4067133426399</v>
      </c>
      <c r="H3700" s="35">
        <v>0.73087202677646601</v>
      </c>
    </row>
    <row r="3701" spans="1:8" x14ac:dyDescent="0.35">
      <c r="A3701" s="35">
        <v>770.625</v>
      </c>
      <c r="B3701" s="35">
        <v>1514.3109131000001</v>
      </c>
      <c r="C3701" s="35">
        <v>79.975303650000001</v>
      </c>
      <c r="D3701" s="35">
        <v>1546.3426514</v>
      </c>
      <c r="E3701" s="35">
        <v>25000</v>
      </c>
      <c r="F3701" s="35">
        <v>19265626</v>
      </c>
      <c r="G3701">
        <v>1514.4241054627901</v>
      </c>
      <c r="H3701" s="35">
        <v>0.730863476645917</v>
      </c>
    </row>
    <row r="3702" spans="1:8" x14ac:dyDescent="0.35">
      <c r="A3702" s="35">
        <v>770.83330999999998</v>
      </c>
      <c r="B3702" s="35">
        <v>1514.328125</v>
      </c>
      <c r="C3702" s="35">
        <v>79.975303650000001</v>
      </c>
      <c r="D3702" s="35">
        <v>1546.3585204999999</v>
      </c>
      <c r="E3702" s="35">
        <v>25000</v>
      </c>
      <c r="F3702" s="35">
        <v>19270832</v>
      </c>
      <c r="G3702">
        <v>1514.44149148157</v>
      </c>
      <c r="H3702" s="35">
        <v>0.730854931213471</v>
      </c>
    </row>
    <row r="3703" spans="1:8" x14ac:dyDescent="0.35">
      <c r="A3703" s="35">
        <v>771.04169000000002</v>
      </c>
      <c r="B3703" s="35">
        <v>1514.3455810999999</v>
      </c>
      <c r="C3703" s="35">
        <v>79.975296021000005</v>
      </c>
      <c r="D3703" s="35">
        <v>1546.3746338000001</v>
      </c>
      <c r="E3703" s="35">
        <v>25000</v>
      </c>
      <c r="F3703" s="35">
        <v>19276042</v>
      </c>
      <c r="G3703">
        <v>1514.45888647211</v>
      </c>
      <c r="H3703" s="35">
        <v>0.73084638052233197</v>
      </c>
    </row>
    <row r="3704" spans="1:8" x14ac:dyDescent="0.35">
      <c r="A3704" s="35">
        <v>771.25</v>
      </c>
      <c r="B3704" s="35">
        <v>1514.3630370999999</v>
      </c>
      <c r="C3704" s="35">
        <v>79.975288391000007</v>
      </c>
      <c r="D3704" s="35">
        <v>1546.3907471</v>
      </c>
      <c r="E3704" s="35">
        <v>25000</v>
      </c>
      <c r="F3704" s="35">
        <v>19281250</v>
      </c>
      <c r="G3704">
        <v>1514.47627829158</v>
      </c>
      <c r="H3704" s="35">
        <v>0.73083783459209295</v>
      </c>
    </row>
    <row r="3705" spans="1:8" x14ac:dyDescent="0.35">
      <c r="A3705" s="35">
        <v>771.45830999999998</v>
      </c>
      <c r="B3705" s="35">
        <v>1514.380249</v>
      </c>
      <c r="C3705" s="35">
        <v>79.975280761999997</v>
      </c>
      <c r="D3705" s="35">
        <v>1546.4067382999999</v>
      </c>
      <c r="E3705" s="35">
        <v>25000</v>
      </c>
      <c r="F3705" s="35">
        <v>19286458</v>
      </c>
      <c r="G3705">
        <v>1514.4936693873501</v>
      </c>
      <c r="H3705" s="35">
        <v>0.73082929004723696</v>
      </c>
    </row>
    <row r="3706" spans="1:8" x14ac:dyDescent="0.35">
      <c r="A3706" s="35">
        <v>771.66669000000002</v>
      </c>
      <c r="B3706" s="35">
        <v>1514.3977050999999</v>
      </c>
      <c r="C3706" s="35">
        <v>79.975273131999998</v>
      </c>
      <c r="D3706" s="35">
        <v>1546.4227295000001</v>
      </c>
      <c r="E3706" s="35">
        <v>25000</v>
      </c>
      <c r="F3706" s="35">
        <v>19291668</v>
      </c>
      <c r="G3706">
        <v>1514.5110654866801</v>
      </c>
      <c r="H3706" s="35">
        <v>0.73082074358593296</v>
      </c>
    </row>
    <row r="3707" spans="1:8" x14ac:dyDescent="0.35">
      <c r="A3707" s="35">
        <v>771.875</v>
      </c>
      <c r="B3707" s="35">
        <v>1514.4150391000001</v>
      </c>
      <c r="C3707" s="35">
        <v>79.975265503000003</v>
      </c>
      <c r="D3707" s="35">
        <v>1546.4387207</v>
      </c>
      <c r="E3707" s="35">
        <v>25000</v>
      </c>
      <c r="F3707" s="35">
        <v>19296876</v>
      </c>
      <c r="G3707">
        <v>1514.52845752288</v>
      </c>
      <c r="H3707" s="35">
        <v>0.73081220186280105</v>
      </c>
    </row>
    <row r="3708" spans="1:8" x14ac:dyDescent="0.35">
      <c r="A3708" s="35">
        <v>772.08330999999998</v>
      </c>
      <c r="B3708" s="35">
        <v>1514.4326172000001</v>
      </c>
      <c r="C3708" s="35">
        <v>79.975257873999993</v>
      </c>
      <c r="D3708" s="35">
        <v>1546.4547118999999</v>
      </c>
      <c r="E3708" s="35">
        <v>25000</v>
      </c>
      <c r="F3708" s="35">
        <v>19302084</v>
      </c>
      <c r="G3708">
        <v>1514.54584863484</v>
      </c>
      <c r="H3708" s="35">
        <v>0.730803661518998</v>
      </c>
    </row>
    <row r="3709" spans="1:8" x14ac:dyDescent="0.35">
      <c r="A3709" s="35">
        <v>772.29169000000002</v>
      </c>
      <c r="B3709" s="35">
        <v>1514.4498291</v>
      </c>
      <c r="C3709" s="35">
        <v>79.975250243999994</v>
      </c>
      <c r="D3709" s="35">
        <v>1546.4707031</v>
      </c>
      <c r="E3709" s="35">
        <v>25000</v>
      </c>
      <c r="F3709" s="35">
        <v>19307292</v>
      </c>
      <c r="G3709">
        <v>1514.56323952818</v>
      </c>
      <c r="H3709" s="35">
        <v>0.73079512256936097</v>
      </c>
    </row>
    <row r="3710" spans="1:8" x14ac:dyDescent="0.35">
      <c r="A3710" s="35">
        <v>772.5</v>
      </c>
      <c r="B3710" s="35">
        <v>1514.4671631000001</v>
      </c>
      <c r="C3710" s="35">
        <v>79.975250243999994</v>
      </c>
      <c r="D3710" s="35">
        <v>1546.4868164</v>
      </c>
      <c r="E3710" s="35">
        <v>25000</v>
      </c>
      <c r="F3710" s="35">
        <v>19312500</v>
      </c>
      <c r="G3710">
        <v>1514.58063036153</v>
      </c>
      <c r="H3710" s="35">
        <v>0.73078658501679805</v>
      </c>
    </row>
    <row r="3711" spans="1:8" x14ac:dyDescent="0.35">
      <c r="A3711" s="35">
        <v>772.70830999999998</v>
      </c>
      <c r="B3711" s="35">
        <v>1514.4844971</v>
      </c>
      <c r="C3711" s="35">
        <v>79.975242614999999</v>
      </c>
      <c r="D3711" s="35">
        <v>1546.5028076000001</v>
      </c>
      <c r="E3711" s="35">
        <v>25000</v>
      </c>
      <c r="F3711" s="35">
        <v>19317708</v>
      </c>
      <c r="G3711">
        <v>1514.5980211705501</v>
      </c>
      <c r="H3711" s="35">
        <v>0.73077804886152797</v>
      </c>
    </row>
    <row r="3712" spans="1:8" x14ac:dyDescent="0.35">
      <c r="A3712" s="35">
        <v>772.91669000000002</v>
      </c>
      <c r="B3712" s="35">
        <v>1514.5019531</v>
      </c>
      <c r="C3712" s="35">
        <v>79.975234985</v>
      </c>
      <c r="D3712" s="35">
        <v>1546.5187988</v>
      </c>
      <c r="E3712" s="35">
        <v>25000</v>
      </c>
      <c r="F3712" s="35">
        <v>19322918</v>
      </c>
      <c r="G3712">
        <v>1514.61541714034</v>
      </c>
      <c r="H3712" s="35">
        <v>0.73076951079309804</v>
      </c>
    </row>
    <row r="3713" spans="1:8" x14ac:dyDescent="0.35">
      <c r="A3713" s="35">
        <v>773.125</v>
      </c>
      <c r="B3713" s="35">
        <v>1514.5192870999999</v>
      </c>
      <c r="C3713" s="35">
        <v>79.975227356000005</v>
      </c>
      <c r="D3713" s="35">
        <v>1546.5347899999999</v>
      </c>
      <c r="E3713" s="35">
        <v>25000</v>
      </c>
      <c r="F3713" s="35">
        <v>19328126</v>
      </c>
      <c r="G3713">
        <v>1514.6328090823499</v>
      </c>
      <c r="H3713" s="35">
        <v>0.73076097745708601</v>
      </c>
    </row>
    <row r="3714" spans="1:8" x14ac:dyDescent="0.35">
      <c r="A3714" s="35">
        <v>773.33330999999998</v>
      </c>
      <c r="B3714" s="35">
        <v>1514.5366211</v>
      </c>
      <c r="C3714" s="35">
        <v>79.975219726999995</v>
      </c>
      <c r="D3714" s="35">
        <v>1546.5507812000001</v>
      </c>
      <c r="E3714" s="35">
        <v>25000</v>
      </c>
      <c r="F3714" s="35">
        <v>19333332</v>
      </c>
      <c r="G3714">
        <v>1514.650194931</v>
      </c>
      <c r="H3714" s="35">
        <v>0.73075244880623302</v>
      </c>
    </row>
    <row r="3715" spans="1:8" x14ac:dyDescent="0.35">
      <c r="A3715" s="35">
        <v>773.54169000000002</v>
      </c>
      <c r="B3715" s="35">
        <v>1514.5540771000001</v>
      </c>
      <c r="C3715" s="35">
        <v>79.975212096999996</v>
      </c>
      <c r="D3715" s="35">
        <v>1546.5667725000001</v>
      </c>
      <c r="E3715" s="35">
        <v>25000</v>
      </c>
      <c r="F3715" s="35">
        <v>19338542</v>
      </c>
      <c r="G3715">
        <v>1514.66758975315</v>
      </c>
      <c r="H3715" s="35">
        <v>0.73074391490281199</v>
      </c>
    </row>
    <row r="3716" spans="1:8" x14ac:dyDescent="0.35">
      <c r="A3716" s="35">
        <v>773.75</v>
      </c>
      <c r="B3716" s="35">
        <v>1514.5714111</v>
      </c>
      <c r="C3716" s="35">
        <v>79.975204468000001</v>
      </c>
      <c r="D3716" s="35">
        <v>1546.5828856999999</v>
      </c>
      <c r="E3716" s="35">
        <v>25000</v>
      </c>
      <c r="F3716" s="35">
        <v>19343750</v>
      </c>
      <c r="G3716">
        <v>1514.68498140463</v>
      </c>
      <c r="H3716" s="35">
        <v>0.73073538574727204</v>
      </c>
    </row>
    <row r="3717" spans="1:8" x14ac:dyDescent="0.35">
      <c r="A3717" s="35">
        <v>773.95830999999998</v>
      </c>
      <c r="B3717" s="35">
        <v>1514.5887451000001</v>
      </c>
      <c r="C3717" s="35">
        <v>79.975196838000002</v>
      </c>
      <c r="D3717" s="35">
        <v>1546.5988769999999</v>
      </c>
      <c r="E3717" s="35">
        <v>25000</v>
      </c>
      <c r="F3717" s="35">
        <v>19348958</v>
      </c>
      <c r="G3717">
        <v>1514.7023723325101</v>
      </c>
      <c r="H3717" s="35">
        <v>0.73072685797042203</v>
      </c>
    </row>
    <row r="3718" spans="1:8" x14ac:dyDescent="0.35">
      <c r="A3718" s="35">
        <v>774.16669000000002</v>
      </c>
      <c r="B3718" s="35">
        <v>1514.6060791</v>
      </c>
      <c r="C3718" s="35">
        <v>79.975196838000002</v>
      </c>
      <c r="D3718" s="35">
        <v>1546.6147461</v>
      </c>
      <c r="E3718" s="35">
        <v>25000</v>
      </c>
      <c r="F3718" s="35">
        <v>19354168</v>
      </c>
      <c r="G3718">
        <v>1514.7197682639401</v>
      </c>
      <c r="H3718" s="35">
        <v>0.73071832827684402</v>
      </c>
    </row>
    <row r="3719" spans="1:8" x14ac:dyDescent="0.35">
      <c r="A3719" s="35">
        <v>774.375</v>
      </c>
      <c r="B3719" s="35">
        <v>1514.6235352000001</v>
      </c>
      <c r="C3719" s="35">
        <v>79.975189209000007</v>
      </c>
      <c r="D3719" s="35">
        <v>1546.6308594</v>
      </c>
      <c r="E3719" s="35">
        <v>25000</v>
      </c>
      <c r="F3719" s="35">
        <v>19359376</v>
      </c>
      <c r="G3719">
        <v>1514.73716013227</v>
      </c>
      <c r="H3719" s="35">
        <v>0.73070980330840496</v>
      </c>
    </row>
    <row r="3720" spans="1:8" x14ac:dyDescent="0.35">
      <c r="A3720" s="35">
        <v>774.58330999999998</v>
      </c>
      <c r="B3720" s="35">
        <v>1514.6408690999999</v>
      </c>
      <c r="C3720" s="35">
        <v>79.975181579999997</v>
      </c>
      <c r="D3720" s="35">
        <v>1546.6468506000001</v>
      </c>
      <c r="E3720" s="35">
        <v>25000</v>
      </c>
      <c r="F3720" s="35">
        <v>19364582</v>
      </c>
      <c r="G3720">
        <v>1514.7545458993</v>
      </c>
      <c r="H3720" s="35">
        <v>0.73070128301842396</v>
      </c>
    </row>
    <row r="3721" spans="1:8" x14ac:dyDescent="0.35">
      <c r="A3721" s="35">
        <v>774.79169000000002</v>
      </c>
      <c r="B3721" s="35">
        <v>1514.6582031</v>
      </c>
      <c r="C3721" s="35">
        <v>79.975173949999999</v>
      </c>
      <c r="D3721" s="35">
        <v>1546.6629639</v>
      </c>
      <c r="E3721" s="35">
        <v>25000</v>
      </c>
      <c r="F3721" s="35">
        <v>19369792</v>
      </c>
      <c r="G3721">
        <v>1514.77194063804</v>
      </c>
      <c r="H3721" s="35">
        <v>0.73069275747887796</v>
      </c>
    </row>
    <row r="3722" spans="1:8" x14ac:dyDescent="0.35">
      <c r="A3722" s="35">
        <v>775</v>
      </c>
      <c r="B3722" s="35">
        <v>1514.6754149999999</v>
      </c>
      <c r="C3722" s="35">
        <v>79.975166321000003</v>
      </c>
      <c r="D3722" s="35">
        <v>1546.6789550999999</v>
      </c>
      <c r="E3722" s="35">
        <v>25000</v>
      </c>
      <c r="F3722" s="35">
        <v>19375000</v>
      </c>
      <c r="G3722">
        <v>1514.78933220571</v>
      </c>
      <c r="H3722" s="35">
        <v>0.73068423668072102</v>
      </c>
    </row>
    <row r="3723" spans="1:8" x14ac:dyDescent="0.35">
      <c r="A3723" s="35">
        <v>775.20830999999998</v>
      </c>
      <c r="B3723" s="35">
        <v>1514.6929932</v>
      </c>
      <c r="C3723" s="35">
        <v>79.975158691000004</v>
      </c>
      <c r="D3723" s="35">
        <v>1546.6949463000001</v>
      </c>
      <c r="E3723" s="35">
        <v>25000</v>
      </c>
      <c r="F3723" s="35">
        <v>19380208</v>
      </c>
      <c r="G3723">
        <v>1514.8067230496899</v>
      </c>
      <c r="H3723" s="35">
        <v>0.73067571725792402</v>
      </c>
    </row>
    <row r="3724" spans="1:8" x14ac:dyDescent="0.35">
      <c r="A3724" s="35">
        <v>775.41669000000002</v>
      </c>
      <c r="B3724" s="35">
        <v>1514.7103271000001</v>
      </c>
      <c r="C3724" s="35">
        <v>79.975151061999995</v>
      </c>
      <c r="D3724" s="35">
        <v>1546.7109375</v>
      </c>
      <c r="E3724" s="35">
        <v>25000</v>
      </c>
      <c r="F3724" s="35">
        <v>19385420</v>
      </c>
      <c r="G3724">
        <v>1514.82412407424</v>
      </c>
      <c r="H3724" s="35">
        <v>0.73066719261457302</v>
      </c>
    </row>
    <row r="3725" spans="1:8" x14ac:dyDescent="0.35">
      <c r="A3725" s="35">
        <v>775.625</v>
      </c>
      <c r="B3725" s="35">
        <v>1514.7275391000001</v>
      </c>
      <c r="C3725" s="35">
        <v>79.975143433</v>
      </c>
      <c r="D3725" s="35">
        <v>1546.7269286999999</v>
      </c>
      <c r="E3725" s="35">
        <v>25000</v>
      </c>
      <c r="F3725" s="35">
        <v>19390626</v>
      </c>
      <c r="G3725">
        <v>1514.84151184537</v>
      </c>
      <c r="H3725" s="35">
        <v>0.73065867932271</v>
      </c>
    </row>
    <row r="3726" spans="1:8" x14ac:dyDescent="0.35">
      <c r="A3726" s="35">
        <v>775.83330999999998</v>
      </c>
      <c r="B3726" s="35">
        <v>1514.7449951000001</v>
      </c>
      <c r="C3726" s="35">
        <v>79.975143433</v>
      </c>
      <c r="D3726" s="35">
        <v>1546.7429199000001</v>
      </c>
      <c r="E3726" s="35">
        <v>25000</v>
      </c>
      <c r="F3726" s="35">
        <v>19395832</v>
      </c>
      <c r="G3726">
        <v>1514.8588966263201</v>
      </c>
      <c r="H3726" s="35">
        <v>0.73065016735393296</v>
      </c>
    </row>
    <row r="3727" spans="1:8" x14ac:dyDescent="0.35">
      <c r="A3727" s="35">
        <v>776.04169000000002</v>
      </c>
      <c r="B3727" s="35">
        <v>1514.7624512</v>
      </c>
      <c r="C3727" s="35">
        <v>79.975135803000001</v>
      </c>
      <c r="D3727" s="35">
        <v>1546.7590332</v>
      </c>
      <c r="E3727" s="35">
        <v>25000</v>
      </c>
      <c r="F3727" s="35">
        <v>19401042</v>
      </c>
      <c r="G3727">
        <v>1514.87629107833</v>
      </c>
      <c r="H3727" s="35">
        <v>0.73064165015392002</v>
      </c>
    </row>
    <row r="3728" spans="1:8" x14ac:dyDescent="0.35">
      <c r="A3728" s="35">
        <v>776.25</v>
      </c>
      <c r="B3728" s="35">
        <v>1514.7796631000001</v>
      </c>
      <c r="C3728" s="35">
        <v>79.975128174000005</v>
      </c>
      <c r="D3728" s="35">
        <v>1546.7750243999999</v>
      </c>
      <c r="E3728" s="35">
        <v>25000</v>
      </c>
      <c r="F3728" s="35">
        <v>19406250</v>
      </c>
      <c r="G3728">
        <v>1514.8936825164701</v>
      </c>
      <c r="H3728" s="35">
        <v>0.73063313769227201</v>
      </c>
    </row>
    <row r="3729" spans="1:8" x14ac:dyDescent="0.35">
      <c r="A3729" s="35">
        <v>776.45830999999998</v>
      </c>
      <c r="B3729" s="35">
        <v>1514.7971190999999</v>
      </c>
      <c r="C3729" s="35">
        <v>79.975120544000006</v>
      </c>
      <c r="D3729" s="35">
        <v>1546.7910156</v>
      </c>
      <c r="E3729" s="35">
        <v>25000</v>
      </c>
      <c r="F3729" s="35">
        <v>19411458</v>
      </c>
      <c r="G3729">
        <v>1514.91107326627</v>
      </c>
      <c r="H3729" s="35">
        <v>0.73062462660344196</v>
      </c>
    </row>
    <row r="3730" spans="1:8" x14ac:dyDescent="0.35">
      <c r="A3730" s="35">
        <v>776.66669000000002</v>
      </c>
      <c r="B3730" s="35">
        <v>1514.8144531</v>
      </c>
      <c r="C3730" s="35">
        <v>79.975112914999997</v>
      </c>
      <c r="D3730" s="35">
        <v>1546.8070068</v>
      </c>
      <c r="E3730" s="35">
        <v>25000</v>
      </c>
      <c r="F3730" s="35">
        <v>19416668</v>
      </c>
      <c r="G3730">
        <v>1514.9284690275199</v>
      </c>
      <c r="H3730" s="35">
        <v>0.73061611359779999</v>
      </c>
    </row>
    <row r="3731" spans="1:8" x14ac:dyDescent="0.35">
      <c r="A3731" s="35">
        <v>776.875</v>
      </c>
      <c r="B3731" s="35">
        <v>1514.8317870999999</v>
      </c>
      <c r="C3731" s="35">
        <v>79.975105286000002</v>
      </c>
      <c r="D3731" s="35">
        <v>1546.8231201000001</v>
      </c>
      <c r="E3731" s="35">
        <v>25000</v>
      </c>
      <c r="F3731" s="35">
        <v>19421878</v>
      </c>
      <c r="G3731">
        <v>1514.9458659044999</v>
      </c>
      <c r="H3731" s="35">
        <v>0.730607602004402</v>
      </c>
    </row>
    <row r="3732" spans="1:8" x14ac:dyDescent="0.35">
      <c r="A3732" s="35">
        <v>777.08330999999998</v>
      </c>
      <c r="B3732" s="35">
        <v>1514.8492432</v>
      </c>
      <c r="C3732" s="35">
        <v>79.975097656000003</v>
      </c>
      <c r="D3732" s="35">
        <v>1546.8391113</v>
      </c>
      <c r="E3732" s="35">
        <v>25000</v>
      </c>
      <c r="F3732" s="35">
        <v>19427082</v>
      </c>
      <c r="G3732">
        <v>1514.9632474903301</v>
      </c>
      <c r="H3732" s="35">
        <v>0.730599101701914</v>
      </c>
    </row>
    <row r="3733" spans="1:8" x14ac:dyDescent="0.35">
      <c r="A3733" s="35">
        <v>777.29169000000002</v>
      </c>
      <c r="B3733" s="35">
        <v>1514.8665771000001</v>
      </c>
      <c r="C3733" s="35">
        <v>79.975090026999993</v>
      </c>
      <c r="D3733" s="35">
        <v>1546.8551024999999</v>
      </c>
      <c r="E3733" s="35">
        <v>25000</v>
      </c>
      <c r="F3733" s="35">
        <v>19432292</v>
      </c>
      <c r="G3733">
        <v>1514.98064115903</v>
      </c>
      <c r="H3733" s="35">
        <v>0.73059059281074901</v>
      </c>
    </row>
    <row r="3734" spans="1:8" x14ac:dyDescent="0.35">
      <c r="A3734" s="35">
        <v>777.5</v>
      </c>
      <c r="B3734" s="35">
        <v>1514.8839111</v>
      </c>
      <c r="C3734" s="35">
        <v>79.975090026999993</v>
      </c>
      <c r="D3734" s="35">
        <v>1546.8712158000001</v>
      </c>
      <c r="E3734" s="35">
        <v>25000</v>
      </c>
      <c r="F3734" s="35">
        <v>19437500</v>
      </c>
      <c r="G3734">
        <v>1514.9980323560201</v>
      </c>
      <c r="H3734" s="35">
        <v>0.73058208866337004</v>
      </c>
    </row>
    <row r="3735" spans="1:8" x14ac:dyDescent="0.35">
      <c r="A3735" s="35">
        <v>777.70830999999998</v>
      </c>
      <c r="B3735" s="35">
        <v>1514.9013672000001</v>
      </c>
      <c r="C3735" s="35">
        <v>79.975082396999994</v>
      </c>
      <c r="D3735" s="35">
        <v>1546.887207</v>
      </c>
      <c r="E3735" s="35">
        <v>25000</v>
      </c>
      <c r="F3735" s="35">
        <v>19442708</v>
      </c>
      <c r="G3735">
        <v>1515.01542298655</v>
      </c>
      <c r="H3735" s="35">
        <v>0.730573585888177</v>
      </c>
    </row>
    <row r="3736" spans="1:8" x14ac:dyDescent="0.35">
      <c r="A3736" s="35">
        <v>777.91669000000002</v>
      </c>
      <c r="B3736" s="35">
        <v>1514.9187012</v>
      </c>
      <c r="C3736" s="35">
        <v>79.975074767999999</v>
      </c>
      <c r="D3736" s="35">
        <v>1546.9031981999999</v>
      </c>
      <c r="E3736" s="35">
        <v>25000</v>
      </c>
      <c r="F3736" s="35">
        <v>19447918</v>
      </c>
      <c r="G3736">
        <v>1515.03281865592</v>
      </c>
      <c r="H3736" s="35">
        <v>0.73056508119664998</v>
      </c>
    </row>
    <row r="3737" spans="1:8" x14ac:dyDescent="0.35">
      <c r="A3737" s="35">
        <v>778.125</v>
      </c>
      <c r="B3737" s="35">
        <v>1514.9360352000001</v>
      </c>
      <c r="C3737" s="35">
        <v>79.975067139000004</v>
      </c>
      <c r="D3737" s="35">
        <v>1546.9191894999999</v>
      </c>
      <c r="E3737" s="35">
        <v>25000</v>
      </c>
      <c r="F3737" s="35">
        <v>19453126</v>
      </c>
      <c r="G3737">
        <v>1515.05021027013</v>
      </c>
      <c r="H3737" s="35">
        <v>0.73055658121104505</v>
      </c>
    </row>
    <row r="3738" spans="1:8" x14ac:dyDescent="0.35">
      <c r="A3738" s="35">
        <v>778.33330999999998</v>
      </c>
      <c r="B3738" s="35">
        <v>1514.9533690999999</v>
      </c>
      <c r="C3738" s="35">
        <v>79.975059509000005</v>
      </c>
      <c r="D3738" s="35">
        <v>1546.9351807</v>
      </c>
      <c r="E3738" s="35">
        <v>25000</v>
      </c>
      <c r="F3738" s="35">
        <v>19458332</v>
      </c>
      <c r="G3738">
        <v>1515.0675957849</v>
      </c>
      <c r="H3738" s="35">
        <v>0.73054808588447795</v>
      </c>
    </row>
    <row r="3739" spans="1:8" x14ac:dyDescent="0.35">
      <c r="A3739" s="35">
        <v>778.54169000000002</v>
      </c>
      <c r="B3739" s="35">
        <v>1514.9708252</v>
      </c>
      <c r="C3739" s="35">
        <v>79.975051879999995</v>
      </c>
      <c r="D3739" s="35">
        <v>1546.9512939000001</v>
      </c>
      <c r="E3739" s="35">
        <v>25000</v>
      </c>
      <c r="F3739" s="35">
        <v>19463542</v>
      </c>
      <c r="G3739">
        <v>1515.08499027174</v>
      </c>
      <c r="H3739" s="35">
        <v>0.73053958531746599</v>
      </c>
    </row>
    <row r="3740" spans="1:8" x14ac:dyDescent="0.35">
      <c r="A3740" s="35">
        <v>778.75</v>
      </c>
      <c r="B3740" s="35">
        <v>1514.9881591999999</v>
      </c>
      <c r="C3740" s="35">
        <v>79.975044249999996</v>
      </c>
      <c r="D3740" s="35">
        <v>1546.9672852000001</v>
      </c>
      <c r="E3740" s="35">
        <v>25000</v>
      </c>
      <c r="F3740" s="35">
        <v>19468750</v>
      </c>
      <c r="G3740">
        <v>1515.1023815875899</v>
      </c>
      <c r="H3740" s="35">
        <v>0.73053108947251999</v>
      </c>
    </row>
    <row r="3741" spans="1:8" x14ac:dyDescent="0.35">
      <c r="A3741" s="35">
        <v>778.95830999999998</v>
      </c>
      <c r="B3741" s="35">
        <v>1515.0054932</v>
      </c>
      <c r="C3741" s="35">
        <v>79.975036621000001</v>
      </c>
      <c r="D3741" s="35">
        <v>1546.9833983999999</v>
      </c>
      <c r="E3741" s="35">
        <v>25000</v>
      </c>
      <c r="F3741" s="35">
        <v>19473958</v>
      </c>
      <c r="G3741">
        <v>1515.1197721797801</v>
      </c>
      <c r="H3741" s="35">
        <v>0.73052259499303196</v>
      </c>
    </row>
    <row r="3742" spans="1:8" x14ac:dyDescent="0.35">
      <c r="A3742" s="35">
        <v>779.16669000000002</v>
      </c>
      <c r="B3742" s="35">
        <v>1515.0229492000001</v>
      </c>
      <c r="C3742" s="35">
        <v>79.975036621000001</v>
      </c>
      <c r="D3742" s="35">
        <v>1546.9991454999999</v>
      </c>
      <c r="E3742" s="35">
        <v>25000</v>
      </c>
      <c r="F3742" s="35">
        <v>19479168</v>
      </c>
      <c r="G3742">
        <v>1515.1371677754601</v>
      </c>
      <c r="H3742" s="35">
        <v>0.73051409859632199</v>
      </c>
    </row>
    <row r="3743" spans="1:8" x14ac:dyDescent="0.35">
      <c r="A3743" s="35">
        <v>779.375</v>
      </c>
      <c r="B3743" s="35">
        <v>1515.0402832</v>
      </c>
      <c r="C3743" s="35">
        <v>79.975028992000006</v>
      </c>
      <c r="D3743" s="35">
        <v>1547.0153809000001</v>
      </c>
      <c r="E3743" s="35">
        <v>25000</v>
      </c>
      <c r="F3743" s="35">
        <v>19484376</v>
      </c>
      <c r="G3743">
        <v>1515.15455930805</v>
      </c>
      <c r="H3743" s="35">
        <v>0.73050560689893596</v>
      </c>
    </row>
    <row r="3744" spans="1:8" x14ac:dyDescent="0.35">
      <c r="A3744" s="35">
        <v>779.58330999999998</v>
      </c>
      <c r="B3744" s="35">
        <v>1515.0576172000001</v>
      </c>
      <c r="C3744" s="35">
        <v>79.975021362000007</v>
      </c>
      <c r="D3744" s="35">
        <v>1547.0313721</v>
      </c>
      <c r="E3744" s="35">
        <v>25000</v>
      </c>
      <c r="F3744" s="35">
        <v>19489582</v>
      </c>
      <c r="G3744">
        <v>1515.17194473943</v>
      </c>
      <c r="H3744" s="35">
        <v>0.73049711985410504</v>
      </c>
    </row>
    <row r="3745" spans="1:8" x14ac:dyDescent="0.35">
      <c r="A3745" s="35">
        <v>779.79169000000002</v>
      </c>
      <c r="B3745" s="35">
        <v>1515.0749512</v>
      </c>
      <c r="C3745" s="35">
        <v>79.975013732999997</v>
      </c>
      <c r="D3745" s="35">
        <v>1547.0473632999999</v>
      </c>
      <c r="E3745" s="35">
        <v>25000</v>
      </c>
      <c r="F3745" s="35">
        <v>19494792</v>
      </c>
      <c r="G3745">
        <v>1515.1893391424601</v>
      </c>
      <c r="H3745" s="35">
        <v>0.73048862757185395</v>
      </c>
    </row>
    <row r="3746" spans="1:8" x14ac:dyDescent="0.35">
      <c r="A3746" s="35">
        <v>780</v>
      </c>
      <c r="B3746" s="35">
        <v>1515.0924072</v>
      </c>
      <c r="C3746" s="35">
        <v>79.975006104000002</v>
      </c>
      <c r="D3746" s="35">
        <v>1547.0633545000001</v>
      </c>
      <c r="E3746" s="35">
        <v>25000</v>
      </c>
      <c r="F3746" s="35">
        <v>19500000</v>
      </c>
      <c r="G3746">
        <v>1515.2067303744</v>
      </c>
      <c r="H3746" s="35">
        <v>0.73048014000526595</v>
      </c>
    </row>
    <row r="3747" spans="1:8" x14ac:dyDescent="0.35">
      <c r="A3747" s="35">
        <v>780.20830999999998</v>
      </c>
      <c r="B3747" s="35">
        <v>1515.1097411999999</v>
      </c>
      <c r="C3747" s="35">
        <v>79.974998474000003</v>
      </c>
      <c r="D3747" s="35">
        <v>1547.0794678</v>
      </c>
      <c r="E3747" s="35">
        <v>25000</v>
      </c>
      <c r="F3747" s="35">
        <v>19505208</v>
      </c>
      <c r="G3747">
        <v>1515.2241208826699</v>
      </c>
      <c r="H3747" s="35">
        <v>0.73047165380085999</v>
      </c>
    </row>
    <row r="3748" spans="1:8" x14ac:dyDescent="0.35">
      <c r="A3748" s="35">
        <v>780.41669000000002</v>
      </c>
      <c r="B3748" s="35">
        <v>1515.1270752</v>
      </c>
      <c r="C3748" s="35">
        <v>79.974990844999994</v>
      </c>
      <c r="D3748" s="35">
        <v>1547.0954589999999</v>
      </c>
      <c r="E3748" s="35">
        <v>25000</v>
      </c>
      <c r="F3748" s="35">
        <v>19510418</v>
      </c>
      <c r="G3748">
        <v>1515.2415163944199</v>
      </c>
      <c r="H3748" s="35">
        <v>0.73046316567912295</v>
      </c>
    </row>
    <row r="3749" spans="1:8" x14ac:dyDescent="0.35">
      <c r="A3749" s="35">
        <v>780.625</v>
      </c>
      <c r="B3749" s="35">
        <v>1515.1444091999999</v>
      </c>
      <c r="C3749" s="35">
        <v>79.974990844999994</v>
      </c>
      <c r="D3749" s="35">
        <v>1547.1113281</v>
      </c>
      <c r="E3749" s="35">
        <v>25000</v>
      </c>
      <c r="F3749" s="35">
        <v>19515626</v>
      </c>
      <c r="G3749">
        <v>1515.2589078430699</v>
      </c>
      <c r="H3749" s="35">
        <v>0.73045468225030796</v>
      </c>
    </row>
    <row r="3750" spans="1:8" x14ac:dyDescent="0.35">
      <c r="A3750" s="35">
        <v>780.83330999999998</v>
      </c>
      <c r="B3750" s="35">
        <v>1515.1618652</v>
      </c>
      <c r="C3750" s="35">
        <v>79.974983214999995</v>
      </c>
      <c r="D3750" s="35">
        <v>1547.1274414</v>
      </c>
      <c r="E3750" s="35">
        <v>25000</v>
      </c>
      <c r="F3750" s="35">
        <v>19520830</v>
      </c>
      <c r="G3750">
        <v>1515.2762880135499</v>
      </c>
      <c r="H3750" s="35">
        <v>0.73044620675759797</v>
      </c>
    </row>
    <row r="3751" spans="1:8" x14ac:dyDescent="0.35">
      <c r="A3751" s="35">
        <v>781.04169000000002</v>
      </c>
      <c r="B3751" s="35">
        <v>1515.1791992000001</v>
      </c>
      <c r="C3751" s="35">
        <v>79.974975585999999</v>
      </c>
      <c r="D3751" s="35">
        <v>1547.1435547000001</v>
      </c>
      <c r="E3751" s="35">
        <v>25000</v>
      </c>
      <c r="F3751" s="35">
        <v>19526042</v>
      </c>
      <c r="G3751">
        <v>1515.2936863458999</v>
      </c>
      <c r="H3751" s="35">
        <v>0.73043771942503399</v>
      </c>
    </row>
    <row r="3752" spans="1:8" x14ac:dyDescent="0.35">
      <c r="A3752" s="35">
        <v>781.25</v>
      </c>
      <c r="B3752" s="35">
        <v>1515.1965332</v>
      </c>
      <c r="C3752" s="35">
        <v>79.974967957000004</v>
      </c>
      <c r="D3752" s="35">
        <v>1547.1595459</v>
      </c>
      <c r="E3752" s="35">
        <v>25000</v>
      </c>
      <c r="F3752" s="35">
        <v>19531250</v>
      </c>
      <c r="G3752">
        <v>1515.3110783960601</v>
      </c>
      <c r="H3752" s="35">
        <v>0.73042924013702204</v>
      </c>
    </row>
    <row r="3753" spans="1:8" x14ac:dyDescent="0.35">
      <c r="A3753" s="35">
        <v>781.45830999999998</v>
      </c>
      <c r="B3753" s="35">
        <v>1515.2138672000001</v>
      </c>
      <c r="C3753" s="35">
        <v>79.974960327000005</v>
      </c>
      <c r="D3753" s="35">
        <v>1547.1755370999999</v>
      </c>
      <c r="E3753" s="35">
        <v>25000</v>
      </c>
      <c r="F3753" s="35">
        <v>19536458</v>
      </c>
      <c r="G3753">
        <v>1515.3284690231999</v>
      </c>
      <c r="H3753" s="35">
        <v>0.73042076219259899</v>
      </c>
    </row>
    <row r="3754" spans="1:8" x14ac:dyDescent="0.35">
      <c r="A3754" s="35">
        <v>781.66669000000002</v>
      </c>
      <c r="B3754" s="35">
        <v>1515.2313231999999</v>
      </c>
      <c r="C3754" s="35">
        <v>79.974952697999996</v>
      </c>
      <c r="D3754" s="35">
        <v>1547.1915283000001</v>
      </c>
      <c r="E3754" s="35">
        <v>25000</v>
      </c>
      <c r="F3754" s="35">
        <v>19541668</v>
      </c>
      <c r="G3754">
        <v>1515.3458644965999</v>
      </c>
      <c r="H3754" s="35">
        <v>0.73041228232729305</v>
      </c>
    </row>
    <row r="3755" spans="1:8" x14ac:dyDescent="0.35">
      <c r="A3755" s="35">
        <v>781.875</v>
      </c>
      <c r="B3755" s="35">
        <v>1515.2486572</v>
      </c>
      <c r="C3755" s="35">
        <v>79.974945067999997</v>
      </c>
      <c r="D3755" s="35">
        <v>1547.2076416</v>
      </c>
      <c r="E3755" s="35">
        <v>25000</v>
      </c>
      <c r="F3755" s="35">
        <v>19546876</v>
      </c>
      <c r="G3755">
        <v>1515.3632558715699</v>
      </c>
      <c r="H3755" s="35">
        <v>0.73040380714775099</v>
      </c>
    </row>
    <row r="3756" spans="1:8" x14ac:dyDescent="0.35">
      <c r="A3756" s="35">
        <v>782.08330999999998</v>
      </c>
      <c r="B3756" s="35">
        <v>1515.2659911999999</v>
      </c>
      <c r="C3756" s="35">
        <v>79.974937439000001</v>
      </c>
      <c r="D3756" s="35">
        <v>1547.2237548999999</v>
      </c>
      <c r="E3756" s="35">
        <v>25000</v>
      </c>
      <c r="F3756" s="35">
        <v>19552082</v>
      </c>
      <c r="G3756">
        <v>1515.3806411374401</v>
      </c>
      <c r="H3756" s="35">
        <v>0.73039533660776301</v>
      </c>
    </row>
    <row r="3757" spans="1:8" x14ac:dyDescent="0.35">
      <c r="A3757" s="35">
        <v>782.29169000000002</v>
      </c>
      <c r="B3757" s="35">
        <v>1515.2834473</v>
      </c>
      <c r="C3757" s="35">
        <v>79.974937439000001</v>
      </c>
      <c r="D3757" s="35">
        <v>1547.239624</v>
      </c>
      <c r="E3757" s="35">
        <v>25000</v>
      </c>
      <c r="F3757" s="35">
        <v>19557292</v>
      </c>
      <c r="G3757">
        <v>1515.3980353731399</v>
      </c>
      <c r="H3757" s="35">
        <v>0.73038686083637605</v>
      </c>
    </row>
    <row r="3758" spans="1:8" x14ac:dyDescent="0.35">
      <c r="A3758" s="35">
        <v>782.5</v>
      </c>
      <c r="B3758" s="35">
        <v>1515.3007812000001</v>
      </c>
      <c r="C3758" s="35">
        <v>79.974929810000006</v>
      </c>
      <c r="D3758" s="35">
        <v>1547.2557373</v>
      </c>
      <c r="E3758" s="35">
        <v>25000</v>
      </c>
      <c r="F3758" s="35">
        <v>19562500</v>
      </c>
      <c r="G3758">
        <v>1515.4154264373501</v>
      </c>
      <c r="H3758" s="35">
        <v>0.73037838976790304</v>
      </c>
    </row>
    <row r="3759" spans="1:8" x14ac:dyDescent="0.35">
      <c r="A3759" s="35">
        <v>782.70830999999998</v>
      </c>
      <c r="B3759" s="35">
        <v>1515.3181152</v>
      </c>
      <c r="C3759" s="35">
        <v>79.974922179999993</v>
      </c>
      <c r="D3759" s="35">
        <v>1547.2717285000001</v>
      </c>
      <c r="E3759" s="35">
        <v>25000</v>
      </c>
      <c r="F3759" s="35">
        <v>19567708</v>
      </c>
      <c r="G3759">
        <v>1515.4328167778101</v>
      </c>
      <c r="H3759" s="35">
        <v>0.73036992005509904</v>
      </c>
    </row>
    <row r="3760" spans="1:8" x14ac:dyDescent="0.35">
      <c r="A3760" s="35">
        <v>782.91669000000002</v>
      </c>
      <c r="B3760" s="35">
        <v>1515.3355713000001</v>
      </c>
      <c r="C3760" s="35">
        <v>79.974914550999998</v>
      </c>
      <c r="D3760" s="35">
        <v>1547.2877197</v>
      </c>
      <c r="E3760" s="35">
        <v>25000</v>
      </c>
      <c r="F3760" s="35">
        <v>19572918</v>
      </c>
      <c r="G3760">
        <v>1515.4502121216899</v>
      </c>
      <c r="H3760" s="35">
        <v>0.73036144842476103</v>
      </c>
    </row>
    <row r="3761" spans="1:8" x14ac:dyDescent="0.35">
      <c r="A3761" s="35">
        <v>783.125</v>
      </c>
      <c r="B3761" s="35">
        <v>1515.3527832</v>
      </c>
      <c r="C3761" s="35">
        <v>79.974906920999999</v>
      </c>
      <c r="D3761" s="35">
        <v>1547.3038329999999</v>
      </c>
      <c r="E3761" s="35">
        <v>25000</v>
      </c>
      <c r="F3761" s="35">
        <v>19578126</v>
      </c>
      <c r="G3761">
        <v>1515.4676034024801</v>
      </c>
      <c r="H3761" s="35">
        <v>0.73035298147460104</v>
      </c>
    </row>
    <row r="3762" spans="1:8" x14ac:dyDescent="0.35">
      <c r="A3762" s="35">
        <v>783.33330999999998</v>
      </c>
      <c r="B3762" s="35">
        <v>1515.3702393000001</v>
      </c>
      <c r="C3762" s="35">
        <v>79.974899292000003</v>
      </c>
      <c r="D3762" s="35">
        <v>1547.3198242000001</v>
      </c>
      <c r="E3762" s="35">
        <v>25000</v>
      </c>
      <c r="F3762" s="35">
        <v>19583332</v>
      </c>
      <c r="G3762">
        <v>1515.48498858214</v>
      </c>
      <c r="H3762" s="35">
        <v>0.73034451915778298</v>
      </c>
    </row>
    <row r="3763" spans="1:8" x14ac:dyDescent="0.35">
      <c r="A3763" s="35">
        <v>783.54169000000002</v>
      </c>
      <c r="B3763" s="35">
        <v>1515.3875731999999</v>
      </c>
      <c r="C3763" s="35">
        <v>79.974891662999994</v>
      </c>
      <c r="D3763" s="35">
        <v>1547.3359375</v>
      </c>
      <c r="E3763" s="35">
        <v>25000</v>
      </c>
      <c r="F3763" s="35">
        <v>19588542</v>
      </c>
      <c r="G3763">
        <v>1515.5023827334001</v>
      </c>
      <c r="H3763" s="35">
        <v>0.73033605161263404</v>
      </c>
    </row>
    <row r="3764" spans="1:8" x14ac:dyDescent="0.35">
      <c r="A3764" s="35">
        <v>783.75</v>
      </c>
      <c r="B3764" s="35">
        <v>1515.4049072</v>
      </c>
      <c r="C3764" s="35">
        <v>79.974884032999995</v>
      </c>
      <c r="D3764" s="35">
        <v>1547.3516846</v>
      </c>
      <c r="E3764" s="35">
        <v>25000</v>
      </c>
      <c r="F3764" s="35">
        <v>19593750</v>
      </c>
      <c r="G3764">
        <v>1515.51977371357</v>
      </c>
      <c r="H3764" s="35">
        <v>0.730327588764068</v>
      </c>
    </row>
    <row r="3765" spans="1:8" x14ac:dyDescent="0.35">
      <c r="A3765" s="35">
        <v>783.95830999999998</v>
      </c>
      <c r="B3765" s="35">
        <v>1515.4222411999999</v>
      </c>
      <c r="C3765" s="35">
        <v>79.974884032999995</v>
      </c>
      <c r="D3765" s="35">
        <v>1547.3679199000001</v>
      </c>
      <c r="E3765" s="35">
        <v>25000</v>
      </c>
      <c r="F3765" s="35">
        <v>19598958</v>
      </c>
      <c r="G3765">
        <v>1515.53716397007</v>
      </c>
      <c r="H3765" s="35">
        <v>0.73031912726793802</v>
      </c>
    </row>
    <row r="3766" spans="1:8" x14ac:dyDescent="0.35">
      <c r="A3766" s="35">
        <v>784.16669000000002</v>
      </c>
      <c r="B3766" s="35">
        <v>1515.4396973</v>
      </c>
      <c r="C3766" s="35">
        <v>79.974876404</v>
      </c>
      <c r="D3766" s="35">
        <v>1547.3839111</v>
      </c>
      <c r="E3766" s="35">
        <v>25000</v>
      </c>
      <c r="F3766" s="35">
        <v>19604166</v>
      </c>
      <c r="G3766">
        <v>1515.55455405307</v>
      </c>
      <c r="H3766" s="35">
        <v>0.73031066713578296</v>
      </c>
    </row>
    <row r="3767" spans="1:8" x14ac:dyDescent="0.35">
      <c r="A3767" s="35">
        <v>784.375</v>
      </c>
      <c r="B3767" s="35">
        <v>1515.4570312000001</v>
      </c>
      <c r="C3767" s="35">
        <v>79.974868774000001</v>
      </c>
      <c r="D3767" s="35">
        <v>1547.3999022999999</v>
      </c>
      <c r="E3767" s="35">
        <v>25000</v>
      </c>
      <c r="F3767" s="35">
        <v>19609376</v>
      </c>
      <c r="G3767">
        <v>1515.5719492631599</v>
      </c>
      <c r="H3767" s="35">
        <v>0.73030220508870003</v>
      </c>
    </row>
    <row r="3768" spans="1:8" x14ac:dyDescent="0.35">
      <c r="A3768" s="35">
        <v>784.58330999999998</v>
      </c>
      <c r="B3768" s="35">
        <v>1515.4743652</v>
      </c>
      <c r="C3768" s="35">
        <v>79.974861145000006</v>
      </c>
      <c r="D3768" s="35">
        <v>1547.4160156</v>
      </c>
      <c r="E3768" s="35">
        <v>25000</v>
      </c>
      <c r="F3768" s="35">
        <v>19614582</v>
      </c>
      <c r="G3768">
        <v>1515.5893352610301</v>
      </c>
      <c r="H3768" s="35">
        <v>0.73029375099557003</v>
      </c>
    </row>
    <row r="3769" spans="1:8" x14ac:dyDescent="0.35">
      <c r="A3769" s="35">
        <v>784.79169000000002</v>
      </c>
      <c r="B3769" s="35">
        <v>1515.4916992000001</v>
      </c>
      <c r="C3769" s="35">
        <v>79.974853515999996</v>
      </c>
      <c r="D3769" s="35">
        <v>1547.4320068</v>
      </c>
      <c r="E3769" s="35">
        <v>25000</v>
      </c>
      <c r="F3769" s="35">
        <v>19619792</v>
      </c>
      <c r="G3769">
        <v>1515.60672953115</v>
      </c>
      <c r="H3769" s="35">
        <v>0.73028529166177503</v>
      </c>
    </row>
    <row r="3770" spans="1:8" x14ac:dyDescent="0.35">
      <c r="A3770" s="35">
        <v>785</v>
      </c>
      <c r="B3770" s="35">
        <v>1515.5091553</v>
      </c>
      <c r="C3770" s="35">
        <v>79.974845885999997</v>
      </c>
      <c r="D3770" s="35">
        <v>1547.4479980000001</v>
      </c>
      <c r="E3770" s="35">
        <v>25000</v>
      </c>
      <c r="F3770" s="35">
        <v>19625000</v>
      </c>
      <c r="G3770">
        <v>1515.6241204729899</v>
      </c>
      <c r="H3770" s="35">
        <v>0.73027683701479096</v>
      </c>
    </row>
    <row r="3771" spans="1:8" x14ac:dyDescent="0.35">
      <c r="A3771" s="35">
        <v>785.20830999999998</v>
      </c>
      <c r="B3771" s="35">
        <v>1515.5264893000001</v>
      </c>
      <c r="C3771" s="35">
        <v>79.974838257000002</v>
      </c>
      <c r="D3771" s="35">
        <v>1547.4641113</v>
      </c>
      <c r="E3771" s="35">
        <v>25000</v>
      </c>
      <c r="F3771" s="35">
        <v>19630208</v>
      </c>
      <c r="G3771">
        <v>1515.64151065582</v>
      </c>
      <c r="H3771" s="35">
        <v>0.73026838371624303</v>
      </c>
    </row>
    <row r="3772" spans="1:8" x14ac:dyDescent="0.35">
      <c r="A3772" s="35">
        <v>785.41669000000002</v>
      </c>
      <c r="B3772" s="35">
        <v>1515.5438231999999</v>
      </c>
      <c r="C3772" s="35">
        <v>79.974830627000003</v>
      </c>
      <c r="D3772" s="35">
        <v>1547.4801024999999</v>
      </c>
      <c r="E3772" s="35">
        <v>25000</v>
      </c>
      <c r="F3772" s="35">
        <v>19635418</v>
      </c>
      <c r="G3772">
        <v>1515.6589058341399</v>
      </c>
      <c r="H3772" s="35">
        <v>0.73025992849980503</v>
      </c>
    </row>
    <row r="3773" spans="1:8" x14ac:dyDescent="0.35">
      <c r="A3773" s="35">
        <v>785.625</v>
      </c>
      <c r="B3773" s="35">
        <v>1515.5611572</v>
      </c>
      <c r="C3773" s="35">
        <v>79.974830627000003</v>
      </c>
      <c r="D3773" s="35">
        <v>1547.4960937999999</v>
      </c>
      <c r="E3773" s="35">
        <v>25000</v>
      </c>
      <c r="F3773" s="35">
        <v>19640624</v>
      </c>
      <c r="G3773">
        <v>1515.6762917706601</v>
      </c>
      <c r="H3773" s="35">
        <v>0.73025148122880001</v>
      </c>
    </row>
    <row r="3774" spans="1:8" x14ac:dyDescent="0.35">
      <c r="A3774" s="35">
        <v>785.83330999999998</v>
      </c>
      <c r="B3774" s="35">
        <v>1515.5786132999999</v>
      </c>
      <c r="C3774" s="35">
        <v>79.974822997999993</v>
      </c>
      <c r="D3774" s="35">
        <v>1547.512207</v>
      </c>
      <c r="E3774" s="35">
        <v>25000</v>
      </c>
      <c r="F3774" s="35">
        <v>19645832</v>
      </c>
      <c r="G3774">
        <v>1515.69368079585</v>
      </c>
      <c r="H3774" s="35">
        <v>0.73024303199693197</v>
      </c>
    </row>
    <row r="3775" spans="1:8" x14ac:dyDescent="0.35">
      <c r="A3775" s="35">
        <v>786.04169000000002</v>
      </c>
      <c r="B3775" s="35">
        <v>1515.5959473</v>
      </c>
      <c r="C3775" s="35">
        <v>79.974815368999998</v>
      </c>
      <c r="D3775" s="35">
        <v>1547.5281981999999</v>
      </c>
      <c r="E3775" s="35">
        <v>25000</v>
      </c>
      <c r="F3775" s="35">
        <v>19651042</v>
      </c>
      <c r="G3775">
        <v>1515.7110756814</v>
      </c>
      <c r="H3775" s="35">
        <v>0.73023458086613802</v>
      </c>
    </row>
    <row r="3776" spans="1:8" x14ac:dyDescent="0.35">
      <c r="A3776" s="35">
        <v>786.25</v>
      </c>
      <c r="B3776" s="35">
        <v>1515.6132812000001</v>
      </c>
      <c r="C3776" s="35">
        <v>79.974807738999999</v>
      </c>
      <c r="D3776" s="35">
        <v>1547.5441894999999</v>
      </c>
      <c r="E3776" s="35">
        <v>25000</v>
      </c>
      <c r="F3776" s="35">
        <v>19656250</v>
      </c>
      <c r="G3776">
        <v>1515.7284666965199</v>
      </c>
      <c r="H3776" s="35">
        <v>0.73022613440393802</v>
      </c>
    </row>
    <row r="3777" spans="1:8" x14ac:dyDescent="0.35">
      <c r="A3777" s="35">
        <v>786.45830999999998</v>
      </c>
      <c r="B3777" s="35">
        <v>1515.6307373</v>
      </c>
      <c r="C3777" s="35">
        <v>79.974800110000004</v>
      </c>
      <c r="D3777" s="35">
        <v>1547.5601807</v>
      </c>
      <c r="E3777" s="35">
        <v>25000</v>
      </c>
      <c r="F3777" s="35">
        <v>19661458</v>
      </c>
      <c r="G3777">
        <v>1515.74585683077</v>
      </c>
      <c r="H3777" s="35">
        <v>0.73021768928428499</v>
      </c>
    </row>
    <row r="3778" spans="1:8" x14ac:dyDescent="0.35">
      <c r="A3778" s="35">
        <v>786.66669000000002</v>
      </c>
      <c r="B3778" s="35">
        <v>1515.6480713000001</v>
      </c>
      <c r="C3778" s="35">
        <v>79.974792480000005</v>
      </c>
      <c r="D3778" s="35">
        <v>1547.5762939000001</v>
      </c>
      <c r="E3778" s="35">
        <v>25000</v>
      </c>
      <c r="F3778" s="35">
        <v>19666668</v>
      </c>
      <c r="G3778">
        <v>1515.76325193311</v>
      </c>
      <c r="H3778" s="35">
        <v>0.73020924224605599</v>
      </c>
    </row>
    <row r="3779" spans="1:8" x14ac:dyDescent="0.35">
      <c r="A3779" s="35">
        <v>786.875</v>
      </c>
      <c r="B3779" s="35">
        <v>1515.6654053</v>
      </c>
      <c r="C3779" s="35">
        <v>79.974784850999995</v>
      </c>
      <c r="D3779" s="35">
        <v>1547.5922852000001</v>
      </c>
      <c r="E3779" s="35">
        <v>25000</v>
      </c>
      <c r="F3779" s="35">
        <v>19671876</v>
      </c>
      <c r="G3779">
        <v>1515.7806429644199</v>
      </c>
      <c r="H3779" s="35">
        <v>0.73020079986886599</v>
      </c>
    </row>
    <row r="3780" spans="1:8" x14ac:dyDescent="0.35">
      <c r="A3780" s="35">
        <v>787.08330999999998</v>
      </c>
      <c r="B3780" s="35">
        <v>1515.6828613</v>
      </c>
      <c r="C3780" s="35">
        <v>79.974777222</v>
      </c>
      <c r="D3780" s="35">
        <v>1547.6083983999999</v>
      </c>
      <c r="E3780" s="35">
        <v>25000</v>
      </c>
      <c r="F3780" s="35">
        <v>19677082</v>
      </c>
      <c r="G3780">
        <v>1515.7980278928801</v>
      </c>
      <c r="H3780" s="35">
        <v>0.73019236210594995</v>
      </c>
    </row>
    <row r="3781" spans="1:8" x14ac:dyDescent="0.35">
      <c r="A3781" s="35">
        <v>787.29169000000002</v>
      </c>
      <c r="B3781" s="35">
        <v>1515.7001952999999</v>
      </c>
      <c r="C3781" s="35">
        <v>79.974777222</v>
      </c>
      <c r="D3781" s="35">
        <v>1547.6243896000001</v>
      </c>
      <c r="E3781" s="35">
        <v>25000</v>
      </c>
      <c r="F3781" s="35">
        <v>19682292</v>
      </c>
      <c r="G3781">
        <v>1515.8154217925</v>
      </c>
      <c r="H3781" s="35">
        <v>0.73018391912376301</v>
      </c>
    </row>
    <row r="3782" spans="1:8" x14ac:dyDescent="0.35">
      <c r="A3782" s="35">
        <v>787.5</v>
      </c>
      <c r="B3782" s="35">
        <v>1515.7175293</v>
      </c>
      <c r="C3782" s="35">
        <v>79.974769592000001</v>
      </c>
      <c r="D3782" s="35">
        <v>1547.6403809000001</v>
      </c>
      <c r="E3782" s="35">
        <v>25000</v>
      </c>
      <c r="F3782" s="35">
        <v>19687500</v>
      </c>
      <c r="G3782">
        <v>1515.83281252093</v>
      </c>
      <c r="H3782" s="35">
        <v>0.73017548081925798</v>
      </c>
    </row>
    <row r="3783" spans="1:8" x14ac:dyDescent="0.35">
      <c r="A3783" s="35">
        <v>787.70830999999998</v>
      </c>
      <c r="B3783" s="35">
        <v>1515.7349853999999</v>
      </c>
      <c r="C3783" s="35">
        <v>79.974761963000006</v>
      </c>
      <c r="D3783" s="35">
        <v>1547.6564940999999</v>
      </c>
      <c r="E3783" s="35">
        <v>25000</v>
      </c>
      <c r="F3783" s="35">
        <v>19692708</v>
      </c>
      <c r="G3783">
        <v>1515.8502025256901</v>
      </c>
      <c r="H3783" s="35">
        <v>0.73016704385755604</v>
      </c>
    </row>
    <row r="3784" spans="1:8" x14ac:dyDescent="0.35">
      <c r="A3784" s="35">
        <v>787.91669000000002</v>
      </c>
      <c r="B3784" s="35">
        <v>1515.7521973</v>
      </c>
      <c r="C3784" s="35">
        <v>79.974754333000007</v>
      </c>
      <c r="D3784" s="35">
        <v>1547.6726074000001</v>
      </c>
      <c r="E3784" s="35">
        <v>25000</v>
      </c>
      <c r="F3784" s="35">
        <v>19697918</v>
      </c>
      <c r="G3784">
        <v>1515.8675975338399</v>
      </c>
      <c r="H3784" s="35">
        <v>0.73015860497797902</v>
      </c>
    </row>
    <row r="3785" spans="1:8" x14ac:dyDescent="0.35">
      <c r="A3785" s="35">
        <v>788.125</v>
      </c>
      <c r="B3785" s="35">
        <v>1515.7696533000001</v>
      </c>
      <c r="C3785" s="35">
        <v>79.974746703999998</v>
      </c>
      <c r="D3785" s="35">
        <v>1547.6884766000001</v>
      </c>
      <c r="E3785" s="35">
        <v>25000</v>
      </c>
      <c r="F3785" s="35">
        <v>19703126</v>
      </c>
      <c r="G3785">
        <v>1515.8849884789299</v>
      </c>
      <c r="H3785" s="35">
        <v>0.730150170753332</v>
      </c>
    </row>
    <row r="3786" spans="1:8" x14ac:dyDescent="0.35">
      <c r="A3786" s="35">
        <v>788.33330999999998</v>
      </c>
      <c r="B3786" s="35">
        <v>1515.7871094</v>
      </c>
      <c r="C3786" s="35">
        <v>79.974739075000002</v>
      </c>
      <c r="D3786" s="35">
        <v>1547.7045897999999</v>
      </c>
      <c r="E3786" s="35">
        <v>25000</v>
      </c>
      <c r="F3786" s="35">
        <v>19708332</v>
      </c>
      <c r="G3786">
        <v>1515.9023733229601</v>
      </c>
      <c r="H3786" s="35">
        <v>0.73014174113669505</v>
      </c>
    </row>
    <row r="3787" spans="1:8" x14ac:dyDescent="0.35">
      <c r="A3787" s="35">
        <v>788.54169000000002</v>
      </c>
      <c r="B3787" s="35">
        <v>1515.8043213000001</v>
      </c>
      <c r="C3787" s="35">
        <v>79.974731445000003</v>
      </c>
      <c r="D3787" s="35">
        <v>1547.7205810999999</v>
      </c>
      <c r="E3787" s="35">
        <v>25000</v>
      </c>
      <c r="F3787" s="35">
        <v>19713544</v>
      </c>
      <c r="G3787">
        <v>1515.91977231545</v>
      </c>
      <c r="H3787" s="35">
        <v>0.73013330303312096</v>
      </c>
    </row>
    <row r="3788" spans="1:8" x14ac:dyDescent="0.35">
      <c r="A3788" s="35">
        <v>788.75</v>
      </c>
      <c r="B3788" s="35">
        <v>1515.8216553</v>
      </c>
      <c r="C3788" s="35">
        <v>79.974723815999994</v>
      </c>
      <c r="D3788" s="35">
        <v>1547.7365723</v>
      </c>
      <c r="E3788" s="35">
        <v>25000</v>
      </c>
      <c r="F3788" s="35">
        <v>19718750</v>
      </c>
      <c r="G3788">
        <v>1515.93715894671</v>
      </c>
      <c r="H3788" s="35">
        <v>0.73012487616797195</v>
      </c>
    </row>
    <row r="3789" spans="1:8" x14ac:dyDescent="0.35">
      <c r="A3789" s="35">
        <v>788.95830999999998</v>
      </c>
      <c r="B3789" s="35">
        <v>1515.8392334</v>
      </c>
      <c r="C3789" s="35">
        <v>79.974723815999994</v>
      </c>
      <c r="D3789" s="35">
        <v>1547.7526855000001</v>
      </c>
      <c r="E3789" s="35">
        <v>25000</v>
      </c>
      <c r="F3789" s="35">
        <v>19723958</v>
      </c>
      <c r="G3789">
        <v>1515.95454796545</v>
      </c>
      <c r="H3789" s="35">
        <v>0.73011644732628</v>
      </c>
    </row>
    <row r="3790" spans="1:8" x14ac:dyDescent="0.35">
      <c r="A3790" s="35">
        <v>789.16669000000002</v>
      </c>
      <c r="B3790" s="35">
        <v>1515.8564452999999</v>
      </c>
      <c r="C3790" s="35">
        <v>79.974716186999999</v>
      </c>
      <c r="D3790" s="35">
        <v>1547.7686768000001</v>
      </c>
      <c r="E3790" s="35">
        <v>25000</v>
      </c>
      <c r="F3790" s="35">
        <v>19729168</v>
      </c>
      <c r="G3790">
        <v>1515.9719426869001</v>
      </c>
      <c r="H3790" s="35">
        <v>0.73010801658203095</v>
      </c>
    </row>
    <row r="3791" spans="1:8" x14ac:dyDescent="0.35">
      <c r="A3791" s="35">
        <v>789.375</v>
      </c>
      <c r="B3791" s="35">
        <v>1515.8737793</v>
      </c>
      <c r="C3791" s="35">
        <v>79.974708557</v>
      </c>
      <c r="D3791" s="35">
        <v>1547.7847899999999</v>
      </c>
      <c r="E3791" s="35">
        <v>25000</v>
      </c>
      <c r="F3791" s="35">
        <v>19734376</v>
      </c>
      <c r="G3791">
        <v>1515.9893335024799</v>
      </c>
      <c r="H3791" s="35">
        <v>0.73009959048991102</v>
      </c>
    </row>
    <row r="3792" spans="1:8" x14ac:dyDescent="0.35">
      <c r="A3792" s="35">
        <v>789.58330999999998</v>
      </c>
      <c r="B3792" s="35">
        <v>1515.8911132999999</v>
      </c>
      <c r="C3792" s="35">
        <v>79.974700928000004</v>
      </c>
      <c r="D3792" s="35">
        <v>1547.8007812000001</v>
      </c>
      <c r="E3792" s="35">
        <v>25000</v>
      </c>
      <c r="F3792" s="35">
        <v>19739582</v>
      </c>
      <c r="G3792">
        <v>1516.0067182523701</v>
      </c>
      <c r="H3792" s="35">
        <v>0.73009116900029603</v>
      </c>
    </row>
    <row r="3793" spans="1:8" x14ac:dyDescent="0.35">
      <c r="A3793" s="35">
        <v>789.79169000000002</v>
      </c>
      <c r="B3793" s="35">
        <v>1515.9085693</v>
      </c>
      <c r="C3793" s="35">
        <v>79.974693298000005</v>
      </c>
      <c r="D3793" s="35">
        <v>1547.8167725000001</v>
      </c>
      <c r="E3793" s="35">
        <v>25000</v>
      </c>
      <c r="F3793" s="35">
        <v>19744792</v>
      </c>
      <c r="G3793">
        <v>1516.0241119817299</v>
      </c>
      <c r="H3793" s="35">
        <v>0.73008274229762804</v>
      </c>
    </row>
    <row r="3794" spans="1:8" x14ac:dyDescent="0.35">
      <c r="A3794" s="35">
        <v>790</v>
      </c>
      <c r="B3794" s="35">
        <v>1515.9259033000001</v>
      </c>
      <c r="C3794" s="35">
        <v>79.974685668999996</v>
      </c>
      <c r="D3794" s="35">
        <v>1547.8328856999999</v>
      </c>
      <c r="E3794" s="35">
        <v>25000</v>
      </c>
      <c r="F3794" s="35">
        <v>19750002</v>
      </c>
      <c r="G3794">
        <v>1516.0415077186501</v>
      </c>
      <c r="H3794" s="35">
        <v>0.73007431699310699</v>
      </c>
    </row>
    <row r="3795" spans="1:8" x14ac:dyDescent="0.35">
      <c r="A3795" s="35">
        <v>790.20830999999998</v>
      </c>
      <c r="B3795" s="35">
        <v>1515.9432373</v>
      </c>
      <c r="C3795" s="35">
        <v>79.974678040000001</v>
      </c>
      <c r="D3795" s="35">
        <v>1547.8488769999999</v>
      </c>
      <c r="E3795" s="35">
        <v>25000</v>
      </c>
      <c r="F3795" s="35">
        <v>19755208</v>
      </c>
      <c r="G3795">
        <v>1516.05889354224</v>
      </c>
      <c r="H3795" s="35">
        <v>0.73006589958482504</v>
      </c>
    </row>
    <row r="3796" spans="1:8" x14ac:dyDescent="0.35">
      <c r="A3796" s="35">
        <v>790.41669000000002</v>
      </c>
      <c r="B3796" s="35">
        <v>1515.9605713000001</v>
      </c>
      <c r="C3796" s="35">
        <v>79.974670410000002</v>
      </c>
      <c r="D3796" s="35">
        <v>1547.8649902</v>
      </c>
      <c r="E3796" s="35">
        <v>25000</v>
      </c>
      <c r="F3796" s="35">
        <v>19760418</v>
      </c>
      <c r="G3796">
        <v>1516.07628748043</v>
      </c>
      <c r="H3796" s="35">
        <v>0.73005747694595402</v>
      </c>
    </row>
    <row r="3797" spans="1:8" x14ac:dyDescent="0.35">
      <c r="A3797" s="35">
        <v>790.625</v>
      </c>
      <c r="B3797" s="35">
        <v>1515.9780272999999</v>
      </c>
      <c r="C3797" s="35">
        <v>79.974670410000002</v>
      </c>
      <c r="D3797" s="35">
        <v>1547.8811035000001</v>
      </c>
      <c r="E3797" s="35">
        <v>25000</v>
      </c>
      <c r="F3797" s="35">
        <v>19765626</v>
      </c>
      <c r="G3797">
        <v>1516.09367805489</v>
      </c>
      <c r="H3797" s="35">
        <v>0.73004905896491201</v>
      </c>
    </row>
    <row r="3798" spans="1:8" x14ac:dyDescent="0.35">
      <c r="A3798" s="35">
        <v>790.83330999999998</v>
      </c>
      <c r="B3798" s="35">
        <v>1515.9953613</v>
      </c>
      <c r="C3798" s="35">
        <v>79.974662781000006</v>
      </c>
      <c r="D3798" s="35">
        <v>1547.8968506000001</v>
      </c>
      <c r="E3798" s="35">
        <v>25000</v>
      </c>
      <c r="F3798" s="35">
        <v>19770832</v>
      </c>
      <c r="G3798">
        <v>1516.11106268554</v>
      </c>
      <c r="H3798" s="35">
        <v>0.73004064558279402</v>
      </c>
    </row>
    <row r="3799" spans="1:8" x14ac:dyDescent="0.35">
      <c r="A3799" s="35">
        <v>791.04169000000002</v>
      </c>
      <c r="B3799" s="35">
        <v>1516.0126952999999</v>
      </c>
      <c r="C3799" s="35">
        <v>79.974655150999993</v>
      </c>
      <c r="D3799" s="35">
        <v>1547.9130858999999</v>
      </c>
      <c r="E3799" s="35">
        <v>25000</v>
      </c>
      <c r="F3799" s="35">
        <v>19776042</v>
      </c>
      <c r="G3799">
        <v>1516.1284563230399</v>
      </c>
      <c r="H3799" s="35">
        <v>0.73003222699124404</v>
      </c>
    </row>
    <row r="3800" spans="1:8" x14ac:dyDescent="0.35">
      <c r="A3800" s="35">
        <v>791.25</v>
      </c>
      <c r="B3800" s="35">
        <v>1516.0299072</v>
      </c>
      <c r="C3800" s="35">
        <v>79.974647521999998</v>
      </c>
      <c r="D3800" s="35">
        <v>1547.9290771000001</v>
      </c>
      <c r="E3800" s="35">
        <v>25000</v>
      </c>
      <c r="F3800" s="35">
        <v>19781250</v>
      </c>
      <c r="G3800">
        <v>1516.14584679738</v>
      </c>
      <c r="H3800" s="35">
        <v>0.73002381305883302</v>
      </c>
    </row>
    <row r="3801" spans="1:8" x14ac:dyDescent="0.35">
      <c r="A3801" s="35">
        <v>791.45830999999998</v>
      </c>
      <c r="B3801" s="35">
        <v>1516.0474853999999</v>
      </c>
      <c r="C3801" s="35">
        <v>79.974639893000003</v>
      </c>
      <c r="D3801" s="35">
        <v>1547.9450684000001</v>
      </c>
      <c r="E3801" s="35">
        <v>25000</v>
      </c>
      <c r="F3801" s="35">
        <v>19786460</v>
      </c>
      <c r="G3801">
        <v>1516.1632417267399</v>
      </c>
      <c r="H3801" s="35">
        <v>0.73001539719627295</v>
      </c>
    </row>
    <row r="3802" spans="1:8" x14ac:dyDescent="0.35">
      <c r="A3802" s="35">
        <v>791.66669000000002</v>
      </c>
      <c r="B3802" s="35">
        <v>1516.0648193</v>
      </c>
      <c r="C3802" s="35">
        <v>79.974632263000004</v>
      </c>
      <c r="D3802" s="35">
        <v>1547.9611815999999</v>
      </c>
      <c r="E3802" s="35">
        <v>25000</v>
      </c>
      <c r="F3802" s="35">
        <v>19791668</v>
      </c>
      <c r="G3802">
        <v>1516.18063246978</v>
      </c>
      <c r="H3802" s="35">
        <v>0.73000698596823599</v>
      </c>
    </row>
    <row r="3803" spans="1:8" x14ac:dyDescent="0.35">
      <c r="A3803" s="35">
        <v>791.875</v>
      </c>
      <c r="B3803" s="35">
        <v>1516.0820312000001</v>
      </c>
      <c r="C3803" s="35">
        <v>79.974624633999994</v>
      </c>
      <c r="D3803" s="35">
        <v>1547.9771728999999</v>
      </c>
      <c r="E3803" s="35">
        <v>25000</v>
      </c>
      <c r="F3803" s="35">
        <v>19796876</v>
      </c>
      <c r="G3803">
        <v>1516.19802226099</v>
      </c>
      <c r="H3803" s="35">
        <v>0.72999857606740404</v>
      </c>
    </row>
    <row r="3804" spans="1:8" x14ac:dyDescent="0.35">
      <c r="A3804" s="35">
        <v>792.08330999999998</v>
      </c>
      <c r="B3804" s="35">
        <v>1516.0994873</v>
      </c>
      <c r="C3804" s="35">
        <v>79.974617003999995</v>
      </c>
      <c r="D3804" s="35">
        <v>1547.9931641000001</v>
      </c>
      <c r="E3804" s="35">
        <v>25000</v>
      </c>
      <c r="F3804" s="35">
        <v>19802082</v>
      </c>
      <c r="G3804">
        <v>1516.21540665055</v>
      </c>
      <c r="H3804" s="35">
        <v>0.72999017077120198</v>
      </c>
    </row>
    <row r="3805" spans="1:8" x14ac:dyDescent="0.35">
      <c r="A3805" s="35">
        <v>792.29169000000002</v>
      </c>
      <c r="B3805" s="35">
        <v>1516.1169434000001</v>
      </c>
      <c r="C3805" s="35">
        <v>79.974617003999995</v>
      </c>
      <c r="D3805" s="35">
        <v>1548.0092772999999</v>
      </c>
      <c r="E3805" s="35">
        <v>25000</v>
      </c>
      <c r="F3805" s="35">
        <v>19807292</v>
      </c>
      <c r="G3805">
        <v>1516.2328001688099</v>
      </c>
      <c r="H3805" s="35">
        <v>0.72998176027126704</v>
      </c>
    </row>
    <row r="3806" spans="1:8" x14ac:dyDescent="0.35">
      <c r="A3806" s="35">
        <v>792.5</v>
      </c>
      <c r="B3806" s="35">
        <v>1516.1341553</v>
      </c>
      <c r="C3806" s="35">
        <v>79.974609375</v>
      </c>
      <c r="D3806" s="35">
        <v>1548.0252685999999</v>
      </c>
      <c r="E3806" s="35">
        <v>25000</v>
      </c>
      <c r="F3806" s="35">
        <v>19812500</v>
      </c>
      <c r="G3806">
        <v>1516.25019055129</v>
      </c>
      <c r="H3806" s="35">
        <v>0.72997335442487399</v>
      </c>
    </row>
    <row r="3807" spans="1:8" x14ac:dyDescent="0.35">
      <c r="A3807" s="35">
        <v>792.70830999999998</v>
      </c>
      <c r="B3807" s="35">
        <v>1516.1516113</v>
      </c>
      <c r="C3807" s="35">
        <v>79.974601746000005</v>
      </c>
      <c r="D3807" s="35">
        <v>1548.0413818</v>
      </c>
      <c r="E3807" s="35">
        <v>25000</v>
      </c>
      <c r="F3807" s="35">
        <v>19817708</v>
      </c>
      <c r="G3807">
        <v>1516.26758021808</v>
      </c>
      <c r="H3807" s="35">
        <v>0.72996494990879102</v>
      </c>
    </row>
    <row r="3808" spans="1:8" x14ac:dyDescent="0.35">
      <c r="A3808" s="35">
        <v>792.91669000000002</v>
      </c>
      <c r="B3808" s="35">
        <v>1516.1689452999999</v>
      </c>
      <c r="C3808" s="35">
        <v>79.974594116000006</v>
      </c>
      <c r="D3808" s="35">
        <v>1548.0573730000001</v>
      </c>
      <c r="E3808" s="35">
        <v>25000</v>
      </c>
      <c r="F3808" s="35">
        <v>19822918</v>
      </c>
      <c r="G3808">
        <v>1516.2849748900101</v>
      </c>
      <c r="H3808" s="35">
        <v>0.72995654347461403</v>
      </c>
    </row>
    <row r="3809" spans="1:8" x14ac:dyDescent="0.35">
      <c r="A3809" s="35">
        <v>793.125</v>
      </c>
      <c r="B3809" s="35">
        <v>1516.1862793</v>
      </c>
      <c r="C3809" s="35">
        <v>79.974586486999996</v>
      </c>
      <c r="D3809" s="35">
        <v>1548.0734863</v>
      </c>
      <c r="E3809" s="35">
        <v>25000</v>
      </c>
      <c r="F3809" s="35">
        <v>19828126</v>
      </c>
      <c r="G3809">
        <v>1516.3023654992901</v>
      </c>
      <c r="H3809" s="35">
        <v>0.72994814167044697</v>
      </c>
    </row>
    <row r="3810" spans="1:8" x14ac:dyDescent="0.35">
      <c r="A3810" s="35">
        <v>793.33330999999998</v>
      </c>
      <c r="B3810" s="35">
        <v>1516.2037353999999</v>
      </c>
      <c r="C3810" s="35">
        <v>79.974578856999997</v>
      </c>
      <c r="D3810" s="35">
        <v>1548.0894774999999</v>
      </c>
      <c r="E3810" s="35">
        <v>25000</v>
      </c>
      <c r="F3810" s="35">
        <v>19833332</v>
      </c>
      <c r="G3810">
        <v>1516.3197500076999</v>
      </c>
      <c r="H3810" s="35">
        <v>0.72993974444927401</v>
      </c>
    </row>
    <row r="3811" spans="1:8" x14ac:dyDescent="0.35">
      <c r="A3811" s="35">
        <v>793.54169000000002</v>
      </c>
      <c r="B3811" s="35">
        <v>1516.2210693</v>
      </c>
      <c r="C3811" s="35">
        <v>79.974571228000002</v>
      </c>
      <c r="D3811" s="35">
        <v>1548.1055908000001</v>
      </c>
      <c r="E3811" s="35">
        <v>25000</v>
      </c>
      <c r="F3811" s="35">
        <v>19838542</v>
      </c>
      <c r="G3811">
        <v>1516.3371434876201</v>
      </c>
      <c r="H3811" s="35">
        <v>0.72993134202391396</v>
      </c>
    </row>
    <row r="3812" spans="1:8" x14ac:dyDescent="0.35">
      <c r="A3812" s="35">
        <v>793.75</v>
      </c>
      <c r="B3812" s="35">
        <v>1516.2384033000001</v>
      </c>
      <c r="C3812" s="35">
        <v>79.974563599000007</v>
      </c>
      <c r="D3812" s="35">
        <v>1548.121582</v>
      </c>
      <c r="E3812" s="35">
        <v>25000</v>
      </c>
      <c r="F3812" s="35">
        <v>19843750</v>
      </c>
      <c r="G3812">
        <v>1516.3545337964299</v>
      </c>
      <c r="H3812" s="35">
        <v>0.72992294424513604</v>
      </c>
    </row>
    <row r="3813" spans="1:8" x14ac:dyDescent="0.35">
      <c r="A3813" s="35">
        <v>793.95830999999998</v>
      </c>
      <c r="B3813" s="35">
        <v>1516.2558594</v>
      </c>
      <c r="C3813" s="35">
        <v>79.974563599000007</v>
      </c>
      <c r="D3813" s="35">
        <v>1548.1375731999999</v>
      </c>
      <c r="E3813" s="35">
        <v>25000</v>
      </c>
      <c r="F3813" s="35">
        <v>19848958</v>
      </c>
      <c r="G3813">
        <v>1516.37192338161</v>
      </c>
      <c r="H3813" s="35">
        <v>0.72991454779335696</v>
      </c>
    </row>
    <row r="3814" spans="1:8" x14ac:dyDescent="0.35">
      <c r="A3814" s="35">
        <v>794.16669000000002</v>
      </c>
      <c r="B3814" s="35">
        <v>1516.2731934000001</v>
      </c>
      <c r="C3814" s="35">
        <v>79.974555968999994</v>
      </c>
      <c r="D3814" s="35">
        <v>1548.1536865</v>
      </c>
      <c r="E3814" s="35">
        <v>25000</v>
      </c>
      <c r="F3814" s="35">
        <v>19854168</v>
      </c>
      <c r="G3814">
        <v>1516.3893179701399</v>
      </c>
      <c r="H3814" s="35">
        <v>0.72990614942339205</v>
      </c>
    </row>
    <row r="3815" spans="1:8" x14ac:dyDescent="0.35">
      <c r="A3815" s="35">
        <v>794.375</v>
      </c>
      <c r="B3815" s="35">
        <v>1516.2905272999999</v>
      </c>
      <c r="C3815" s="35">
        <v>79.974548339999998</v>
      </c>
      <c r="D3815" s="35">
        <v>1548.1696777</v>
      </c>
      <c r="E3815" s="35">
        <v>25000</v>
      </c>
      <c r="F3815" s="35">
        <v>19859374</v>
      </c>
      <c r="G3815">
        <v>1516.4067033187901</v>
      </c>
      <c r="H3815" s="35">
        <v>0.72989775893353304</v>
      </c>
    </row>
    <row r="3816" spans="1:8" x14ac:dyDescent="0.35">
      <c r="A3816" s="35">
        <v>794.58330999999998</v>
      </c>
      <c r="B3816" s="35">
        <v>1516.3078613</v>
      </c>
      <c r="C3816" s="35">
        <v>79.974540709999999</v>
      </c>
      <c r="D3816" s="35">
        <v>1548.1857910000001</v>
      </c>
      <c r="E3816" s="35">
        <v>25000</v>
      </c>
      <c r="F3816" s="35">
        <v>19864582</v>
      </c>
      <c r="G3816">
        <v>1516.4240917565301</v>
      </c>
      <c r="H3816" s="35">
        <v>0.72988936648220004</v>
      </c>
    </row>
    <row r="3817" spans="1:8" x14ac:dyDescent="0.35">
      <c r="A3817" s="35">
        <v>794.79169000000002</v>
      </c>
      <c r="B3817" s="35">
        <v>1516.3253173999999</v>
      </c>
      <c r="C3817" s="35">
        <v>79.974533081000004</v>
      </c>
      <c r="D3817" s="35">
        <v>1548.2016602000001</v>
      </c>
      <c r="E3817" s="35">
        <v>25000</v>
      </c>
      <c r="F3817" s="35">
        <v>19869792</v>
      </c>
      <c r="G3817">
        <v>1516.4414860546001</v>
      </c>
      <c r="H3817" s="35">
        <v>0.72988097213157199</v>
      </c>
    </row>
    <row r="3818" spans="1:8" x14ac:dyDescent="0.35">
      <c r="A3818" s="35">
        <v>795</v>
      </c>
      <c r="B3818" s="35">
        <v>1516.3426514</v>
      </c>
      <c r="C3818" s="35">
        <v>79.974525451999995</v>
      </c>
      <c r="D3818" s="35">
        <v>1548.2178954999999</v>
      </c>
      <c r="E3818" s="35">
        <v>25000</v>
      </c>
      <c r="F3818" s="35">
        <v>19875000</v>
      </c>
      <c r="G3818">
        <v>1516.4588764822699</v>
      </c>
      <c r="H3818" s="35">
        <v>0.72987258240592801</v>
      </c>
    </row>
    <row r="3819" spans="1:8" x14ac:dyDescent="0.35">
      <c r="A3819" s="35">
        <v>795.20830999999998</v>
      </c>
      <c r="B3819" s="35">
        <v>1516.3599853999999</v>
      </c>
      <c r="C3819" s="35">
        <v>79.974517821999996</v>
      </c>
      <c r="D3819" s="35">
        <v>1548.2338867000001</v>
      </c>
      <c r="E3819" s="35">
        <v>25000</v>
      </c>
      <c r="F3819" s="35">
        <v>19880208</v>
      </c>
      <c r="G3819">
        <v>1516.4762660291201</v>
      </c>
      <c r="H3819" s="35">
        <v>0.72986419400068903</v>
      </c>
    </row>
    <row r="3820" spans="1:8" x14ac:dyDescent="0.35">
      <c r="A3820" s="35">
        <v>795.41669000000002</v>
      </c>
      <c r="B3820" s="35">
        <v>1516.3773193</v>
      </c>
      <c r="C3820" s="35">
        <v>79.974510193</v>
      </c>
      <c r="D3820" s="35">
        <v>1548.2498779</v>
      </c>
      <c r="E3820" s="35">
        <v>25000</v>
      </c>
      <c r="F3820" s="35">
        <v>19885418</v>
      </c>
      <c r="G3820">
        <v>1516.49366054397</v>
      </c>
      <c r="H3820" s="35">
        <v>0.72985580367643699</v>
      </c>
    </row>
    <row r="3821" spans="1:8" x14ac:dyDescent="0.35">
      <c r="A3821" s="35">
        <v>795.625</v>
      </c>
      <c r="B3821" s="35">
        <v>1516.3947754000001</v>
      </c>
      <c r="C3821" s="35">
        <v>79.974510193</v>
      </c>
      <c r="D3821" s="35">
        <v>1548.2659911999999</v>
      </c>
      <c r="E3821" s="35">
        <v>25000</v>
      </c>
      <c r="F3821" s="35">
        <v>19890626</v>
      </c>
      <c r="G3821">
        <v>1516.51105098784</v>
      </c>
      <c r="H3821" s="35">
        <v>0.72984741796966401</v>
      </c>
    </row>
    <row r="3822" spans="1:8" x14ac:dyDescent="0.35">
      <c r="A3822" s="35">
        <v>795.83330999999998</v>
      </c>
      <c r="B3822" s="35">
        <v>1516.4121094</v>
      </c>
      <c r="C3822" s="35">
        <v>79.974502563000001</v>
      </c>
      <c r="D3822" s="35">
        <v>1548.2819824000001</v>
      </c>
      <c r="E3822" s="35">
        <v>25000</v>
      </c>
      <c r="F3822" s="35">
        <v>19895832</v>
      </c>
      <c r="G3822">
        <v>1516.5284353290001</v>
      </c>
      <c r="H3822" s="35">
        <v>0.72983903683345197</v>
      </c>
    </row>
    <row r="3823" spans="1:8" x14ac:dyDescent="0.35">
      <c r="A3823" s="35">
        <v>796.04169000000002</v>
      </c>
      <c r="B3823" s="35">
        <v>1516.4294434000001</v>
      </c>
      <c r="C3823" s="35">
        <v>79.974494934000006</v>
      </c>
      <c r="D3823" s="35">
        <v>1548.2979736</v>
      </c>
      <c r="E3823" s="35">
        <v>25000</v>
      </c>
      <c r="F3823" s="35">
        <v>19901042</v>
      </c>
      <c r="G3823">
        <v>1516.5458286412199</v>
      </c>
      <c r="H3823" s="35">
        <v>0.72983065049905804</v>
      </c>
    </row>
    <row r="3824" spans="1:8" x14ac:dyDescent="0.35">
      <c r="A3824" s="35">
        <v>796.25</v>
      </c>
      <c r="B3824" s="35">
        <v>1516.4467772999999</v>
      </c>
      <c r="C3824" s="35">
        <v>79.974487304999997</v>
      </c>
      <c r="D3824" s="35">
        <v>1548.3140868999999</v>
      </c>
      <c r="E3824" s="35">
        <v>25000</v>
      </c>
      <c r="F3824" s="35">
        <v>19906250</v>
      </c>
      <c r="G3824">
        <v>1516.56321878224</v>
      </c>
      <c r="H3824" s="35">
        <v>0.72982226879893897</v>
      </c>
    </row>
    <row r="3825" spans="1:8" x14ac:dyDescent="0.35">
      <c r="A3825" s="35">
        <v>796.45830999999998</v>
      </c>
      <c r="B3825" s="35">
        <v>1516.4642334</v>
      </c>
      <c r="C3825" s="35">
        <v>79.974479674999998</v>
      </c>
      <c r="D3825" s="35">
        <v>1548.3302002</v>
      </c>
      <c r="E3825" s="35">
        <v>25000</v>
      </c>
      <c r="F3825" s="35">
        <v>19911458</v>
      </c>
      <c r="G3825">
        <v>1516.58060819961</v>
      </c>
      <c r="H3825" s="35">
        <v>0.72981388841958195</v>
      </c>
    </row>
    <row r="3826" spans="1:8" x14ac:dyDescent="0.35">
      <c r="A3826" s="35">
        <v>796.66669000000002</v>
      </c>
      <c r="B3826" s="35">
        <v>1516.4815673999999</v>
      </c>
      <c r="C3826" s="35">
        <v>79.974472046000002</v>
      </c>
      <c r="D3826" s="35">
        <v>1548.3461914</v>
      </c>
      <c r="E3826" s="35">
        <v>25000</v>
      </c>
      <c r="F3826" s="35">
        <v>19916668</v>
      </c>
      <c r="G3826">
        <v>1516.5980026202999</v>
      </c>
      <c r="H3826" s="35">
        <v>0.72980550612195105</v>
      </c>
    </row>
    <row r="3827" spans="1:8" x14ac:dyDescent="0.35">
      <c r="A3827" s="35">
        <v>796.875</v>
      </c>
      <c r="B3827" s="35">
        <v>1516.4989014</v>
      </c>
      <c r="C3827" s="35">
        <v>79.974464416999993</v>
      </c>
      <c r="D3827" s="35">
        <v>1548.3623047000001</v>
      </c>
      <c r="E3827" s="35">
        <v>25000</v>
      </c>
      <c r="F3827" s="35">
        <v>19921876</v>
      </c>
      <c r="G3827">
        <v>1516.61539297794</v>
      </c>
      <c r="H3827" s="35">
        <v>0.729797128435827</v>
      </c>
    </row>
    <row r="3828" spans="1:8" x14ac:dyDescent="0.35">
      <c r="A3828" s="35">
        <v>797.08330999999998</v>
      </c>
      <c r="B3828" s="35">
        <v>1516.5162353999999</v>
      </c>
      <c r="C3828" s="35">
        <v>79.974456786999994</v>
      </c>
      <c r="D3828" s="35">
        <v>1548.3782959</v>
      </c>
      <c r="E3828" s="35">
        <v>25000</v>
      </c>
      <c r="F3828" s="35">
        <v>19927082</v>
      </c>
      <c r="G3828">
        <v>1516.6327772346899</v>
      </c>
      <c r="H3828" s="35">
        <v>0.729788755314138</v>
      </c>
    </row>
    <row r="3829" spans="1:8" x14ac:dyDescent="0.35">
      <c r="A3829" s="35">
        <v>797.29169000000002</v>
      </c>
      <c r="B3829" s="35">
        <v>1516.5335693</v>
      </c>
      <c r="C3829" s="35">
        <v>79.974456786999994</v>
      </c>
      <c r="D3829" s="35">
        <v>1548.3942870999999</v>
      </c>
      <c r="E3829" s="35">
        <v>25000</v>
      </c>
      <c r="F3829" s="35">
        <v>19932290</v>
      </c>
      <c r="G3829">
        <v>1516.65016528609</v>
      </c>
      <c r="H3829" s="35">
        <v>0.729780380246423</v>
      </c>
    </row>
    <row r="3830" spans="1:8" x14ac:dyDescent="0.35">
      <c r="A3830" s="35">
        <v>797.5</v>
      </c>
      <c r="B3830" s="35">
        <v>1516.5510254000001</v>
      </c>
      <c r="C3830" s="35">
        <v>79.974449157999999</v>
      </c>
      <c r="D3830" s="35">
        <v>1548.4104004000001</v>
      </c>
      <c r="E3830" s="35">
        <v>25000</v>
      </c>
      <c r="F3830" s="35">
        <v>19937500</v>
      </c>
      <c r="G3830">
        <v>1516.66755935636</v>
      </c>
      <c r="H3830" s="35">
        <v>0.72977200328285297</v>
      </c>
    </row>
    <row r="3831" spans="1:8" x14ac:dyDescent="0.35">
      <c r="A3831" s="35">
        <v>797.70830999999998</v>
      </c>
      <c r="B3831" s="35">
        <v>1516.5683594</v>
      </c>
      <c r="C3831" s="35">
        <v>79.974441528</v>
      </c>
      <c r="D3831" s="35">
        <v>1548.4263916</v>
      </c>
      <c r="E3831" s="35">
        <v>25000</v>
      </c>
      <c r="F3831" s="35">
        <v>19942708</v>
      </c>
      <c r="G3831">
        <v>1516.68494959187</v>
      </c>
      <c r="H3831" s="35">
        <v>0.72976363093174901</v>
      </c>
    </row>
    <row r="3832" spans="1:8" x14ac:dyDescent="0.35">
      <c r="A3832" s="35">
        <v>797.91669000000002</v>
      </c>
      <c r="B3832" s="35">
        <v>1516.5856934000001</v>
      </c>
      <c r="C3832" s="35">
        <v>79.974433899000005</v>
      </c>
      <c r="D3832" s="35">
        <v>1548.4425048999999</v>
      </c>
      <c r="E3832" s="35">
        <v>25000</v>
      </c>
      <c r="F3832" s="35">
        <v>19947918</v>
      </c>
      <c r="G3832">
        <v>1516.70234413139</v>
      </c>
      <c r="H3832" s="35">
        <v>0.72975525664687801</v>
      </c>
    </row>
    <row r="3833" spans="1:8" x14ac:dyDescent="0.35">
      <c r="A3833" s="35">
        <v>798.125</v>
      </c>
      <c r="B3833" s="35">
        <v>1516.6031493999999</v>
      </c>
      <c r="C3833" s="35">
        <v>79.974426269999995</v>
      </c>
      <c r="D3833" s="35">
        <v>1548.4584961</v>
      </c>
      <c r="E3833" s="35">
        <v>25000</v>
      </c>
      <c r="F3833" s="35">
        <v>19953126</v>
      </c>
      <c r="G3833">
        <v>1516.7197344506999</v>
      </c>
      <c r="H3833" s="35">
        <v>0.72974688696391299</v>
      </c>
    </row>
    <row r="3834" spans="1:8" x14ac:dyDescent="0.35">
      <c r="A3834" s="35">
        <v>798.33330999999998</v>
      </c>
      <c r="B3834" s="35">
        <v>1516.6204834</v>
      </c>
      <c r="C3834" s="35">
        <v>79.974418639999996</v>
      </c>
      <c r="D3834" s="35">
        <v>1548.4746094</v>
      </c>
      <c r="E3834" s="35">
        <v>25000</v>
      </c>
      <c r="F3834" s="35">
        <v>19958332</v>
      </c>
      <c r="G3834">
        <v>1516.7371186338</v>
      </c>
      <c r="H3834" s="35">
        <v>0.729738521838454</v>
      </c>
    </row>
    <row r="3835" spans="1:8" x14ac:dyDescent="0.35">
      <c r="A3835" s="35">
        <v>798.54169000000002</v>
      </c>
      <c r="B3835" s="35">
        <v>1516.6378173999999</v>
      </c>
      <c r="C3835" s="35">
        <v>79.974411011000001</v>
      </c>
      <c r="D3835" s="35">
        <v>1548.4906006000001</v>
      </c>
      <c r="E3835" s="35">
        <v>25000</v>
      </c>
      <c r="F3835" s="35">
        <v>19963542</v>
      </c>
      <c r="G3835">
        <v>1516.75451178039</v>
      </c>
      <c r="H3835" s="35">
        <v>0.72973015152065202</v>
      </c>
    </row>
    <row r="3836" spans="1:8" x14ac:dyDescent="0.35">
      <c r="A3836" s="35">
        <v>798.75</v>
      </c>
      <c r="B3836" s="35">
        <v>1516.6551514</v>
      </c>
      <c r="C3836" s="35">
        <v>79.974403381000002</v>
      </c>
      <c r="D3836" s="35">
        <v>1548.5067139</v>
      </c>
      <c r="E3836" s="35">
        <v>25000</v>
      </c>
      <c r="F3836" s="35">
        <v>19968748</v>
      </c>
      <c r="G3836">
        <v>1516.7718965772899</v>
      </c>
      <c r="H3836" s="35">
        <v>0.72972178907044505</v>
      </c>
    </row>
    <row r="3837" spans="1:8" x14ac:dyDescent="0.35">
      <c r="A3837" s="35">
        <v>798.95830999999998</v>
      </c>
      <c r="B3837" s="35">
        <v>1516.6726074000001</v>
      </c>
      <c r="C3837" s="35">
        <v>79.974403381000002</v>
      </c>
      <c r="D3837" s="35">
        <v>1548.5227050999999</v>
      </c>
      <c r="E3837" s="35">
        <v>25000</v>
      </c>
      <c r="F3837" s="35">
        <v>19973958</v>
      </c>
      <c r="G3837">
        <v>1516.7892898401601</v>
      </c>
      <c r="H3837" s="35">
        <v>0.72971342141789197</v>
      </c>
    </row>
    <row r="3838" spans="1:8" x14ac:dyDescent="0.35">
      <c r="A3838" s="35">
        <v>799.16669000000002</v>
      </c>
      <c r="B3838" s="35">
        <v>1516.6899414</v>
      </c>
      <c r="C3838" s="35">
        <v>79.974395752000007</v>
      </c>
      <c r="D3838" s="35">
        <v>1548.5388184000001</v>
      </c>
      <c r="E3838" s="35">
        <v>25000</v>
      </c>
      <c r="F3838" s="35">
        <v>19979168</v>
      </c>
      <c r="G3838">
        <v>1516.8066849950701</v>
      </c>
      <c r="H3838" s="35">
        <v>0.72970505513827399</v>
      </c>
    </row>
    <row r="3839" spans="1:8" x14ac:dyDescent="0.35">
      <c r="A3839" s="35">
        <v>799.375</v>
      </c>
      <c r="B3839" s="35">
        <v>1516.7072754000001</v>
      </c>
      <c r="C3839" s="35">
        <v>79.974388122999997</v>
      </c>
      <c r="D3839" s="35">
        <v>1548.5548096</v>
      </c>
      <c r="E3839" s="35">
        <v>25000</v>
      </c>
      <c r="F3839" s="35">
        <v>19984376</v>
      </c>
      <c r="G3839">
        <v>1516.8240753876401</v>
      </c>
      <c r="H3839" s="35">
        <v>0.72969669344246102</v>
      </c>
    </row>
    <row r="3840" spans="1:8" x14ac:dyDescent="0.35">
      <c r="A3840" s="35">
        <v>799.58330999999998</v>
      </c>
      <c r="B3840" s="35">
        <v>1516.7246094</v>
      </c>
      <c r="C3840" s="35">
        <v>79.974380492999998</v>
      </c>
      <c r="D3840" s="35">
        <v>1548.5709228999999</v>
      </c>
      <c r="E3840" s="35">
        <v>25000</v>
      </c>
      <c r="F3840" s="35">
        <v>19989582</v>
      </c>
      <c r="G3840">
        <v>1516.84145952218</v>
      </c>
      <c r="H3840" s="35">
        <v>0.72968833629532803</v>
      </c>
    </row>
    <row r="3841" spans="1:8" x14ac:dyDescent="0.35">
      <c r="A3841" s="35">
        <v>799.79169000000002</v>
      </c>
      <c r="B3841" s="35">
        <v>1516.7420654</v>
      </c>
      <c r="C3841" s="35">
        <v>79.974372864000003</v>
      </c>
      <c r="D3841" s="35">
        <v>1548.5869141000001</v>
      </c>
      <c r="E3841" s="35">
        <v>25000</v>
      </c>
      <c r="F3841" s="35">
        <v>19994792</v>
      </c>
      <c r="G3841">
        <v>1516.8588525928101</v>
      </c>
      <c r="H3841" s="35">
        <v>0.72967997395824702</v>
      </c>
    </row>
    <row r="3842" spans="1:8" x14ac:dyDescent="0.35">
      <c r="A3842" s="35">
        <v>800</v>
      </c>
      <c r="B3842" s="35">
        <v>1516.7593993999999</v>
      </c>
      <c r="C3842" s="35">
        <v>79.974365234000004</v>
      </c>
      <c r="D3842" s="35">
        <v>1548.6030272999999</v>
      </c>
      <c r="E3842" s="35">
        <v>25000</v>
      </c>
      <c r="F3842" s="35">
        <v>20000000</v>
      </c>
      <c r="G3842">
        <v>1516.8762424843701</v>
      </c>
      <c r="H3842" s="35">
        <v>0.72967161623695198</v>
      </c>
    </row>
    <row r="3843" spans="1:8" x14ac:dyDescent="0.35">
      <c r="A3843" s="35">
        <v>800.20830999999998</v>
      </c>
      <c r="B3843" s="35">
        <v>1516.7767334</v>
      </c>
      <c r="C3843" s="35">
        <v>79.974357604999994</v>
      </c>
      <c r="D3843" s="35">
        <v>1548.6190185999999</v>
      </c>
      <c r="E3843" s="35">
        <v>25000</v>
      </c>
      <c r="F3843" s="35">
        <v>20005206</v>
      </c>
      <c r="G3843">
        <v>1516.8936264737799</v>
      </c>
      <c r="H3843" s="35">
        <v>0.72966326306915397</v>
      </c>
    </row>
    <row r="3844" spans="1:8" x14ac:dyDescent="0.35">
      <c r="A3844" s="35">
        <v>800.41669000000002</v>
      </c>
      <c r="B3844" s="35">
        <v>1516.7940673999999</v>
      </c>
      <c r="C3844" s="35">
        <v>79.974357604999994</v>
      </c>
      <c r="D3844" s="35">
        <v>1548.6351318</v>
      </c>
      <c r="E3844" s="35">
        <v>25000</v>
      </c>
      <c r="F3844" s="35">
        <v>20010418</v>
      </c>
      <c r="G3844">
        <v>1516.9110246560101</v>
      </c>
      <c r="H3844" s="35">
        <v>0.72965490147314604</v>
      </c>
    </row>
    <row r="3845" spans="1:8" x14ac:dyDescent="0.35">
      <c r="A3845" s="35">
        <v>800.625</v>
      </c>
      <c r="B3845" s="35">
        <v>1516.8115233999999</v>
      </c>
      <c r="C3845" s="35">
        <v>79.974349975999999</v>
      </c>
      <c r="D3845" s="35">
        <v>1548.6511230000001</v>
      </c>
      <c r="E3845" s="35">
        <v>25000</v>
      </c>
      <c r="F3845" s="35">
        <v>20015626</v>
      </c>
      <c r="G3845">
        <v>1516.9284156639701</v>
      </c>
      <c r="H3845" s="35">
        <v>0.72964654775808302</v>
      </c>
    </row>
    <row r="3846" spans="1:8" x14ac:dyDescent="0.35">
      <c r="A3846" s="35">
        <v>800.83330999999998</v>
      </c>
      <c r="B3846" s="35">
        <v>1516.8288574000001</v>
      </c>
      <c r="C3846" s="35">
        <v>79.974342346</v>
      </c>
      <c r="D3846" s="35">
        <v>1548.6672363</v>
      </c>
      <c r="E3846" s="35">
        <v>25000</v>
      </c>
      <c r="F3846" s="35">
        <v>20020832</v>
      </c>
      <c r="G3846">
        <v>1516.9457998718001</v>
      </c>
      <c r="H3846" s="35">
        <v>0.72963819857358803</v>
      </c>
    </row>
    <row r="3847" spans="1:8" x14ac:dyDescent="0.35">
      <c r="A3847" s="35">
        <v>801.04169000000002</v>
      </c>
      <c r="B3847" s="35">
        <v>1516.8461914</v>
      </c>
      <c r="C3847" s="35">
        <v>79.974334717000005</v>
      </c>
      <c r="D3847" s="35">
        <v>1548.6832274999999</v>
      </c>
      <c r="E3847" s="35">
        <v>25000</v>
      </c>
      <c r="F3847" s="35">
        <v>20026042</v>
      </c>
      <c r="G3847">
        <v>1516.96319289385</v>
      </c>
      <c r="H3847" s="35">
        <v>0.72962984419944499</v>
      </c>
    </row>
    <row r="3848" spans="1:8" x14ac:dyDescent="0.35">
      <c r="A3848" s="35">
        <v>801.25</v>
      </c>
      <c r="B3848" s="35">
        <v>1516.8635254000001</v>
      </c>
      <c r="C3848" s="35">
        <v>79.974327087000006</v>
      </c>
      <c r="D3848" s="35">
        <v>1548.6993408000001</v>
      </c>
      <c r="E3848" s="35">
        <v>25000</v>
      </c>
      <c r="F3848" s="35">
        <v>20031250</v>
      </c>
      <c r="G3848">
        <v>1516.9805827094399</v>
      </c>
      <c r="H3848" s="35">
        <v>0.72962149443441504</v>
      </c>
    </row>
    <row r="3849" spans="1:8" x14ac:dyDescent="0.35">
      <c r="A3849" s="35">
        <v>801.45830999999998</v>
      </c>
      <c r="B3849" s="35">
        <v>1516.8809814000001</v>
      </c>
      <c r="C3849" s="35">
        <v>79.974319457999997</v>
      </c>
      <c r="D3849" s="35">
        <v>1548.715332</v>
      </c>
      <c r="E3849" s="35">
        <v>25000</v>
      </c>
      <c r="F3849" s="35">
        <v>20036458</v>
      </c>
      <c r="G3849">
        <v>1516.9979717935</v>
      </c>
      <c r="H3849" s="35">
        <v>0.72961314597764304</v>
      </c>
    </row>
    <row r="3850" spans="1:8" x14ac:dyDescent="0.35">
      <c r="A3850" s="35">
        <v>801.66669000000002</v>
      </c>
      <c r="B3850" s="35">
        <v>1516.8983154</v>
      </c>
      <c r="C3850" s="35">
        <v>79.974311829000001</v>
      </c>
      <c r="D3850" s="35">
        <v>1548.7314452999999</v>
      </c>
      <c r="E3850" s="35">
        <v>25000</v>
      </c>
      <c r="F3850" s="35">
        <v>20041668</v>
      </c>
      <c r="G3850">
        <v>1517.01536587903</v>
      </c>
      <c r="H3850" s="35">
        <v>0.72960479560243996</v>
      </c>
    </row>
    <row r="3851" spans="1:8" x14ac:dyDescent="0.35">
      <c r="A3851" s="35">
        <v>801.875</v>
      </c>
      <c r="B3851" s="35">
        <v>1516.9156493999999</v>
      </c>
      <c r="C3851" s="35">
        <v>79.974304199000002</v>
      </c>
      <c r="D3851" s="35">
        <v>1548.7474365</v>
      </c>
      <c r="E3851" s="35">
        <v>25000</v>
      </c>
      <c r="F3851" s="35">
        <v>20046876</v>
      </c>
      <c r="G3851">
        <v>1517.03275590114</v>
      </c>
      <c r="H3851" s="35">
        <v>0.72959644981434502</v>
      </c>
    </row>
    <row r="3852" spans="1:8" x14ac:dyDescent="0.35">
      <c r="A3852" s="35">
        <v>802.08330999999998</v>
      </c>
      <c r="B3852" s="35">
        <v>1516.9331055</v>
      </c>
      <c r="C3852" s="35">
        <v>79.974304199000002</v>
      </c>
      <c r="D3852" s="35">
        <v>1548.7635498</v>
      </c>
      <c r="E3852" s="35">
        <v>25000</v>
      </c>
      <c r="F3852" s="35">
        <v>20052082</v>
      </c>
      <c r="G3852">
        <v>1517.05013982235</v>
      </c>
      <c r="H3852" s="35">
        <v>0.72958810856620404</v>
      </c>
    </row>
    <row r="3853" spans="1:8" x14ac:dyDescent="0.35">
      <c r="A3853" s="35">
        <v>802.29169000000002</v>
      </c>
      <c r="B3853" s="35">
        <v>1516.9504394999999</v>
      </c>
      <c r="C3853" s="35">
        <v>79.974296570000007</v>
      </c>
      <c r="D3853" s="35">
        <v>1548.7795410000001</v>
      </c>
      <c r="E3853" s="35">
        <v>25000</v>
      </c>
      <c r="F3853" s="35">
        <v>20057292</v>
      </c>
      <c r="G3853">
        <v>1517.0675327149299</v>
      </c>
      <c r="H3853" s="35">
        <v>0.72957976213488895</v>
      </c>
    </row>
    <row r="3854" spans="1:8" x14ac:dyDescent="0.35">
      <c r="A3854" s="35">
        <v>802.5</v>
      </c>
      <c r="B3854" s="35">
        <v>1516.9677733999999</v>
      </c>
      <c r="C3854" s="35">
        <v>79.974288939999994</v>
      </c>
      <c r="D3854" s="35">
        <v>1548.7956543</v>
      </c>
      <c r="E3854" s="35">
        <v>25000</v>
      </c>
      <c r="F3854" s="35">
        <v>20062500</v>
      </c>
      <c r="G3854">
        <v>1517.0849224363701</v>
      </c>
      <c r="H3854" s="35">
        <v>0.72957142030741995</v>
      </c>
    </row>
    <row r="3855" spans="1:8" x14ac:dyDescent="0.35">
      <c r="A3855" s="35">
        <v>802.70830999999998</v>
      </c>
      <c r="B3855" s="35">
        <v>1516.9852295000001</v>
      </c>
      <c r="C3855" s="35">
        <v>79.974281310999999</v>
      </c>
      <c r="D3855" s="35">
        <v>1548.8116454999999</v>
      </c>
      <c r="E3855" s="35">
        <v>25000</v>
      </c>
      <c r="F3855" s="35">
        <v>20067708</v>
      </c>
      <c r="G3855">
        <v>1517.1023114342199</v>
      </c>
      <c r="H3855" s="35">
        <v>0.72956307978533397</v>
      </c>
    </row>
    <row r="3856" spans="1:8" x14ac:dyDescent="0.35">
      <c r="A3856" s="35">
        <v>802.91669000000002</v>
      </c>
      <c r="B3856" s="35">
        <v>1517.0024414</v>
      </c>
      <c r="C3856" s="35">
        <v>79.974273682000003</v>
      </c>
      <c r="D3856" s="35">
        <v>1548.8277588000001</v>
      </c>
      <c r="E3856" s="35">
        <v>25000</v>
      </c>
      <c r="F3856" s="35">
        <v>20072918</v>
      </c>
      <c r="G3856">
        <v>1517.1197054353199</v>
      </c>
      <c r="H3856" s="35">
        <v>0.729554737344839</v>
      </c>
    </row>
    <row r="3857" spans="1:8" x14ac:dyDescent="0.35">
      <c r="A3857" s="35">
        <v>803.125</v>
      </c>
      <c r="B3857" s="35">
        <v>1517.0198975000001</v>
      </c>
      <c r="C3857" s="35">
        <v>79.974266052000004</v>
      </c>
      <c r="D3857" s="35">
        <v>1548.8438721</v>
      </c>
      <c r="E3857" s="35">
        <v>25000</v>
      </c>
      <c r="F3857" s="35">
        <v>20078126</v>
      </c>
      <c r="G3857">
        <v>1517.1370953733999</v>
      </c>
      <c r="H3857" s="35">
        <v>0.729546399485409</v>
      </c>
    </row>
    <row r="3858" spans="1:8" x14ac:dyDescent="0.35">
      <c r="A3858" s="35">
        <v>803.33330999999998</v>
      </c>
      <c r="B3858" s="35">
        <v>1517.0373535000001</v>
      </c>
      <c r="C3858" s="35">
        <v>79.974258422999995</v>
      </c>
      <c r="D3858" s="35">
        <v>1548.8598632999999</v>
      </c>
      <c r="E3858" s="35">
        <v>25000</v>
      </c>
      <c r="F3858" s="35">
        <v>20083332</v>
      </c>
      <c r="G3858">
        <v>1517.1544792106999</v>
      </c>
      <c r="H3858" s="35">
        <v>0.72953806615986305</v>
      </c>
    </row>
    <row r="3859" spans="1:8" x14ac:dyDescent="0.35">
      <c r="A3859" s="35">
        <v>803.54169000000002</v>
      </c>
      <c r="B3859" s="35">
        <v>1517.0545654</v>
      </c>
      <c r="C3859" s="35">
        <v>79.974250792999996</v>
      </c>
      <c r="D3859" s="35">
        <v>1548.8758545000001</v>
      </c>
      <c r="E3859" s="35">
        <v>25000</v>
      </c>
      <c r="F3859" s="35">
        <v>20088542</v>
      </c>
      <c r="G3859">
        <v>1517.1718720193601</v>
      </c>
      <c r="H3859" s="35">
        <v>0.72952972765413704</v>
      </c>
    </row>
    <row r="3860" spans="1:8" x14ac:dyDescent="0.35">
      <c r="A3860" s="35">
        <v>803.75</v>
      </c>
      <c r="B3860" s="35">
        <v>1517.0718993999999</v>
      </c>
      <c r="C3860" s="35">
        <v>79.974250792999996</v>
      </c>
      <c r="D3860" s="35">
        <v>1548.8919678</v>
      </c>
      <c r="E3860" s="35">
        <v>25000</v>
      </c>
      <c r="F3860" s="35">
        <v>20093750</v>
      </c>
      <c r="G3860">
        <v>1517.1892616569</v>
      </c>
      <c r="H3860" s="35">
        <v>0.72952139374622904</v>
      </c>
    </row>
    <row r="3861" spans="1:8" x14ac:dyDescent="0.35">
      <c r="A3861" s="35">
        <v>803.95830999999998</v>
      </c>
      <c r="B3861" s="35">
        <v>1517.0894774999999</v>
      </c>
      <c r="C3861" s="35">
        <v>79.974243164000001</v>
      </c>
      <c r="D3861" s="35">
        <v>1548.9080810999999</v>
      </c>
      <c r="E3861" s="35">
        <v>25000</v>
      </c>
      <c r="F3861" s="35">
        <v>20098958</v>
      </c>
      <c r="G3861">
        <v>1517.2066505708401</v>
      </c>
      <c r="H3861" s="35">
        <v>0.72951306114066194</v>
      </c>
    </row>
    <row r="3862" spans="1:8" x14ac:dyDescent="0.35">
      <c r="A3862" s="35">
        <v>804.16669000000002</v>
      </c>
      <c r="B3862" s="35">
        <v>1517.1066894999999</v>
      </c>
      <c r="C3862" s="35">
        <v>79.974235535000005</v>
      </c>
      <c r="D3862" s="35">
        <v>1548.9240723</v>
      </c>
      <c r="E3862" s="35">
        <v>25000</v>
      </c>
      <c r="F3862" s="35">
        <v>20104168</v>
      </c>
      <c r="G3862">
        <v>1517.2240444880299</v>
      </c>
      <c r="H3862" s="35">
        <v>0.72950472661667298</v>
      </c>
    </row>
    <row r="3863" spans="1:8" x14ac:dyDescent="0.35">
      <c r="A3863" s="35">
        <v>804.375</v>
      </c>
      <c r="B3863" s="35">
        <v>1517.1240233999999</v>
      </c>
      <c r="C3863" s="35">
        <v>79.974227905000006</v>
      </c>
      <c r="D3863" s="35">
        <v>1548.9401855000001</v>
      </c>
      <c r="E3863" s="35">
        <v>25000</v>
      </c>
      <c r="F3863" s="35">
        <v>20109376</v>
      </c>
      <c r="G3863">
        <v>1517.2414343421999</v>
      </c>
      <c r="H3863" s="35">
        <v>0.72949639666771704</v>
      </c>
    </row>
    <row r="3864" spans="1:8" x14ac:dyDescent="0.35">
      <c r="A3864" s="35">
        <v>804.58330999999998</v>
      </c>
      <c r="B3864" s="35">
        <v>1517.1413574000001</v>
      </c>
      <c r="C3864" s="35">
        <v>79.974220275999997</v>
      </c>
      <c r="D3864" s="35">
        <v>1548.9561768000001</v>
      </c>
      <c r="E3864" s="35">
        <v>25000</v>
      </c>
      <c r="F3864" s="35">
        <v>20114584</v>
      </c>
      <c r="G3864">
        <v>1517.2588232723199</v>
      </c>
      <c r="H3864" s="35">
        <v>0.72948806801514199</v>
      </c>
    </row>
    <row r="3865" spans="1:8" x14ac:dyDescent="0.35">
      <c r="A3865" s="35">
        <v>804.79169000000002</v>
      </c>
      <c r="B3865" s="35">
        <v>1517.1588135</v>
      </c>
      <c r="C3865" s="35">
        <v>79.974212645999998</v>
      </c>
      <c r="D3865" s="35">
        <v>1548.972168</v>
      </c>
      <c r="E3865" s="35">
        <v>25000</v>
      </c>
      <c r="F3865" s="35">
        <v>20119792</v>
      </c>
      <c r="G3865">
        <v>1517.2762119839099</v>
      </c>
      <c r="H3865" s="35">
        <v>0.72947974067408905</v>
      </c>
    </row>
    <row r="3866" spans="1:8" x14ac:dyDescent="0.35">
      <c r="A3866" s="35">
        <v>805</v>
      </c>
      <c r="B3866" s="35">
        <v>1517.1761475000001</v>
      </c>
      <c r="C3866" s="35">
        <v>79.974205017000003</v>
      </c>
      <c r="D3866" s="35">
        <v>1548.9882812000001</v>
      </c>
      <c r="E3866" s="35">
        <v>25000</v>
      </c>
      <c r="F3866" s="35">
        <v>20125000</v>
      </c>
      <c r="G3866">
        <v>1517.2936006355401</v>
      </c>
      <c r="H3866" s="35">
        <v>0.72947141464757304</v>
      </c>
    </row>
    <row r="3867" spans="1:8" x14ac:dyDescent="0.35">
      <c r="A3867" s="35">
        <v>805.20830999999998</v>
      </c>
      <c r="B3867" s="35">
        <v>1517.1934814000001</v>
      </c>
      <c r="C3867" s="35">
        <v>79.974197387999993</v>
      </c>
      <c r="D3867" s="35">
        <v>1549.0043945</v>
      </c>
      <c r="E3867" s="35">
        <v>25000</v>
      </c>
      <c r="F3867" s="35">
        <v>20130208</v>
      </c>
      <c r="G3867">
        <v>1517.3109892628499</v>
      </c>
      <c r="H3867" s="35">
        <v>0.72946308993588005</v>
      </c>
    </row>
    <row r="3868" spans="1:8" x14ac:dyDescent="0.35">
      <c r="A3868" s="35">
        <v>805.41669000000002</v>
      </c>
      <c r="B3868" s="35">
        <v>1517.2108154</v>
      </c>
      <c r="C3868" s="35">
        <v>79.974197387999993</v>
      </c>
      <c r="D3868" s="35">
        <v>1549.0205077999999</v>
      </c>
      <c r="E3868" s="35">
        <v>25000</v>
      </c>
      <c r="F3868" s="35">
        <v>20135418</v>
      </c>
      <c r="G3868">
        <v>1517.32838305055</v>
      </c>
      <c r="H3868" s="35">
        <v>0.72945476330924397</v>
      </c>
    </row>
    <row r="3869" spans="1:8" x14ac:dyDescent="0.35">
      <c r="A3869" s="35">
        <v>805.625</v>
      </c>
      <c r="B3869" s="35">
        <v>1517.2280272999999</v>
      </c>
      <c r="C3869" s="35">
        <v>79.974189757999994</v>
      </c>
      <c r="D3869" s="35">
        <v>1549.036499</v>
      </c>
      <c r="E3869" s="35">
        <v>25000</v>
      </c>
      <c r="F3869" s="35">
        <v>20140626</v>
      </c>
      <c r="G3869">
        <v>1517.34577281057</v>
      </c>
      <c r="H3869" s="35">
        <v>0.72944644125241098</v>
      </c>
    </row>
    <row r="3870" spans="1:8" x14ac:dyDescent="0.35">
      <c r="A3870" s="35">
        <v>805.83330999999998</v>
      </c>
      <c r="B3870" s="35">
        <v>1517.2456055</v>
      </c>
      <c r="C3870" s="35">
        <v>79.974182128999999</v>
      </c>
      <c r="D3870" s="35">
        <v>1549.0527344</v>
      </c>
      <c r="E3870" s="35">
        <v>25000</v>
      </c>
      <c r="F3870" s="35">
        <v>20145832</v>
      </c>
      <c r="G3870">
        <v>1517.36315647779</v>
      </c>
      <c r="H3870" s="35">
        <v>0.72943812371755001</v>
      </c>
    </row>
    <row r="3871" spans="1:8" x14ac:dyDescent="0.35">
      <c r="A3871" s="35">
        <v>806.04169000000002</v>
      </c>
      <c r="B3871" s="35">
        <v>1517.2629394999999</v>
      </c>
      <c r="C3871" s="35">
        <v>79.974174500000004</v>
      </c>
      <c r="D3871" s="35">
        <v>1549.0684814000001</v>
      </c>
      <c r="E3871" s="35">
        <v>25000</v>
      </c>
      <c r="F3871" s="35">
        <v>20151042</v>
      </c>
      <c r="G3871">
        <v>1517.3805491181299</v>
      </c>
      <c r="H3871" s="35">
        <v>0.72942980100852906</v>
      </c>
    </row>
    <row r="3872" spans="1:8" x14ac:dyDescent="0.35">
      <c r="A3872" s="35">
        <v>806.25</v>
      </c>
      <c r="B3872" s="35">
        <v>1517.2801514</v>
      </c>
      <c r="C3872" s="35">
        <v>79.974166870000005</v>
      </c>
      <c r="D3872" s="35">
        <v>1549.0847168</v>
      </c>
      <c r="E3872" s="35">
        <v>25000</v>
      </c>
      <c r="F3872" s="35">
        <v>20156250</v>
      </c>
      <c r="G3872">
        <v>1517.3979385877501</v>
      </c>
      <c r="H3872" s="35">
        <v>0.72942148288533004</v>
      </c>
    </row>
    <row r="3873" spans="1:8" x14ac:dyDescent="0.35">
      <c r="A3873" s="35">
        <v>806.45830999999998</v>
      </c>
      <c r="B3873" s="35">
        <v>1517.2976074000001</v>
      </c>
      <c r="C3873" s="35">
        <v>79.974159240999995</v>
      </c>
      <c r="D3873" s="35">
        <v>1549.1007079999999</v>
      </c>
      <c r="E3873" s="35">
        <v>25000</v>
      </c>
      <c r="F3873" s="35">
        <v>20161458</v>
      </c>
      <c r="G3873">
        <v>1517.41532733387</v>
      </c>
      <c r="H3873" s="35">
        <v>0.72941316605842899</v>
      </c>
    </row>
    <row r="3874" spans="1:8" x14ac:dyDescent="0.35">
      <c r="A3874" s="35">
        <v>806.66669000000002</v>
      </c>
      <c r="B3874" s="35">
        <v>1517.3150635</v>
      </c>
      <c r="C3874" s="35">
        <v>79.974151610999996</v>
      </c>
      <c r="D3874" s="35">
        <v>1549.1168213000001</v>
      </c>
      <c r="E3874" s="35">
        <v>25000</v>
      </c>
      <c r="F3874" s="35">
        <v>20166668</v>
      </c>
      <c r="G3874">
        <v>1517.43272108322</v>
      </c>
      <c r="H3874" s="35">
        <v>0.72940484731309496</v>
      </c>
    </row>
    <row r="3875" spans="1:8" x14ac:dyDescent="0.35">
      <c r="A3875" s="35">
        <v>806.875</v>
      </c>
      <c r="B3875" s="35">
        <v>1517.3322754000001</v>
      </c>
      <c r="C3875" s="35">
        <v>79.974143982000001</v>
      </c>
      <c r="D3875" s="35">
        <v>1549.1329346</v>
      </c>
      <c r="E3875" s="35">
        <v>25000</v>
      </c>
      <c r="F3875" s="35">
        <v>20171876</v>
      </c>
      <c r="G3875">
        <v>1517.4501107695801</v>
      </c>
      <c r="H3875" s="35">
        <v>0.72939653313078601</v>
      </c>
    </row>
    <row r="3876" spans="1:8" x14ac:dyDescent="0.35">
      <c r="A3876" s="35">
        <v>807.08330999999998</v>
      </c>
      <c r="B3876" s="35">
        <v>1517.3497314000001</v>
      </c>
      <c r="C3876" s="35">
        <v>79.974143982000001</v>
      </c>
      <c r="D3876" s="35">
        <v>1549.1490478999999</v>
      </c>
      <c r="E3876" s="35">
        <v>25000</v>
      </c>
      <c r="F3876" s="35">
        <v>20177082</v>
      </c>
      <c r="G3876">
        <v>1517.46749435522</v>
      </c>
      <c r="H3876" s="35">
        <v>0.72938822346425503</v>
      </c>
    </row>
    <row r="3877" spans="1:8" x14ac:dyDescent="0.35">
      <c r="A3877" s="35">
        <v>807.29169000000002</v>
      </c>
      <c r="B3877" s="35">
        <v>1517.3670654</v>
      </c>
      <c r="C3877" s="35">
        <v>79.974136353000006</v>
      </c>
      <c r="D3877" s="35">
        <v>1549.1650391000001</v>
      </c>
      <c r="E3877" s="35">
        <v>25000</v>
      </c>
      <c r="F3877" s="35">
        <v>20182292</v>
      </c>
      <c r="G3877">
        <v>1517.4848869121799</v>
      </c>
      <c r="H3877" s="35">
        <v>0.72937990862651103</v>
      </c>
    </row>
    <row r="3878" spans="1:8" x14ac:dyDescent="0.35">
      <c r="A3878" s="35">
        <v>807.5</v>
      </c>
      <c r="B3878" s="35">
        <v>1517.3843993999999</v>
      </c>
      <c r="C3878" s="35">
        <v>79.974128723000007</v>
      </c>
      <c r="D3878" s="35">
        <v>1549.1810303</v>
      </c>
      <c r="E3878" s="35">
        <v>25000</v>
      </c>
      <c r="F3878" s="35">
        <v>20187500</v>
      </c>
      <c r="G3878">
        <v>1517.50227629801</v>
      </c>
      <c r="H3878" s="35">
        <v>0.72937159836860699</v>
      </c>
    </row>
    <row r="3879" spans="1:8" x14ac:dyDescent="0.35">
      <c r="A3879" s="35">
        <v>807.70830999999998</v>
      </c>
      <c r="B3879" s="35">
        <v>1517.4018555</v>
      </c>
      <c r="C3879" s="35">
        <v>79.974121093999997</v>
      </c>
      <c r="D3879" s="35">
        <v>1549.1971435999999</v>
      </c>
      <c r="E3879" s="35">
        <v>25000</v>
      </c>
      <c r="F3879" s="35">
        <v>20192708</v>
      </c>
      <c r="G3879">
        <v>1517.5196649602599</v>
      </c>
      <c r="H3879" s="35">
        <v>0.72936328940399198</v>
      </c>
    </row>
    <row r="3880" spans="1:8" x14ac:dyDescent="0.35">
      <c r="A3880" s="35">
        <v>807.91669000000002</v>
      </c>
      <c r="B3880" s="35">
        <v>1517.4191894999999</v>
      </c>
      <c r="C3880" s="35">
        <v>79.974113463999998</v>
      </c>
      <c r="D3880" s="35">
        <v>1549.2131348</v>
      </c>
      <c r="E3880" s="35">
        <v>25000</v>
      </c>
      <c r="F3880" s="35">
        <v>20197920</v>
      </c>
      <c r="G3880">
        <v>1517.5370638023801</v>
      </c>
      <c r="H3880" s="35">
        <v>0.72935497529750604</v>
      </c>
    </row>
    <row r="3881" spans="1:8" x14ac:dyDescent="0.35">
      <c r="A3881" s="35">
        <v>808.125</v>
      </c>
      <c r="B3881" s="35">
        <v>1517.4365233999999</v>
      </c>
      <c r="C3881" s="35">
        <v>79.974105835000003</v>
      </c>
      <c r="D3881" s="35">
        <v>1549.2292480000001</v>
      </c>
      <c r="E3881" s="35">
        <v>25000</v>
      </c>
      <c r="F3881" s="35">
        <v>20203126</v>
      </c>
      <c r="G3881">
        <v>1517.55444939167</v>
      </c>
      <c r="H3881" s="35">
        <v>0.72934667222079996</v>
      </c>
    </row>
    <row r="3882" spans="1:8" x14ac:dyDescent="0.35">
      <c r="A3882" s="35">
        <v>808.33330999999998</v>
      </c>
      <c r="B3882" s="35">
        <v>1517.4539795000001</v>
      </c>
      <c r="C3882" s="35">
        <v>79.974098205999994</v>
      </c>
      <c r="D3882" s="35">
        <v>1549.2453613</v>
      </c>
      <c r="E3882" s="35">
        <v>25000</v>
      </c>
      <c r="F3882" s="35">
        <v>20208332</v>
      </c>
      <c r="G3882">
        <v>1517.5718319914399</v>
      </c>
      <c r="H3882" s="35">
        <v>0.72933837038454097</v>
      </c>
    </row>
    <row r="3883" spans="1:8" x14ac:dyDescent="0.35">
      <c r="A3883" s="35">
        <v>808.54169000000002</v>
      </c>
      <c r="B3883" s="35">
        <v>1517.4713135</v>
      </c>
      <c r="C3883" s="35">
        <v>79.974090575999995</v>
      </c>
      <c r="D3883" s="35">
        <v>1549.2613524999999</v>
      </c>
      <c r="E3883" s="35">
        <v>25000</v>
      </c>
      <c r="F3883" s="35">
        <v>20213542</v>
      </c>
      <c r="G3883">
        <v>1517.5892242617699</v>
      </c>
      <c r="H3883" s="35">
        <v>0.72933006339558903</v>
      </c>
    </row>
    <row r="3884" spans="1:8" x14ac:dyDescent="0.35">
      <c r="A3884" s="35">
        <v>808.75</v>
      </c>
      <c r="B3884" s="35">
        <v>1517.4886475000001</v>
      </c>
      <c r="C3884" s="35">
        <v>79.974090575999995</v>
      </c>
      <c r="D3884" s="35">
        <v>1549.2774658000001</v>
      </c>
      <c r="E3884" s="35">
        <v>25000</v>
      </c>
      <c r="F3884" s="35">
        <v>20218750</v>
      </c>
      <c r="G3884">
        <v>1517.60661351813</v>
      </c>
      <c r="H3884" s="35">
        <v>0.72932176098401402</v>
      </c>
    </row>
    <row r="3885" spans="1:8" x14ac:dyDescent="0.35">
      <c r="A3885" s="35">
        <v>808.95830999999998</v>
      </c>
      <c r="B3885" s="35">
        <v>1517.5059814000001</v>
      </c>
      <c r="C3885" s="35">
        <v>79.974082946999999</v>
      </c>
      <c r="D3885" s="35">
        <v>1549.293457</v>
      </c>
      <c r="E3885" s="35">
        <v>25000</v>
      </c>
      <c r="F3885" s="35">
        <v>20223956</v>
      </c>
      <c r="G3885">
        <v>1517.62399690958</v>
      </c>
      <c r="H3885" s="35">
        <v>0.72931346308446499</v>
      </c>
    </row>
    <row r="3886" spans="1:8" x14ac:dyDescent="0.35">
      <c r="A3886" s="35">
        <v>809.16669000000002</v>
      </c>
      <c r="B3886" s="35">
        <v>1517.5234375</v>
      </c>
      <c r="C3886" s="35">
        <v>79.974075317</v>
      </c>
      <c r="D3886" s="35">
        <v>1549.3095702999999</v>
      </c>
      <c r="E3886" s="35">
        <v>25000</v>
      </c>
      <c r="F3886" s="35">
        <v>20229168</v>
      </c>
      <c r="G3886">
        <v>1517.6413945019799</v>
      </c>
      <c r="H3886" s="35">
        <v>0.72930515679890895</v>
      </c>
    </row>
    <row r="3887" spans="1:8" x14ac:dyDescent="0.35">
      <c r="A3887" s="35">
        <v>809.375</v>
      </c>
      <c r="B3887" s="35">
        <v>1517.5407714999999</v>
      </c>
      <c r="C3887" s="35">
        <v>79.974067688000005</v>
      </c>
      <c r="D3887" s="35">
        <v>1549.3255615</v>
      </c>
      <c r="E3887" s="35">
        <v>25000</v>
      </c>
      <c r="F3887" s="35">
        <v>20234378</v>
      </c>
      <c r="G3887">
        <v>1517.6587900986499</v>
      </c>
      <c r="H3887" s="35">
        <v>0.72929685511139297</v>
      </c>
    </row>
    <row r="3888" spans="1:8" x14ac:dyDescent="0.35">
      <c r="A3888" s="35">
        <v>809.58330999999998</v>
      </c>
      <c r="B3888" s="35">
        <v>1517.5581055</v>
      </c>
      <c r="C3888" s="35">
        <v>79.974060058999996</v>
      </c>
      <c r="D3888" s="35">
        <v>1549.3416748</v>
      </c>
      <c r="E3888" s="35">
        <v>25000</v>
      </c>
      <c r="F3888" s="35">
        <v>20239582</v>
      </c>
      <c r="G3888">
        <v>1517.6761697059701</v>
      </c>
      <c r="H3888" s="35">
        <v>0.72928856437791401</v>
      </c>
    </row>
    <row r="3889" spans="1:8" x14ac:dyDescent="0.35">
      <c r="A3889" s="35">
        <v>809.79169000000002</v>
      </c>
      <c r="B3889" s="35">
        <v>1517.5754394999999</v>
      </c>
      <c r="C3889" s="35">
        <v>79.974052428999997</v>
      </c>
      <c r="D3889" s="35">
        <v>1549.3577881000001</v>
      </c>
      <c r="E3889" s="35">
        <v>25000</v>
      </c>
      <c r="F3889" s="35">
        <v>20244792</v>
      </c>
      <c r="G3889">
        <v>1517.6935612387001</v>
      </c>
      <c r="H3889" s="35">
        <v>0.72928026520982203</v>
      </c>
    </row>
    <row r="3890" spans="1:8" x14ac:dyDescent="0.35">
      <c r="A3890" s="35">
        <v>810</v>
      </c>
      <c r="B3890" s="35">
        <v>1517.5928954999999</v>
      </c>
      <c r="C3890" s="35">
        <v>79.974044800000001</v>
      </c>
      <c r="D3890" s="35">
        <v>1549.3737793</v>
      </c>
      <c r="E3890" s="35">
        <v>25000</v>
      </c>
      <c r="F3890" s="35">
        <v>20250000</v>
      </c>
      <c r="G3890">
        <v>1517.71095026424</v>
      </c>
      <c r="H3890" s="35">
        <v>0.72927197062443805</v>
      </c>
    </row>
    <row r="3891" spans="1:8" x14ac:dyDescent="0.35">
      <c r="A3891" s="35">
        <v>810.20830999999998</v>
      </c>
      <c r="B3891" s="35">
        <v>1517.6102295000001</v>
      </c>
      <c r="C3891" s="35">
        <v>79.974037170000003</v>
      </c>
      <c r="D3891" s="35">
        <v>1549.3898925999999</v>
      </c>
      <c r="E3891" s="35">
        <v>25000</v>
      </c>
      <c r="F3891" s="35">
        <v>20255208</v>
      </c>
      <c r="G3891">
        <v>1517.72833871543</v>
      </c>
      <c r="H3891" s="35">
        <v>0.729263677329684</v>
      </c>
    </row>
    <row r="3892" spans="1:8" x14ac:dyDescent="0.35">
      <c r="A3892" s="35">
        <v>810.41669000000002</v>
      </c>
      <c r="B3892" s="35">
        <v>1517.6275635</v>
      </c>
      <c r="C3892" s="35">
        <v>79.974037170000003</v>
      </c>
      <c r="D3892" s="35">
        <v>1549.4060059000001</v>
      </c>
      <c r="E3892" s="35">
        <v>25000</v>
      </c>
      <c r="F3892" s="35">
        <v>20260418</v>
      </c>
      <c r="G3892">
        <v>1517.7457322033399</v>
      </c>
      <c r="H3892" s="35">
        <v>0.72925538211726104</v>
      </c>
    </row>
    <row r="3893" spans="1:8" x14ac:dyDescent="0.35">
      <c r="A3893" s="35">
        <v>810.625</v>
      </c>
      <c r="B3893" s="35">
        <v>1517.6448975000001</v>
      </c>
      <c r="C3893" s="35">
        <v>79.974029540999993</v>
      </c>
      <c r="D3893" s="35">
        <v>1549.421875</v>
      </c>
      <c r="E3893" s="35">
        <v>25000</v>
      </c>
      <c r="F3893" s="35">
        <v>20265626</v>
      </c>
      <c r="G3893">
        <v>1517.7631216358</v>
      </c>
      <c r="H3893" s="35">
        <v>0.72924709145015498</v>
      </c>
    </row>
    <row r="3894" spans="1:8" x14ac:dyDescent="0.35">
      <c r="A3894" s="35">
        <v>810.83330999999998</v>
      </c>
      <c r="B3894" s="35">
        <v>1517.6623535000001</v>
      </c>
      <c r="C3894" s="35">
        <v>79.974021911999998</v>
      </c>
      <c r="D3894" s="35">
        <v>1549.4381103999999</v>
      </c>
      <c r="E3894" s="35">
        <v>25000</v>
      </c>
      <c r="F3894" s="35">
        <v>20270832</v>
      </c>
      <c r="G3894">
        <v>1517.7805049693</v>
      </c>
      <c r="H3894" s="35">
        <v>0.729238805280925</v>
      </c>
    </row>
    <row r="3895" spans="1:8" x14ac:dyDescent="0.35">
      <c r="A3895" s="35">
        <v>811.04169000000002</v>
      </c>
      <c r="B3895" s="35">
        <v>1517.6795654</v>
      </c>
      <c r="C3895" s="35">
        <v>79.974014281999999</v>
      </c>
      <c r="D3895" s="35">
        <v>1549.4542236</v>
      </c>
      <c r="E3895" s="35">
        <v>25000</v>
      </c>
      <c r="F3895" s="35">
        <v>20276042</v>
      </c>
      <c r="G3895">
        <v>1517.79789727446</v>
      </c>
      <c r="H3895" s="35">
        <v>0.72923051394943705</v>
      </c>
    </row>
    <row r="3896" spans="1:8" x14ac:dyDescent="0.35">
      <c r="A3896" s="35">
        <v>811.25</v>
      </c>
      <c r="B3896" s="35">
        <v>1517.6970214999999</v>
      </c>
      <c r="C3896" s="35">
        <v>79.974006653000004</v>
      </c>
      <c r="D3896" s="35">
        <v>1549.4702147999999</v>
      </c>
      <c r="E3896" s="35">
        <v>25000</v>
      </c>
      <c r="F3896" s="35">
        <v>20281250</v>
      </c>
      <c r="G3896">
        <v>1517.81528640857</v>
      </c>
      <c r="H3896" s="35">
        <v>0.72922222717997798</v>
      </c>
    </row>
    <row r="3897" spans="1:8" x14ac:dyDescent="0.35">
      <c r="A3897" s="35">
        <v>811.45830999999998</v>
      </c>
      <c r="B3897" s="35">
        <v>1517.7143555</v>
      </c>
      <c r="C3897" s="35">
        <v>79.973999023000005</v>
      </c>
      <c r="D3897" s="35">
        <v>1549.4863281</v>
      </c>
      <c r="E3897" s="35">
        <v>25000</v>
      </c>
      <c r="F3897" s="35">
        <v>20286458</v>
      </c>
      <c r="G3897">
        <v>1517.83267481913</v>
      </c>
      <c r="H3897" s="35">
        <v>0.72921394169485998</v>
      </c>
    </row>
    <row r="3898" spans="1:8" x14ac:dyDescent="0.35">
      <c r="A3898" s="35">
        <v>811.66669000000002</v>
      </c>
      <c r="B3898" s="35">
        <v>1517.7316894999999</v>
      </c>
      <c r="C3898" s="35">
        <v>79.973991393999995</v>
      </c>
      <c r="D3898" s="35">
        <v>1549.5023193</v>
      </c>
      <c r="E3898" s="35">
        <v>25000</v>
      </c>
      <c r="F3898" s="35">
        <v>20291668</v>
      </c>
      <c r="G3898">
        <v>1517.8500682328599</v>
      </c>
      <c r="H3898" s="35">
        <v>0.72920565429134199</v>
      </c>
    </row>
    <row r="3899" spans="1:8" x14ac:dyDescent="0.35">
      <c r="A3899" s="35">
        <v>811.875</v>
      </c>
      <c r="B3899" s="35">
        <v>1517.7491454999999</v>
      </c>
      <c r="C3899" s="35">
        <v>79.973983765</v>
      </c>
      <c r="D3899" s="35">
        <v>1549.5184326000001</v>
      </c>
      <c r="E3899" s="35">
        <v>25000</v>
      </c>
      <c r="F3899" s="35">
        <v>20296876</v>
      </c>
      <c r="G3899">
        <v>1517.8674575836001</v>
      </c>
      <c r="H3899" s="35">
        <v>0.72919737142705099</v>
      </c>
    </row>
    <row r="3900" spans="1:8" x14ac:dyDescent="0.35">
      <c r="A3900" s="35">
        <v>812.08330999999998</v>
      </c>
      <c r="B3900" s="35">
        <v>1517.7664795000001</v>
      </c>
      <c r="C3900" s="35">
        <v>79.973983765</v>
      </c>
      <c r="D3900" s="35">
        <v>1549.5345459</v>
      </c>
      <c r="E3900" s="35">
        <v>25000</v>
      </c>
      <c r="F3900" s="35">
        <v>20302082</v>
      </c>
      <c r="G3900">
        <v>1517.8848408337101</v>
      </c>
      <c r="H3900" s="35">
        <v>0.72918909305465496</v>
      </c>
    </row>
    <row r="3901" spans="1:8" x14ac:dyDescent="0.35">
      <c r="A3901" s="35">
        <v>812.29169000000002</v>
      </c>
      <c r="B3901" s="35">
        <v>1517.7838135</v>
      </c>
      <c r="C3901" s="35">
        <v>79.973976135000001</v>
      </c>
      <c r="D3901" s="35">
        <v>1549.5505370999999</v>
      </c>
      <c r="E3901" s="35">
        <v>25000</v>
      </c>
      <c r="F3901" s="35">
        <v>20307292</v>
      </c>
      <c r="G3901">
        <v>1517.9022330550899</v>
      </c>
      <c r="H3901" s="35">
        <v>0.72918080952297104</v>
      </c>
    </row>
    <row r="3902" spans="1:8" x14ac:dyDescent="0.35">
      <c r="A3902" s="35">
        <v>812.5</v>
      </c>
      <c r="B3902" s="35">
        <v>1517.8012695</v>
      </c>
      <c r="C3902" s="35">
        <v>79.973968506000006</v>
      </c>
      <c r="D3902" s="35">
        <v>1549.5666504000001</v>
      </c>
      <c r="E3902" s="35">
        <v>25000</v>
      </c>
      <c r="F3902" s="35">
        <v>20312500</v>
      </c>
      <c r="G3902">
        <v>1517.9196221053201</v>
      </c>
      <c r="H3902" s="35">
        <v>0.72917253054741205</v>
      </c>
    </row>
    <row r="3903" spans="1:8" x14ac:dyDescent="0.35">
      <c r="A3903" s="35">
        <v>812.70830999999998</v>
      </c>
      <c r="B3903" s="35">
        <v>1517.8186035000001</v>
      </c>
      <c r="C3903" s="35">
        <v>79.973960876000007</v>
      </c>
      <c r="D3903" s="35">
        <v>1549.5828856999999</v>
      </c>
      <c r="E3903" s="35">
        <v>25000</v>
      </c>
      <c r="F3903" s="35">
        <v>20317708</v>
      </c>
      <c r="G3903">
        <v>1517.9370104320001</v>
      </c>
      <c r="H3903" s="35">
        <v>0.72916425285323305</v>
      </c>
    </row>
    <row r="3904" spans="1:8" x14ac:dyDescent="0.35">
      <c r="A3904" s="35">
        <v>812.91669000000002</v>
      </c>
      <c r="B3904" s="35">
        <v>1517.8359375</v>
      </c>
      <c r="C3904" s="35">
        <v>79.973953246999997</v>
      </c>
      <c r="D3904" s="35">
        <v>1549.5987548999999</v>
      </c>
      <c r="E3904" s="35">
        <v>25000</v>
      </c>
      <c r="F3904" s="35">
        <v>20322918</v>
      </c>
      <c r="G3904">
        <v>1517.95440376182</v>
      </c>
      <c r="H3904" s="35">
        <v>0.72915597324067405</v>
      </c>
    </row>
    <row r="3905" spans="1:8" x14ac:dyDescent="0.35">
      <c r="A3905" s="35">
        <v>813.125</v>
      </c>
      <c r="B3905" s="35">
        <v>1517.8532714999999</v>
      </c>
      <c r="C3905" s="35">
        <v>79.973945618000002</v>
      </c>
      <c r="D3905" s="35">
        <v>1549.6148682</v>
      </c>
      <c r="E3905" s="35">
        <v>25000</v>
      </c>
      <c r="F3905" s="35">
        <v>20328126</v>
      </c>
      <c r="G3905">
        <v>1517.9717930286599</v>
      </c>
      <c r="H3905" s="35">
        <v>0.72914769816143798</v>
      </c>
    </row>
    <row r="3906" spans="1:8" x14ac:dyDescent="0.35">
      <c r="A3906" s="35">
        <v>813.33330999999998</v>
      </c>
      <c r="B3906" s="35">
        <v>1517.8706055</v>
      </c>
      <c r="C3906" s="35">
        <v>79.973937988000003</v>
      </c>
      <c r="D3906" s="35">
        <v>1549.6309814000001</v>
      </c>
      <c r="E3906" s="35">
        <v>25000</v>
      </c>
      <c r="F3906" s="35">
        <v>20333330</v>
      </c>
      <c r="G3906">
        <v>1517.9891710182901</v>
      </c>
      <c r="H3906" s="35">
        <v>0.72913943077870003</v>
      </c>
    </row>
    <row r="3907" spans="1:8" x14ac:dyDescent="0.35">
      <c r="A3907" s="35">
        <v>813.54169000000002</v>
      </c>
      <c r="B3907" s="35">
        <v>1517.8880615</v>
      </c>
      <c r="C3907" s="35">
        <v>79.973930358999993</v>
      </c>
      <c r="D3907" s="35">
        <v>1549.6469727000001</v>
      </c>
      <c r="E3907" s="35">
        <v>25000</v>
      </c>
      <c r="F3907" s="35">
        <v>20338542</v>
      </c>
      <c r="G3907">
        <v>1518.0065671689199</v>
      </c>
      <c r="H3907" s="35">
        <v>0.72913115179267296</v>
      </c>
    </row>
    <row r="3908" spans="1:8" x14ac:dyDescent="0.35">
      <c r="A3908" s="35">
        <v>813.75</v>
      </c>
      <c r="B3908" s="35">
        <v>1517.9053954999999</v>
      </c>
      <c r="C3908" s="35">
        <v>79.973930358999993</v>
      </c>
      <c r="D3908" s="35">
        <v>1549.6630858999999</v>
      </c>
      <c r="E3908" s="35">
        <v>25000</v>
      </c>
      <c r="F3908" s="35">
        <v>20343750</v>
      </c>
      <c r="G3908">
        <v>1518.02395703722</v>
      </c>
      <c r="H3908" s="35">
        <v>0.729122880613427</v>
      </c>
    </row>
    <row r="3909" spans="1:8" x14ac:dyDescent="0.35">
      <c r="A3909" s="35">
        <v>813.95830999999998</v>
      </c>
      <c r="B3909" s="35">
        <v>1517.9227295000001</v>
      </c>
      <c r="C3909" s="35">
        <v>79.973922728999995</v>
      </c>
      <c r="D3909" s="35">
        <v>1549.6791992000001</v>
      </c>
      <c r="E3909" s="35">
        <v>25000</v>
      </c>
      <c r="F3909" s="35">
        <v>20348958</v>
      </c>
      <c r="G3909">
        <v>1518.0413454827201</v>
      </c>
      <c r="H3909" s="35">
        <v>0.72911461069703698</v>
      </c>
    </row>
    <row r="3910" spans="1:8" x14ac:dyDescent="0.35">
      <c r="A3910" s="35">
        <v>814.16669000000002</v>
      </c>
      <c r="B3910" s="35">
        <v>1517.9400635</v>
      </c>
      <c r="C3910" s="35">
        <v>79.973915099999999</v>
      </c>
      <c r="D3910" s="35">
        <v>1549.6951904</v>
      </c>
      <c r="E3910" s="35">
        <v>25000</v>
      </c>
      <c r="F3910" s="35">
        <v>20354168</v>
      </c>
      <c r="G3910">
        <v>1518.0587387742</v>
      </c>
      <c r="H3910" s="35">
        <v>0.72910633885878895</v>
      </c>
    </row>
    <row r="3911" spans="1:8" x14ac:dyDescent="0.35">
      <c r="A3911" s="35">
        <v>814.375</v>
      </c>
      <c r="B3911" s="35">
        <v>1517.9575195</v>
      </c>
      <c r="C3911" s="35">
        <v>79.973907471000004</v>
      </c>
      <c r="D3911" s="35">
        <v>1549.7113036999999</v>
      </c>
      <c r="E3911" s="35">
        <v>25000</v>
      </c>
      <c r="F3911" s="35">
        <v>20359376</v>
      </c>
      <c r="G3911">
        <v>1518.07612796739</v>
      </c>
      <c r="H3911" s="35">
        <v>0.72909807154719097</v>
      </c>
    </row>
    <row r="3912" spans="1:8" x14ac:dyDescent="0.35">
      <c r="A3912" s="35">
        <v>814.58330999999998</v>
      </c>
      <c r="B3912" s="35">
        <v>1517.9748535000001</v>
      </c>
      <c r="C3912" s="35">
        <v>79.973899841000005</v>
      </c>
      <c r="D3912" s="35">
        <v>1549.7272949000001</v>
      </c>
      <c r="E3912" s="35">
        <v>25000</v>
      </c>
      <c r="F3912" s="35">
        <v>20364582</v>
      </c>
      <c r="G3912">
        <v>1518.09351105205</v>
      </c>
      <c r="H3912" s="35">
        <v>0.72908980871547802</v>
      </c>
    </row>
    <row r="3913" spans="1:8" x14ac:dyDescent="0.35">
      <c r="A3913" s="35">
        <v>814.79169000000002</v>
      </c>
      <c r="B3913" s="35">
        <v>1517.9921875</v>
      </c>
      <c r="C3913" s="35">
        <v>79.973892211999996</v>
      </c>
      <c r="D3913" s="35">
        <v>1549.7434082</v>
      </c>
      <c r="E3913" s="35">
        <v>25000</v>
      </c>
      <c r="F3913" s="35">
        <v>20369792</v>
      </c>
      <c r="G3913">
        <v>1518.1109031061601</v>
      </c>
      <c r="H3913" s="35">
        <v>0.729081540730385</v>
      </c>
    </row>
    <row r="3914" spans="1:8" x14ac:dyDescent="0.35">
      <c r="A3914" s="35">
        <v>815</v>
      </c>
      <c r="B3914" s="35">
        <v>1518.0095214999999</v>
      </c>
      <c r="C3914" s="35">
        <v>79.973884583</v>
      </c>
      <c r="D3914" s="35">
        <v>1549.7593993999999</v>
      </c>
      <c r="E3914" s="35">
        <v>25000</v>
      </c>
      <c r="F3914" s="35">
        <v>20375000</v>
      </c>
      <c r="G3914">
        <v>1518.1282919887201</v>
      </c>
      <c r="H3914" s="35">
        <v>0.72907327728965898</v>
      </c>
    </row>
    <row r="3915" spans="1:8" x14ac:dyDescent="0.35">
      <c r="A3915" s="35">
        <v>815.20830999999998</v>
      </c>
      <c r="B3915" s="35">
        <v>1518.0269774999999</v>
      </c>
      <c r="C3915" s="35">
        <v>79.973876953000001</v>
      </c>
      <c r="D3915" s="35">
        <v>1549.7755127</v>
      </c>
      <c r="E3915" s="35">
        <v>25000</v>
      </c>
      <c r="F3915" s="35">
        <v>20380208</v>
      </c>
      <c r="G3915">
        <v>1518.14568014764</v>
      </c>
      <c r="H3915" s="35">
        <v>0.72906501512442601</v>
      </c>
    </row>
    <row r="3916" spans="1:8" x14ac:dyDescent="0.35">
      <c r="A3916" s="35">
        <v>815.41669000000002</v>
      </c>
      <c r="B3916" s="35">
        <v>1518.0443115</v>
      </c>
      <c r="C3916" s="35">
        <v>79.973876953000001</v>
      </c>
      <c r="D3916" s="35">
        <v>1549.791626</v>
      </c>
      <c r="E3916" s="35">
        <v>25000</v>
      </c>
      <c r="F3916" s="35">
        <v>20385418</v>
      </c>
      <c r="G3916">
        <v>1518.1630733096699</v>
      </c>
      <c r="H3916" s="35">
        <v>0.72905675104086298</v>
      </c>
    </row>
    <row r="3917" spans="1:8" x14ac:dyDescent="0.35">
      <c r="A3917" s="35">
        <v>815.625</v>
      </c>
      <c r="B3917" s="35">
        <v>1518.0616454999999</v>
      </c>
      <c r="C3917" s="35">
        <v>79.973869324000006</v>
      </c>
      <c r="D3917" s="35">
        <v>1549.8077393000001</v>
      </c>
      <c r="E3917" s="35">
        <v>25000</v>
      </c>
      <c r="F3917" s="35">
        <v>20390626</v>
      </c>
      <c r="G3917">
        <v>1518.1804624087099</v>
      </c>
      <c r="H3917" s="35">
        <v>0.72904849147886897</v>
      </c>
    </row>
    <row r="3918" spans="1:8" x14ac:dyDescent="0.35">
      <c r="A3918" s="35">
        <v>815.83330999999998</v>
      </c>
      <c r="B3918" s="35">
        <v>1518.0791016000001</v>
      </c>
      <c r="C3918" s="35">
        <v>79.973861693999993</v>
      </c>
      <c r="D3918" s="35">
        <v>1549.8237305</v>
      </c>
      <c r="E3918" s="35">
        <v>25000</v>
      </c>
      <c r="F3918" s="35">
        <v>20395832</v>
      </c>
      <c r="G3918">
        <v>1518.1978454072</v>
      </c>
      <c r="H3918" s="35">
        <v>0.72904023639104698</v>
      </c>
    </row>
    <row r="3919" spans="1:8" x14ac:dyDescent="0.35">
      <c r="A3919" s="35">
        <v>816.04169000000002</v>
      </c>
      <c r="B3919" s="35">
        <v>1518.0964355000001</v>
      </c>
      <c r="C3919" s="35">
        <v>79.973854064999998</v>
      </c>
      <c r="D3919" s="35">
        <v>1549.8398437999999</v>
      </c>
      <c r="E3919" s="35">
        <v>25000</v>
      </c>
      <c r="F3919" s="35">
        <v>20401042</v>
      </c>
      <c r="G3919">
        <v>1518.2152373768999</v>
      </c>
      <c r="H3919" s="35">
        <v>0.72903197615285598</v>
      </c>
    </row>
    <row r="3920" spans="1:8" x14ac:dyDescent="0.35">
      <c r="A3920" s="35">
        <v>816.25</v>
      </c>
      <c r="B3920" s="35">
        <v>1518.1137695</v>
      </c>
      <c r="C3920" s="35">
        <v>79.973846436000002</v>
      </c>
      <c r="D3920" s="35">
        <v>1549.855957</v>
      </c>
      <c r="E3920" s="35">
        <v>25000</v>
      </c>
      <c r="F3920" s="35">
        <v>20406250</v>
      </c>
      <c r="G3920">
        <v>1518.2326261754499</v>
      </c>
      <c r="H3920" s="35">
        <v>0.72902372045319397</v>
      </c>
    </row>
    <row r="3921" spans="1:8" x14ac:dyDescent="0.35">
      <c r="A3921" s="35">
        <v>816.45830999999998</v>
      </c>
      <c r="B3921" s="35">
        <v>1518.1312256000001</v>
      </c>
      <c r="C3921" s="35">
        <v>79.973838806000003</v>
      </c>
      <c r="D3921" s="35">
        <v>1549.8719481999999</v>
      </c>
      <c r="E3921" s="35">
        <v>25000</v>
      </c>
      <c r="F3921" s="35">
        <v>20411458</v>
      </c>
      <c r="G3921">
        <v>1518.25001425045</v>
      </c>
      <c r="H3921" s="35">
        <v>0.72901546602609901</v>
      </c>
    </row>
    <row r="3922" spans="1:8" x14ac:dyDescent="0.35">
      <c r="A3922" s="35">
        <v>816.66669000000002</v>
      </c>
      <c r="B3922" s="35">
        <v>1518.1484375</v>
      </c>
      <c r="C3922" s="35">
        <v>79.973831176999994</v>
      </c>
      <c r="D3922" s="35">
        <v>1549.8880615</v>
      </c>
      <c r="E3922" s="35">
        <v>25000</v>
      </c>
      <c r="F3922" s="35">
        <v>20416666</v>
      </c>
      <c r="G3922">
        <v>1518.2674021519999</v>
      </c>
      <c r="H3922" s="35">
        <v>0.72900721288335302</v>
      </c>
    </row>
    <row r="3923" spans="1:8" x14ac:dyDescent="0.35">
      <c r="A3923" s="35">
        <v>816.875</v>
      </c>
      <c r="B3923" s="35">
        <v>1518.1658935999999</v>
      </c>
      <c r="C3923" s="35">
        <v>79.973823546999995</v>
      </c>
      <c r="D3923" s="35">
        <v>1549.9041748</v>
      </c>
      <c r="E3923" s="35">
        <v>25000</v>
      </c>
      <c r="F3923" s="35">
        <v>20421876</v>
      </c>
      <c r="G3923">
        <v>1518.2847951802901</v>
      </c>
      <c r="H3923" s="35">
        <v>0.72899895782507595</v>
      </c>
    </row>
    <row r="3924" spans="1:8" x14ac:dyDescent="0.35">
      <c r="A3924" s="35">
        <v>817.08330999999998</v>
      </c>
      <c r="B3924" s="35">
        <v>1518.1833495999999</v>
      </c>
      <c r="C3924" s="35">
        <v>79.973823546999995</v>
      </c>
      <c r="D3924" s="35">
        <v>1549.9204102000001</v>
      </c>
      <c r="E3924" s="35">
        <v>25000</v>
      </c>
      <c r="F3924" s="35">
        <v>20427082</v>
      </c>
      <c r="G3924">
        <v>1518.30217899684</v>
      </c>
      <c r="H3924" s="35">
        <v>0.72899071048382802</v>
      </c>
    </row>
    <row r="3925" spans="1:8" x14ac:dyDescent="0.35">
      <c r="A3925" s="35">
        <v>817.29169000000002</v>
      </c>
      <c r="B3925" s="35">
        <v>1518.2005615</v>
      </c>
      <c r="C3925" s="35">
        <v>79.973815918</v>
      </c>
      <c r="D3925" s="35">
        <v>1549.9362793</v>
      </c>
      <c r="E3925" s="35">
        <v>25000</v>
      </c>
      <c r="F3925" s="35">
        <v>20432292</v>
      </c>
      <c r="G3925">
        <v>1518.3195710853599</v>
      </c>
      <c r="H3925" s="35">
        <v>0.72898245797957695</v>
      </c>
    </row>
    <row r="3926" spans="1:8" x14ac:dyDescent="0.35">
      <c r="A3926" s="35">
        <v>817.5</v>
      </c>
      <c r="B3926" s="35">
        <v>1518.2178954999999</v>
      </c>
      <c r="C3926" s="35">
        <v>79.973808289000004</v>
      </c>
      <c r="D3926" s="35">
        <v>1549.9523925999999</v>
      </c>
      <c r="E3926" s="35">
        <v>25000</v>
      </c>
      <c r="F3926" s="35">
        <v>20437500</v>
      </c>
      <c r="G3926">
        <v>1518.3369598455699</v>
      </c>
      <c r="H3926" s="35">
        <v>0.72897421000452001</v>
      </c>
    </row>
    <row r="3927" spans="1:8" x14ac:dyDescent="0.35">
      <c r="A3927" s="35">
        <v>817.70830999999998</v>
      </c>
      <c r="B3927" s="35">
        <v>1518.2354736</v>
      </c>
      <c r="C3927" s="35">
        <v>79.973800659000005</v>
      </c>
      <c r="D3927" s="35">
        <v>1549.9685059000001</v>
      </c>
      <c r="E3927" s="35">
        <v>25000</v>
      </c>
      <c r="F3927" s="35">
        <v>20442708</v>
      </c>
      <c r="G3927">
        <v>1518.3543478469301</v>
      </c>
      <c r="H3927" s="35">
        <v>0.72896596329832497</v>
      </c>
    </row>
    <row r="3928" spans="1:8" x14ac:dyDescent="0.35">
      <c r="A3928" s="35">
        <v>817.91669000000002</v>
      </c>
      <c r="B3928" s="35">
        <v>1518.2526855000001</v>
      </c>
      <c r="C3928" s="35">
        <v>79.973793029999996</v>
      </c>
      <c r="D3928" s="35">
        <v>1549.9844971</v>
      </c>
      <c r="E3928" s="35">
        <v>25000</v>
      </c>
      <c r="F3928" s="35">
        <v>20447918</v>
      </c>
      <c r="G3928">
        <v>1518.37174084345</v>
      </c>
      <c r="H3928" s="35">
        <v>0.72895771467369497</v>
      </c>
    </row>
    <row r="3929" spans="1:8" x14ac:dyDescent="0.35">
      <c r="A3929" s="35">
        <v>818.125</v>
      </c>
      <c r="B3929" s="35">
        <v>1518.2700195</v>
      </c>
      <c r="C3929" s="35">
        <v>79.973785399999997</v>
      </c>
      <c r="D3929" s="35">
        <v>1550.0006103999999</v>
      </c>
      <c r="E3929" s="35">
        <v>25000</v>
      </c>
      <c r="F3929" s="35">
        <v>20453124</v>
      </c>
      <c r="G3929">
        <v>1518.3891245986699</v>
      </c>
      <c r="H3929" s="35">
        <v>0.72894947375812202</v>
      </c>
    </row>
    <row r="3930" spans="1:8" x14ac:dyDescent="0.35">
      <c r="A3930" s="35">
        <v>818.33330999999998</v>
      </c>
      <c r="B3930" s="35">
        <v>1518.2873535000001</v>
      </c>
      <c r="C3930" s="35">
        <v>79.973777771000002</v>
      </c>
      <c r="D3930" s="35">
        <v>1550.0167236</v>
      </c>
      <c r="E3930" s="35">
        <v>25000</v>
      </c>
      <c r="F3930" s="35">
        <v>20458332</v>
      </c>
      <c r="G3930">
        <v>1518.4065114426601</v>
      </c>
      <c r="H3930" s="35">
        <v>0.72894123088058704</v>
      </c>
    </row>
    <row r="3931" spans="1:8" x14ac:dyDescent="0.35">
      <c r="A3931" s="35">
        <v>818.54169000000002</v>
      </c>
      <c r="B3931" s="35">
        <v>1518.3048096</v>
      </c>
      <c r="C3931" s="35">
        <v>79.973770142000006</v>
      </c>
      <c r="D3931" s="35">
        <v>1550.0327147999999</v>
      </c>
      <c r="E3931" s="35">
        <v>25000</v>
      </c>
      <c r="F3931" s="35">
        <v>20463542</v>
      </c>
      <c r="G3931">
        <v>1518.4239041465401</v>
      </c>
      <c r="H3931" s="35">
        <v>0.72893298610393997</v>
      </c>
    </row>
    <row r="3932" spans="1:8" x14ac:dyDescent="0.35">
      <c r="A3932" s="35">
        <v>818.75</v>
      </c>
      <c r="B3932" s="35">
        <v>1518.3221435999999</v>
      </c>
      <c r="C3932" s="35">
        <v>79.973770142000006</v>
      </c>
      <c r="D3932" s="35">
        <v>1550.0488281</v>
      </c>
      <c r="E3932" s="35">
        <v>25000</v>
      </c>
      <c r="F3932" s="35">
        <v>20468750</v>
      </c>
      <c r="G3932">
        <v>1518.4412929800201</v>
      </c>
      <c r="H3932" s="35">
        <v>0.72892474583856803</v>
      </c>
    </row>
    <row r="3933" spans="1:8" x14ac:dyDescent="0.35">
      <c r="A3933" s="35">
        <v>818.95830999999998</v>
      </c>
      <c r="B3933" s="35">
        <v>1518.3394774999999</v>
      </c>
      <c r="C3933" s="35">
        <v>79.973762511999993</v>
      </c>
      <c r="D3933" s="35">
        <v>1550.0649414</v>
      </c>
      <c r="E3933" s="35">
        <v>25000</v>
      </c>
      <c r="F3933" s="35">
        <v>20473958</v>
      </c>
      <c r="G3933">
        <v>1518.45868093281</v>
      </c>
      <c r="H3933" s="35">
        <v>0.72891650683643405</v>
      </c>
    </row>
    <row r="3934" spans="1:8" x14ac:dyDescent="0.35">
      <c r="A3934" s="35">
        <v>819.16669000000002</v>
      </c>
      <c r="B3934" s="35">
        <v>1518.3568115</v>
      </c>
      <c r="C3934" s="35">
        <v>79.973754882999998</v>
      </c>
      <c r="D3934" s="35">
        <v>1550.0810547000001</v>
      </c>
      <c r="E3934" s="35">
        <v>25000</v>
      </c>
      <c r="F3934" s="35">
        <v>20479168</v>
      </c>
      <c r="G3934">
        <v>1518.4760738533701</v>
      </c>
      <c r="H3934" s="35">
        <v>0.72890826591529401</v>
      </c>
    </row>
    <row r="3935" spans="1:8" x14ac:dyDescent="0.35">
      <c r="A3935" s="35">
        <v>819.375</v>
      </c>
      <c r="B3935" s="35">
        <v>1518.3740233999999</v>
      </c>
      <c r="C3935" s="35">
        <v>79.973747252999999</v>
      </c>
      <c r="D3935" s="35">
        <v>1550.0969238</v>
      </c>
      <c r="E3935" s="35">
        <v>25000</v>
      </c>
      <c r="F3935" s="35">
        <v>20484376</v>
      </c>
      <c r="G3935">
        <v>1518.49346270303</v>
      </c>
      <c r="H3935" s="35">
        <v>0.728900029498047</v>
      </c>
    </row>
    <row r="3936" spans="1:8" x14ac:dyDescent="0.35">
      <c r="A3936" s="35">
        <v>819.58330999999998</v>
      </c>
      <c r="B3936" s="35">
        <v>1518.3916016000001</v>
      </c>
      <c r="C3936" s="35">
        <v>79.973739624000004</v>
      </c>
      <c r="D3936" s="35">
        <v>1550.1131591999999</v>
      </c>
      <c r="E3936" s="35">
        <v>25000</v>
      </c>
      <c r="F3936" s="35">
        <v>20489582</v>
      </c>
      <c r="G3936">
        <v>1518.51084545041</v>
      </c>
      <c r="H3936" s="35">
        <v>0.72889179753736899</v>
      </c>
    </row>
    <row r="3937" spans="1:8" x14ac:dyDescent="0.35">
      <c r="A3937" s="35">
        <v>819.79169000000002</v>
      </c>
      <c r="B3937" s="35">
        <v>1518.4089355000001</v>
      </c>
      <c r="C3937" s="35">
        <v>79.973731994999994</v>
      </c>
      <c r="D3937" s="35">
        <v>1550.1292725000001</v>
      </c>
      <c r="E3937" s="35">
        <v>25000</v>
      </c>
      <c r="F3937" s="35">
        <v>20494792</v>
      </c>
      <c r="G3937">
        <v>1518.5282371685601</v>
      </c>
      <c r="H3937" s="35">
        <v>0.72888356043521196</v>
      </c>
    </row>
    <row r="3938" spans="1:8" x14ac:dyDescent="0.35">
      <c r="A3938" s="35">
        <v>820</v>
      </c>
      <c r="B3938" s="35">
        <v>1518.4261475000001</v>
      </c>
      <c r="C3938" s="35">
        <v>79.973724364999995</v>
      </c>
      <c r="D3938" s="35">
        <v>1550.1452637</v>
      </c>
      <c r="E3938" s="35">
        <v>25000</v>
      </c>
      <c r="F3938" s="35">
        <v>20500000</v>
      </c>
      <c r="G3938">
        <v>1518.5456257154699</v>
      </c>
      <c r="H3938" s="35">
        <v>0.72887532785414499</v>
      </c>
    </row>
    <row r="3939" spans="1:8" x14ac:dyDescent="0.35">
      <c r="A3939" s="35">
        <v>820.20830999999998</v>
      </c>
      <c r="B3939" s="35">
        <v>1518.4436035000001</v>
      </c>
      <c r="C3939" s="35">
        <v>79.973724364999995</v>
      </c>
      <c r="D3939" s="35">
        <v>1550.1613769999999</v>
      </c>
      <c r="E3939" s="35">
        <v>25000</v>
      </c>
      <c r="F3939" s="35">
        <v>20505208</v>
      </c>
      <c r="G3939">
        <v>1518.5630135388201</v>
      </c>
      <c r="H3939" s="35">
        <v>0.72886709653693005</v>
      </c>
    </row>
    <row r="3940" spans="1:8" x14ac:dyDescent="0.35">
      <c r="A3940" s="35">
        <v>820.41669000000002</v>
      </c>
      <c r="B3940" s="35">
        <v>1518.4610596</v>
      </c>
      <c r="C3940" s="35">
        <v>79.973716736</v>
      </c>
      <c r="D3940" s="35">
        <v>1550.1773682</v>
      </c>
      <c r="E3940" s="35">
        <v>25000</v>
      </c>
      <c r="F3940" s="35">
        <v>20510418</v>
      </c>
      <c r="G3940">
        <v>1518.5804063652399</v>
      </c>
      <c r="H3940" s="35">
        <v>0.72885886330154404</v>
      </c>
    </row>
    <row r="3941" spans="1:8" x14ac:dyDescent="0.35">
      <c r="A3941" s="35">
        <v>820.625</v>
      </c>
      <c r="B3941" s="35">
        <v>1518.4782714999999</v>
      </c>
      <c r="C3941" s="35">
        <v>79.973709106000001</v>
      </c>
      <c r="D3941" s="35">
        <v>1550.1936035000001</v>
      </c>
      <c r="E3941" s="35">
        <v>25000</v>
      </c>
      <c r="F3941" s="35">
        <v>20515626</v>
      </c>
      <c r="G3941">
        <v>1518.59779512871</v>
      </c>
      <c r="H3941" s="35">
        <v>0.72885063456443</v>
      </c>
    </row>
    <row r="3942" spans="1:8" x14ac:dyDescent="0.35">
      <c r="A3942" s="35">
        <v>820.83330999999998</v>
      </c>
      <c r="B3942" s="35">
        <v>1518.4957274999999</v>
      </c>
      <c r="C3942" s="35">
        <v>79.973701477000006</v>
      </c>
      <c r="D3942" s="35">
        <v>1550.2095947</v>
      </c>
      <c r="E3942" s="35">
        <v>25000</v>
      </c>
      <c r="F3942" s="35">
        <v>20520832</v>
      </c>
      <c r="G3942">
        <v>1518.6151777917</v>
      </c>
      <c r="H3942" s="35">
        <v>0.72884241027810603</v>
      </c>
    </row>
    <row r="3943" spans="1:8" x14ac:dyDescent="0.35">
      <c r="A3943" s="35">
        <v>821.04169000000002</v>
      </c>
      <c r="B3943" s="35">
        <v>1518.5130615</v>
      </c>
      <c r="C3943" s="35">
        <v>79.973693847999996</v>
      </c>
      <c r="D3943" s="35">
        <v>1550.2257079999999</v>
      </c>
      <c r="E3943" s="35">
        <v>25000</v>
      </c>
      <c r="F3943" s="35">
        <v>20526044</v>
      </c>
      <c r="G3943">
        <v>1518.6325746023699</v>
      </c>
      <c r="H3943" s="35">
        <v>0.72883417766090197</v>
      </c>
    </row>
    <row r="3944" spans="1:8" x14ac:dyDescent="0.35">
      <c r="A3944" s="35">
        <v>821.25</v>
      </c>
      <c r="B3944" s="35">
        <v>1518.5303954999999</v>
      </c>
      <c r="C3944" s="35">
        <v>79.973686217999997</v>
      </c>
      <c r="D3944" s="35">
        <v>1550.2418213000001</v>
      </c>
      <c r="E3944" s="35">
        <v>25000</v>
      </c>
      <c r="F3944" s="35">
        <v>20531250</v>
      </c>
      <c r="G3944">
        <v>1518.6499590522301</v>
      </c>
      <c r="H3944" s="35">
        <v>0.72882595596976696</v>
      </c>
    </row>
    <row r="3945" spans="1:8" x14ac:dyDescent="0.35">
      <c r="A3945" s="35">
        <v>821.45830999999998</v>
      </c>
      <c r="B3945" s="35">
        <v>1518.5478516000001</v>
      </c>
      <c r="C3945" s="35">
        <v>79.973678589000002</v>
      </c>
      <c r="D3945" s="35">
        <v>1550.2579346</v>
      </c>
      <c r="E3945" s="35">
        <v>25000</v>
      </c>
      <c r="F3945" s="35">
        <v>20536458</v>
      </c>
      <c r="G3945">
        <v>1518.6673458897701</v>
      </c>
      <c r="H3945" s="35">
        <v>0.72881773230105396</v>
      </c>
    </row>
    <row r="3946" spans="1:8" x14ac:dyDescent="0.35">
      <c r="A3946" s="35">
        <v>821.66669000000002</v>
      </c>
      <c r="B3946" s="35">
        <v>1518.5651855000001</v>
      </c>
      <c r="C3946" s="35">
        <v>79.973670959000003</v>
      </c>
      <c r="D3946" s="35">
        <v>1550.2739257999999</v>
      </c>
      <c r="E3946" s="35">
        <v>25000</v>
      </c>
      <c r="F3946" s="35">
        <v>20541668</v>
      </c>
      <c r="G3946">
        <v>1518.6847384296</v>
      </c>
      <c r="H3946" s="35">
        <v>0.72880950672985301</v>
      </c>
    </row>
    <row r="3947" spans="1:8" x14ac:dyDescent="0.35">
      <c r="A3947" s="35">
        <v>821.875</v>
      </c>
      <c r="B3947" s="35">
        <v>1518.5825195</v>
      </c>
      <c r="C3947" s="35">
        <v>79.973670959000003</v>
      </c>
      <c r="D3947" s="35">
        <v>1550.2900391000001</v>
      </c>
      <c r="E3947" s="35">
        <v>25000</v>
      </c>
      <c r="F3947" s="35">
        <v>20546876</v>
      </c>
      <c r="G3947">
        <v>1518.7021270636201</v>
      </c>
      <c r="H3947" s="35">
        <v>0.72880128565465696</v>
      </c>
    </row>
    <row r="3948" spans="1:8" x14ac:dyDescent="0.35">
      <c r="A3948" s="35">
        <v>822.08330999999998</v>
      </c>
      <c r="B3948" s="35">
        <v>1518.5999756000001</v>
      </c>
      <c r="C3948" s="35">
        <v>79.973663329999994</v>
      </c>
      <c r="D3948" s="35">
        <v>1550.3061522999999</v>
      </c>
      <c r="E3948" s="35">
        <v>25000</v>
      </c>
      <c r="F3948" s="35">
        <v>20552082</v>
      </c>
      <c r="G3948">
        <v>1518.7195096324999</v>
      </c>
      <c r="H3948" s="35">
        <v>0.72879306902523899</v>
      </c>
    </row>
    <row r="3949" spans="1:8" x14ac:dyDescent="0.35">
      <c r="A3949" s="35">
        <v>822.29169000000002</v>
      </c>
      <c r="B3949" s="35">
        <v>1518.6173096</v>
      </c>
      <c r="C3949" s="35">
        <v>79.973655700999998</v>
      </c>
      <c r="D3949" s="35">
        <v>1550.3222656</v>
      </c>
      <c r="E3949" s="35">
        <v>25000</v>
      </c>
      <c r="F3949" s="35">
        <v>20557292</v>
      </c>
      <c r="G3949">
        <v>1518.7369011804501</v>
      </c>
      <c r="H3949" s="35">
        <v>0.72878484726044901</v>
      </c>
    </row>
    <row r="3950" spans="1:8" x14ac:dyDescent="0.35">
      <c r="A3950" s="35">
        <v>822.5</v>
      </c>
      <c r="B3950" s="35">
        <v>1518.6346435999999</v>
      </c>
      <c r="C3950" s="35">
        <v>79.973648071</v>
      </c>
      <c r="D3950" s="35">
        <v>1550.3381348</v>
      </c>
      <c r="E3950" s="35">
        <v>25000</v>
      </c>
      <c r="F3950" s="35">
        <v>20562502</v>
      </c>
      <c r="G3950">
        <v>1518.75429473554</v>
      </c>
      <c r="H3950" s="35">
        <v>0.72877662681628796</v>
      </c>
    </row>
    <row r="3951" spans="1:8" x14ac:dyDescent="0.35">
      <c r="A3951" s="35">
        <v>822.70830999999998</v>
      </c>
      <c r="B3951" s="35">
        <v>1518.6519774999999</v>
      </c>
      <c r="C3951" s="35">
        <v>79.973640442000004</v>
      </c>
      <c r="D3951" s="35">
        <v>1550.3543701000001</v>
      </c>
      <c r="E3951" s="35">
        <v>25000</v>
      </c>
      <c r="F3951" s="35">
        <v>20567708</v>
      </c>
      <c r="G3951">
        <v>1518.7716783778701</v>
      </c>
      <c r="H3951" s="35">
        <v>0.72876841403419401</v>
      </c>
    </row>
    <row r="3952" spans="1:8" x14ac:dyDescent="0.35">
      <c r="A3952" s="35">
        <v>822.91669000000002</v>
      </c>
      <c r="B3952" s="35">
        <v>1518.6694336</v>
      </c>
      <c r="C3952" s="35">
        <v>79.973632812000005</v>
      </c>
      <c r="D3952" s="35">
        <v>1550.3704834</v>
      </c>
      <c r="E3952" s="35">
        <v>25000</v>
      </c>
      <c r="F3952" s="35">
        <v>20572918</v>
      </c>
      <c r="G3952">
        <v>1518.78907013457</v>
      </c>
      <c r="H3952" s="35">
        <v>0.728760196098862</v>
      </c>
    </row>
    <row r="3953" spans="1:8" x14ac:dyDescent="0.35">
      <c r="A3953" s="35">
        <v>823.125</v>
      </c>
      <c r="B3953" s="35">
        <v>1518.6867675999999</v>
      </c>
      <c r="C3953" s="35">
        <v>79.973625182999996</v>
      </c>
      <c r="D3953" s="35">
        <v>1550.3865966999999</v>
      </c>
      <c r="E3953" s="35">
        <v>25000</v>
      </c>
      <c r="F3953" s="35">
        <v>20578126</v>
      </c>
      <c r="G3953">
        <v>1518.8064585275499</v>
      </c>
      <c r="H3953" s="35">
        <v>0.72875198266590302</v>
      </c>
    </row>
    <row r="3954" spans="1:8" x14ac:dyDescent="0.35">
      <c r="A3954" s="35">
        <v>823.33330999999998</v>
      </c>
      <c r="B3954" s="35">
        <v>1518.7041016000001</v>
      </c>
      <c r="C3954" s="35">
        <v>79.973617554</v>
      </c>
      <c r="D3954" s="35">
        <v>1550.4025879000001</v>
      </c>
      <c r="E3954" s="35">
        <v>25000</v>
      </c>
      <c r="F3954" s="35">
        <v>20583332</v>
      </c>
      <c r="G3954">
        <v>1518.82384097724</v>
      </c>
      <c r="H3954" s="35">
        <v>0.72874377367566401</v>
      </c>
    </row>
    <row r="3955" spans="1:8" x14ac:dyDescent="0.35">
      <c r="A3955" s="35">
        <v>823.54169000000002</v>
      </c>
      <c r="B3955" s="35">
        <v>1518.7214355000001</v>
      </c>
      <c r="C3955" s="35">
        <v>79.973617554</v>
      </c>
      <c r="D3955" s="35">
        <v>1550.4185791</v>
      </c>
      <c r="E3955" s="35">
        <v>25000</v>
      </c>
      <c r="F3955" s="35">
        <v>20588542</v>
      </c>
      <c r="G3955">
        <v>1518.8412324333799</v>
      </c>
      <c r="H3955" s="35">
        <v>0.72873555955362301</v>
      </c>
    </row>
    <row r="3956" spans="1:8" x14ac:dyDescent="0.35">
      <c r="A3956" s="35">
        <v>823.75</v>
      </c>
      <c r="B3956" s="35">
        <v>1518.7387695</v>
      </c>
      <c r="C3956" s="35">
        <v>79.973609924000002</v>
      </c>
      <c r="D3956" s="35">
        <v>1550.4348144999999</v>
      </c>
      <c r="E3956" s="35">
        <v>25000</v>
      </c>
      <c r="F3956" s="35">
        <v>20593750</v>
      </c>
      <c r="G3956">
        <v>1518.8586207262899</v>
      </c>
      <c r="H3956" s="35">
        <v>0.72872734993556998</v>
      </c>
    </row>
    <row r="3957" spans="1:8" x14ac:dyDescent="0.35">
      <c r="A3957" s="35">
        <v>823.95830999999998</v>
      </c>
      <c r="B3957" s="35">
        <v>1518.7562256000001</v>
      </c>
      <c r="C3957" s="35">
        <v>79.973602295000006</v>
      </c>
      <c r="D3957" s="35">
        <v>1550.4509277</v>
      </c>
      <c r="E3957" s="35">
        <v>25000</v>
      </c>
      <c r="F3957" s="35">
        <v>20598960</v>
      </c>
      <c r="G3957">
        <v>1518.87601347395</v>
      </c>
      <c r="H3957" s="35">
        <v>0.72871913838722802</v>
      </c>
    </row>
    <row r="3958" spans="1:8" x14ac:dyDescent="0.35">
      <c r="A3958" s="35">
        <v>824.16669000000002</v>
      </c>
      <c r="B3958" s="35">
        <v>1518.7735596</v>
      </c>
      <c r="C3958" s="35">
        <v>79.973594665999997</v>
      </c>
      <c r="D3958" s="35">
        <v>1550.4669189000001</v>
      </c>
      <c r="E3958" s="35">
        <v>25000</v>
      </c>
      <c r="F3958" s="35">
        <v>20604168</v>
      </c>
      <c r="G3958">
        <v>1518.89340203545</v>
      </c>
      <c r="H3958" s="35">
        <v>0.72871093131806797</v>
      </c>
    </row>
    <row r="3959" spans="1:8" x14ac:dyDescent="0.35">
      <c r="A3959" s="35">
        <v>824.375</v>
      </c>
      <c r="B3959" s="35">
        <v>1518.7908935999999</v>
      </c>
      <c r="C3959" s="35">
        <v>79.973587035999998</v>
      </c>
      <c r="D3959" s="35">
        <v>1550.4830322</v>
      </c>
      <c r="E3959" s="35">
        <v>25000</v>
      </c>
      <c r="F3959" s="35">
        <v>20609376</v>
      </c>
      <c r="G3959">
        <v>1518.9107896453199</v>
      </c>
      <c r="H3959" s="35">
        <v>0.72870272549808601</v>
      </c>
    </row>
    <row r="3960" spans="1:8" x14ac:dyDescent="0.35">
      <c r="A3960" s="35">
        <v>824.58330999999998</v>
      </c>
      <c r="B3960" s="35">
        <v>1518.8082274999999</v>
      </c>
      <c r="C3960" s="35">
        <v>79.973579407000003</v>
      </c>
      <c r="D3960" s="35">
        <v>1550.4991454999999</v>
      </c>
      <c r="E3960" s="35">
        <v>25000</v>
      </c>
      <c r="F3960" s="35">
        <v>20614582</v>
      </c>
      <c r="G3960">
        <v>1518.9281718540101</v>
      </c>
      <c r="H3960" s="35">
        <v>0.72869452412719604</v>
      </c>
    </row>
    <row r="3961" spans="1:8" x14ac:dyDescent="0.35">
      <c r="A3961" s="35">
        <v>824.79169000000002</v>
      </c>
      <c r="B3961" s="35">
        <v>1518.8256836</v>
      </c>
      <c r="C3961" s="35">
        <v>79.973571777000004</v>
      </c>
      <c r="D3961" s="35">
        <v>1550.5152588000001</v>
      </c>
      <c r="E3961" s="35">
        <v>25000</v>
      </c>
      <c r="F3961" s="35">
        <v>20619792</v>
      </c>
      <c r="G3961">
        <v>1518.94556319095</v>
      </c>
      <c r="H3961" s="35">
        <v>0.72868631763018699</v>
      </c>
    </row>
    <row r="3962" spans="1:8" x14ac:dyDescent="0.35">
      <c r="A3962" s="35">
        <v>825</v>
      </c>
      <c r="B3962" s="35">
        <v>1518.8430175999999</v>
      </c>
      <c r="C3962" s="35">
        <v>79.973564147999994</v>
      </c>
      <c r="D3962" s="35">
        <v>1550.53125</v>
      </c>
      <c r="E3962" s="35">
        <v>25000</v>
      </c>
      <c r="F3962" s="35">
        <v>20625000</v>
      </c>
      <c r="G3962">
        <v>1518.9629513920299</v>
      </c>
      <c r="H3962" s="35">
        <v>0.72867811563205398</v>
      </c>
    </row>
    <row r="3963" spans="1:8" x14ac:dyDescent="0.35">
      <c r="A3963" s="35">
        <v>825.20830999999998</v>
      </c>
      <c r="B3963" s="35">
        <v>1518.8603516000001</v>
      </c>
      <c r="C3963" s="35">
        <v>79.973564147999994</v>
      </c>
      <c r="D3963" s="35">
        <v>1550.5473632999999</v>
      </c>
      <c r="E3963" s="35">
        <v>25000</v>
      </c>
      <c r="F3963" s="35">
        <v>20630208</v>
      </c>
      <c r="G3963">
        <v>1518.9803388775499</v>
      </c>
      <c r="H3963" s="35">
        <v>0.72866991488648603</v>
      </c>
    </row>
    <row r="3964" spans="1:8" x14ac:dyDescent="0.35">
      <c r="A3964" s="35">
        <v>825.41669000000002</v>
      </c>
      <c r="B3964" s="35">
        <v>1518.8776855000001</v>
      </c>
      <c r="C3964" s="35">
        <v>79.973556518999999</v>
      </c>
      <c r="D3964" s="35">
        <v>1550.5634766000001</v>
      </c>
      <c r="E3964" s="35">
        <v>25000</v>
      </c>
      <c r="F3964" s="35">
        <v>20635416</v>
      </c>
      <c r="G3964">
        <v>1518.9977261914</v>
      </c>
      <c r="H3964" s="35">
        <v>0.72866171540518998</v>
      </c>
    </row>
    <row r="3965" spans="1:8" x14ac:dyDescent="0.35">
      <c r="A3965" s="35">
        <v>825.625</v>
      </c>
      <c r="B3965" s="35">
        <v>1518.8951416</v>
      </c>
      <c r="C3965" s="35">
        <v>79.973548889</v>
      </c>
      <c r="D3965" s="35">
        <v>1550.5795897999999</v>
      </c>
      <c r="E3965" s="35">
        <v>25000</v>
      </c>
      <c r="F3965" s="35">
        <v>20640626</v>
      </c>
      <c r="G3965">
        <v>1519.0151186323101</v>
      </c>
      <c r="H3965" s="35">
        <v>0.72865351400873701</v>
      </c>
    </row>
    <row r="3966" spans="1:8" x14ac:dyDescent="0.35">
      <c r="A3966" s="35">
        <v>825.83330999999998</v>
      </c>
      <c r="B3966" s="35">
        <v>1518.9124756000001</v>
      </c>
      <c r="C3966" s="35">
        <v>79.973541260000005</v>
      </c>
      <c r="D3966" s="35">
        <v>1550.5957031</v>
      </c>
      <c r="E3966" s="35">
        <v>25000</v>
      </c>
      <c r="F3966" s="35">
        <v>20645832</v>
      </c>
      <c r="G3966">
        <v>1519.03250186169</v>
      </c>
      <c r="H3966" s="35">
        <v>0.72864532026842199</v>
      </c>
    </row>
    <row r="3967" spans="1:8" x14ac:dyDescent="0.35">
      <c r="A3967" s="35">
        <v>826.04169000000002</v>
      </c>
      <c r="B3967" s="35">
        <v>1518.9298096</v>
      </c>
      <c r="C3967" s="35">
        <v>79.973533630000006</v>
      </c>
      <c r="D3967" s="35">
        <v>1550.6116943</v>
      </c>
      <c r="E3967" s="35">
        <v>25000</v>
      </c>
      <c r="F3967" s="35">
        <v>20651042</v>
      </c>
      <c r="G3967">
        <v>1519.0498933629899</v>
      </c>
      <c r="H3967" s="35">
        <v>0.72863712138575698</v>
      </c>
    </row>
    <row r="3968" spans="1:8" x14ac:dyDescent="0.35">
      <c r="A3968" s="35">
        <v>826.25</v>
      </c>
      <c r="B3968" s="35">
        <v>1518.9471435999999</v>
      </c>
      <c r="C3968" s="35">
        <v>79.973526000999996</v>
      </c>
      <c r="D3968" s="35">
        <v>1550.6278076000001</v>
      </c>
      <c r="E3968" s="35">
        <v>25000</v>
      </c>
      <c r="F3968" s="35">
        <v>20656250</v>
      </c>
      <c r="G3968">
        <v>1519.0672815359801</v>
      </c>
      <c r="H3968" s="35">
        <v>0.72862892699195003</v>
      </c>
    </row>
    <row r="3969" spans="1:8" x14ac:dyDescent="0.35">
      <c r="A3969" s="35">
        <v>826.45830999999998</v>
      </c>
      <c r="B3969" s="35">
        <v>1518.9645995999999</v>
      </c>
      <c r="C3969" s="35">
        <v>79.973518372000001</v>
      </c>
      <c r="D3969" s="35">
        <v>1550.644043</v>
      </c>
      <c r="E3969" s="35">
        <v>25000</v>
      </c>
      <c r="F3969" s="35">
        <v>20661458</v>
      </c>
      <c r="G3969">
        <v>1519.08466895016</v>
      </c>
      <c r="H3969" s="35">
        <v>0.72862073384689696</v>
      </c>
    </row>
    <row r="3970" spans="1:8" x14ac:dyDescent="0.35">
      <c r="A3970" s="35">
        <v>826.66669000000002</v>
      </c>
      <c r="B3970" s="35">
        <v>1518.9819336</v>
      </c>
      <c r="C3970" s="35">
        <v>79.973510742000002</v>
      </c>
      <c r="D3970" s="35">
        <v>1550.6600341999999</v>
      </c>
      <c r="E3970" s="35">
        <v>25000</v>
      </c>
      <c r="F3970" s="35">
        <v>20666668</v>
      </c>
      <c r="G3970">
        <v>1519.1020613594101</v>
      </c>
      <c r="H3970" s="35">
        <v>0.72861253878378895</v>
      </c>
    </row>
    <row r="3971" spans="1:8" x14ac:dyDescent="0.35">
      <c r="A3971" s="35">
        <v>826.875</v>
      </c>
      <c r="B3971" s="35">
        <v>1518.9992675999999</v>
      </c>
      <c r="C3971" s="35">
        <v>79.973510742000002</v>
      </c>
      <c r="D3971" s="35">
        <v>1550.6761475000001</v>
      </c>
      <c r="E3971" s="35">
        <v>25000</v>
      </c>
      <c r="F3971" s="35">
        <v>20671874</v>
      </c>
      <c r="G3971">
        <v>1519.1194445275</v>
      </c>
      <c r="H3971" s="35">
        <v>0.72860435136898105</v>
      </c>
    </row>
    <row r="3972" spans="1:8" x14ac:dyDescent="0.35">
      <c r="A3972" s="35">
        <v>827.08330999999998</v>
      </c>
      <c r="B3972" s="35">
        <v>1519.0166016000001</v>
      </c>
      <c r="C3972" s="35">
        <v>79.973503113000007</v>
      </c>
      <c r="D3972" s="35">
        <v>1550.6921387</v>
      </c>
      <c r="E3972" s="35">
        <v>25000</v>
      </c>
      <c r="F3972" s="35">
        <v>20677082</v>
      </c>
      <c r="G3972">
        <v>1519.13683078439</v>
      </c>
      <c r="H3972" s="35">
        <v>0.72859616199244104</v>
      </c>
    </row>
    <row r="3973" spans="1:8" x14ac:dyDescent="0.35">
      <c r="A3973" s="35">
        <v>827.29169000000002</v>
      </c>
      <c r="B3973" s="35">
        <v>1519.0339355000001</v>
      </c>
      <c r="C3973" s="35">
        <v>79.973495482999994</v>
      </c>
      <c r="D3973" s="35">
        <v>1550.7082519999999</v>
      </c>
      <c r="E3973" s="35">
        <v>25000</v>
      </c>
      <c r="F3973" s="35">
        <v>20682292</v>
      </c>
      <c r="G3973">
        <v>1519.1542229010299</v>
      </c>
      <c r="H3973" s="35">
        <v>0.728587970717263</v>
      </c>
    </row>
    <row r="3974" spans="1:8" x14ac:dyDescent="0.35">
      <c r="A3974" s="35">
        <v>827.5</v>
      </c>
      <c r="B3974" s="35">
        <v>1519.0513916</v>
      </c>
      <c r="C3974" s="35">
        <v>79.973487853999998</v>
      </c>
      <c r="D3974" s="35">
        <v>1550.7242432</v>
      </c>
      <c r="E3974" s="35">
        <v>25000</v>
      </c>
      <c r="F3974" s="35">
        <v>20687500</v>
      </c>
      <c r="G3974">
        <v>1519.1716111472899</v>
      </c>
      <c r="H3974" s="35">
        <v>0.72857978391309597</v>
      </c>
    </row>
    <row r="3975" spans="1:8" x14ac:dyDescent="0.35">
      <c r="A3975" s="35">
        <v>827.70830999999998</v>
      </c>
      <c r="B3975" s="35">
        <v>1519.0687256000001</v>
      </c>
      <c r="C3975" s="35">
        <v>79.973480225000003</v>
      </c>
      <c r="D3975" s="35">
        <v>1550.7404785000001</v>
      </c>
      <c r="E3975" s="35">
        <v>25000</v>
      </c>
      <c r="F3975" s="35">
        <v>20692708</v>
      </c>
      <c r="G3975">
        <v>1519.1889985129001</v>
      </c>
      <c r="H3975" s="35">
        <v>0.72857159835212304</v>
      </c>
    </row>
    <row r="3976" spans="1:8" x14ac:dyDescent="0.35">
      <c r="A3976" s="35">
        <v>827.91669000000002</v>
      </c>
      <c r="B3976" s="35">
        <v>1519.0860596</v>
      </c>
      <c r="C3976" s="35">
        <v>79.973472595000004</v>
      </c>
      <c r="D3976" s="35">
        <v>1550.7565918</v>
      </c>
      <c r="E3976" s="35">
        <v>25000</v>
      </c>
      <c r="F3976" s="35">
        <v>20697918</v>
      </c>
      <c r="G3976">
        <v>1519.2063908462001</v>
      </c>
      <c r="H3976" s="35">
        <v>0.72856341087255005</v>
      </c>
    </row>
    <row r="3977" spans="1:8" x14ac:dyDescent="0.35">
      <c r="A3977" s="35">
        <v>828.125</v>
      </c>
      <c r="B3977" s="35">
        <v>1519.1033935999999</v>
      </c>
      <c r="C3977" s="35">
        <v>79.973464965999995</v>
      </c>
      <c r="D3977" s="35">
        <v>1550.7725829999999</v>
      </c>
      <c r="E3977" s="35">
        <v>25000</v>
      </c>
      <c r="F3977" s="35">
        <v>20703126</v>
      </c>
      <c r="G3977">
        <v>1519.22377910863</v>
      </c>
      <c r="H3977" s="35">
        <v>0.72855522785664895</v>
      </c>
    </row>
    <row r="3978" spans="1:8" x14ac:dyDescent="0.35">
      <c r="A3978" s="35">
        <v>828.33330999999998</v>
      </c>
      <c r="B3978" s="35">
        <v>1519.1208495999999</v>
      </c>
      <c r="C3978" s="35">
        <v>79.973457335999996</v>
      </c>
      <c r="D3978" s="35">
        <v>1550.7886963000001</v>
      </c>
      <c r="E3978" s="35">
        <v>25000</v>
      </c>
      <c r="F3978" s="35">
        <v>20708332</v>
      </c>
      <c r="G3978">
        <v>1519.24116126894</v>
      </c>
      <c r="H3978" s="35">
        <v>0.72854704925694602</v>
      </c>
    </row>
    <row r="3979" spans="1:8" x14ac:dyDescent="0.35">
      <c r="A3979" s="35">
        <v>828.54169000000002</v>
      </c>
      <c r="B3979" s="35">
        <v>1519.1381836</v>
      </c>
      <c r="C3979" s="35">
        <v>79.973457335999996</v>
      </c>
      <c r="D3979" s="35">
        <v>1550.8046875</v>
      </c>
      <c r="E3979" s="35">
        <v>25000</v>
      </c>
      <c r="F3979" s="35">
        <v>20713542</v>
      </c>
      <c r="G3979">
        <v>1519.2585523999201</v>
      </c>
      <c r="H3979" s="35">
        <v>0.72853886553644498</v>
      </c>
    </row>
    <row r="3980" spans="1:8" x14ac:dyDescent="0.35">
      <c r="A3980" s="35">
        <v>828.75</v>
      </c>
      <c r="B3980" s="35">
        <v>1519.1555175999999</v>
      </c>
      <c r="C3980" s="35">
        <v>79.973449707</v>
      </c>
      <c r="D3980" s="35">
        <v>1550.8209228999999</v>
      </c>
      <c r="E3980" s="35">
        <v>25000</v>
      </c>
      <c r="F3980" s="35">
        <v>20718750</v>
      </c>
      <c r="G3980">
        <v>1519.2759403596301</v>
      </c>
      <c r="H3980" s="35">
        <v>0.72853068629695505</v>
      </c>
    </row>
    <row r="3981" spans="1:8" x14ac:dyDescent="0.35">
      <c r="A3981" s="35">
        <v>828.95830999999998</v>
      </c>
      <c r="B3981" s="35">
        <v>1519.1729736</v>
      </c>
      <c r="C3981" s="35">
        <v>79.973442078000005</v>
      </c>
      <c r="D3981" s="35">
        <v>1550.8370361</v>
      </c>
      <c r="E3981" s="35">
        <v>25000</v>
      </c>
      <c r="F3981" s="35">
        <v>20723958</v>
      </c>
      <c r="G3981">
        <v>1519.2933275958201</v>
      </c>
      <c r="H3981" s="35">
        <v>0.728522508301363</v>
      </c>
    </row>
    <row r="3982" spans="1:8" x14ac:dyDescent="0.35">
      <c r="A3982" s="35">
        <v>829.16669000000002</v>
      </c>
      <c r="B3982" s="35">
        <v>1519.1903076000001</v>
      </c>
      <c r="C3982" s="35">
        <v>79.973434448000006</v>
      </c>
      <c r="D3982" s="35">
        <v>1550.8530272999999</v>
      </c>
      <c r="E3982" s="35">
        <v>25000</v>
      </c>
      <c r="F3982" s="35">
        <v>20729168</v>
      </c>
      <c r="G3982">
        <v>1519.3107198349901</v>
      </c>
      <c r="H3982" s="35">
        <v>0.72851432838803898</v>
      </c>
    </row>
    <row r="3983" spans="1:8" x14ac:dyDescent="0.35">
      <c r="A3983" s="35">
        <v>829.375</v>
      </c>
      <c r="B3983" s="35">
        <v>1519.2076416</v>
      </c>
      <c r="C3983" s="35">
        <v>79.973426818999997</v>
      </c>
      <c r="D3983" s="35">
        <v>1550.8691406</v>
      </c>
      <c r="E3983" s="35">
        <v>25000</v>
      </c>
      <c r="F3983" s="35">
        <v>20734376</v>
      </c>
      <c r="G3983">
        <v>1519.3281080112399</v>
      </c>
      <c r="H3983" s="35">
        <v>0.72850615293288501</v>
      </c>
    </row>
    <row r="3984" spans="1:8" x14ac:dyDescent="0.35">
      <c r="A3984" s="35">
        <v>829.58330999999998</v>
      </c>
      <c r="B3984" s="35">
        <v>1519.2250977000001</v>
      </c>
      <c r="C3984" s="35">
        <v>79.973419188999998</v>
      </c>
      <c r="D3984" s="35">
        <v>1550.8852539</v>
      </c>
      <c r="E3984" s="35">
        <v>25000</v>
      </c>
      <c r="F3984" s="35">
        <v>20739582</v>
      </c>
      <c r="G3984">
        <v>1519.34549008716</v>
      </c>
      <c r="H3984" s="35">
        <v>0.72849798188827197</v>
      </c>
    </row>
    <row r="3985" spans="1:8" x14ac:dyDescent="0.35">
      <c r="A3985" s="35">
        <v>829.79169000000002</v>
      </c>
      <c r="B3985" s="35">
        <v>1519.2423096</v>
      </c>
      <c r="C3985" s="35">
        <v>79.973411560000002</v>
      </c>
      <c r="D3985" s="35">
        <v>1550.9013672000001</v>
      </c>
      <c r="E3985" s="35">
        <v>25000</v>
      </c>
      <c r="F3985" s="35">
        <v>20744790</v>
      </c>
      <c r="G3985">
        <v>1519.36287595773</v>
      </c>
      <c r="H3985" s="35">
        <v>0.72848980889787995</v>
      </c>
    </row>
    <row r="3986" spans="1:8" x14ac:dyDescent="0.35">
      <c r="A3986" s="35">
        <v>830</v>
      </c>
      <c r="B3986" s="35">
        <v>1519.2597656</v>
      </c>
      <c r="C3986" s="35">
        <v>79.973403931000007</v>
      </c>
      <c r="D3986" s="35">
        <v>1550.9174805</v>
      </c>
      <c r="E3986" s="35">
        <v>25000</v>
      </c>
      <c r="F3986" s="35">
        <v>20750000</v>
      </c>
      <c r="G3986">
        <v>1519.38026784664</v>
      </c>
      <c r="H3986" s="35">
        <v>0.72848163401259802</v>
      </c>
    </row>
    <row r="3987" spans="1:8" x14ac:dyDescent="0.35">
      <c r="A3987" s="35">
        <v>830.20830999999998</v>
      </c>
      <c r="B3987" s="35">
        <v>1519.2772216999999</v>
      </c>
      <c r="C3987" s="35">
        <v>79.973403931000007</v>
      </c>
      <c r="D3987" s="35">
        <v>1550.9335937999999</v>
      </c>
      <c r="E3987" s="35">
        <v>25000</v>
      </c>
      <c r="F3987" s="35">
        <v>20755208</v>
      </c>
      <c r="G3987">
        <v>1519.3976559008099</v>
      </c>
      <c r="H3987" s="35">
        <v>0.72847346358683296</v>
      </c>
    </row>
    <row r="3988" spans="1:8" x14ac:dyDescent="0.35">
      <c r="A3988" s="35">
        <v>830.41669000000002</v>
      </c>
      <c r="B3988" s="35">
        <v>1519.2944336</v>
      </c>
      <c r="C3988" s="35">
        <v>79.973396300999994</v>
      </c>
      <c r="D3988" s="35">
        <v>1550.9495850000001</v>
      </c>
      <c r="E3988" s="35">
        <v>25000</v>
      </c>
      <c r="F3988" s="35">
        <v>20760418</v>
      </c>
      <c r="G3988">
        <v>1519.41504825877</v>
      </c>
      <c r="H3988" s="35">
        <v>0.72846529122771897</v>
      </c>
    </row>
    <row r="3989" spans="1:8" x14ac:dyDescent="0.35">
      <c r="A3989" s="35">
        <v>830.625</v>
      </c>
      <c r="B3989" s="35">
        <v>1519.3117675999999</v>
      </c>
      <c r="C3989" s="35">
        <v>79.973388671999999</v>
      </c>
      <c r="D3989" s="35">
        <v>1550.9656981999999</v>
      </c>
      <c r="E3989" s="35">
        <v>25000</v>
      </c>
      <c r="F3989" s="35">
        <v>20765626</v>
      </c>
      <c r="G3989">
        <v>1519.43243639669</v>
      </c>
      <c r="H3989" s="35">
        <v>0.72845712331758805</v>
      </c>
    </row>
    <row r="3990" spans="1:8" x14ac:dyDescent="0.35">
      <c r="A3990" s="35">
        <v>830.83330999999998</v>
      </c>
      <c r="B3990" s="35">
        <v>1519.3291016000001</v>
      </c>
      <c r="C3990" s="35">
        <v>79.973381042</v>
      </c>
      <c r="D3990" s="35">
        <v>1550.9818115</v>
      </c>
      <c r="E3990" s="35">
        <v>25000</v>
      </c>
      <c r="F3990" s="35">
        <v>20770832</v>
      </c>
      <c r="G3990">
        <v>1519.4498183989899</v>
      </c>
      <c r="H3990" s="35">
        <v>0.72844895981152202</v>
      </c>
    </row>
    <row r="3991" spans="1:8" x14ac:dyDescent="0.35">
      <c r="A3991" s="35">
        <v>831.04169000000002</v>
      </c>
      <c r="B3991" s="35">
        <v>1519.3465576000001</v>
      </c>
      <c r="C3991" s="35">
        <v>79.973373413000004</v>
      </c>
      <c r="D3991" s="35">
        <v>1550.9979248</v>
      </c>
      <c r="E3991" s="35">
        <v>25000</v>
      </c>
      <c r="F3991" s="35">
        <v>20776042</v>
      </c>
      <c r="G3991">
        <v>1519.4672093643901</v>
      </c>
      <c r="H3991" s="35">
        <v>0.72844079119037797</v>
      </c>
    </row>
    <row r="3992" spans="1:8" x14ac:dyDescent="0.35">
      <c r="A3992" s="35">
        <v>831.25</v>
      </c>
      <c r="B3992" s="35">
        <v>1519.3638916</v>
      </c>
      <c r="C3992" s="35">
        <v>79.973365783999995</v>
      </c>
      <c r="D3992" s="35">
        <v>1551.0140381000001</v>
      </c>
      <c r="E3992" s="35">
        <v>25000</v>
      </c>
      <c r="F3992" s="35">
        <v>20781248</v>
      </c>
      <c r="G3992">
        <v>1519.48459198044</v>
      </c>
      <c r="H3992" s="35">
        <v>0.72843263020761795</v>
      </c>
    </row>
    <row r="3993" spans="1:8" x14ac:dyDescent="0.35">
      <c r="A3993" s="35">
        <v>831.45830999999998</v>
      </c>
      <c r="B3993" s="35">
        <v>1519.3812256000001</v>
      </c>
      <c r="C3993" s="35">
        <v>79.973358153999996</v>
      </c>
      <c r="D3993" s="35">
        <v>1551.0301514</v>
      </c>
      <c r="E3993" s="35">
        <v>25000</v>
      </c>
      <c r="F3993" s="35">
        <v>20786458</v>
      </c>
      <c r="G3993">
        <v>1519.5019830620899</v>
      </c>
      <c r="H3993" s="35">
        <v>0.72842446409958606</v>
      </c>
    </row>
    <row r="3994" spans="1:8" x14ac:dyDescent="0.35">
      <c r="A3994" s="35">
        <v>831.66669000000002</v>
      </c>
      <c r="B3994" s="35">
        <v>1519.3985596</v>
      </c>
      <c r="C3994" s="35">
        <v>79.973350525000001</v>
      </c>
      <c r="D3994" s="35">
        <v>1551.0461425999999</v>
      </c>
      <c r="E3994" s="35">
        <v>25000</v>
      </c>
      <c r="F3994" s="35">
        <v>20791668</v>
      </c>
      <c r="G3994">
        <v>1519.51937603537</v>
      </c>
      <c r="H3994" s="35">
        <v>0.72841629928908702</v>
      </c>
    </row>
    <row r="3995" spans="1:8" x14ac:dyDescent="0.35">
      <c r="A3995" s="35">
        <v>831.875</v>
      </c>
      <c r="B3995" s="35">
        <v>1519.4160156</v>
      </c>
      <c r="C3995" s="35">
        <v>79.973350525000001</v>
      </c>
      <c r="D3995" s="35">
        <v>1551.0622559000001</v>
      </c>
      <c r="E3995" s="35">
        <v>25000</v>
      </c>
      <c r="F3995" s="35">
        <v>20796876</v>
      </c>
      <c r="G3995">
        <v>1519.5367642465401</v>
      </c>
      <c r="H3995" s="35">
        <v>0.72840813890974798</v>
      </c>
    </row>
    <row r="3996" spans="1:8" x14ac:dyDescent="0.35">
      <c r="A3996" s="35">
        <v>832.08330999999998</v>
      </c>
      <c r="B3996" s="35">
        <v>1519.4333495999999</v>
      </c>
      <c r="C3996" s="35">
        <v>79.973342896000005</v>
      </c>
      <c r="D3996" s="35">
        <v>1551.0783690999999</v>
      </c>
      <c r="E3996" s="35">
        <v>25000</v>
      </c>
      <c r="F3996" s="35">
        <v>20802082</v>
      </c>
      <c r="G3996">
        <v>1519.55414620029</v>
      </c>
      <c r="H3996" s="35">
        <v>0.728399982926072</v>
      </c>
    </row>
    <row r="3997" spans="1:8" x14ac:dyDescent="0.35">
      <c r="A3997" s="35">
        <v>832.29169000000002</v>
      </c>
      <c r="B3997" s="35">
        <v>1519.4506836</v>
      </c>
      <c r="C3997" s="35">
        <v>79.973335266000007</v>
      </c>
      <c r="D3997" s="35">
        <v>1551.0944824000001</v>
      </c>
      <c r="E3997" s="35">
        <v>25000</v>
      </c>
      <c r="F3997" s="35">
        <v>20807292</v>
      </c>
      <c r="G3997">
        <v>1519.5715370897601</v>
      </c>
      <c r="H3997" s="35">
        <v>0.72839182182964302</v>
      </c>
    </row>
    <row r="3998" spans="1:8" x14ac:dyDescent="0.35">
      <c r="A3998" s="35">
        <v>832.5</v>
      </c>
      <c r="B3998" s="35">
        <v>1519.4678954999999</v>
      </c>
      <c r="C3998" s="35">
        <v>79.973327636999997</v>
      </c>
      <c r="D3998" s="35">
        <v>1551.1105957</v>
      </c>
      <c r="E3998" s="35">
        <v>25000</v>
      </c>
      <c r="F3998" s="35">
        <v>20812500</v>
      </c>
      <c r="G3998">
        <v>1519.5889248001099</v>
      </c>
      <c r="H3998" s="35">
        <v>0.72838366519712505</v>
      </c>
    </row>
    <row r="3999" spans="1:8" x14ac:dyDescent="0.35">
      <c r="A3999" s="35">
        <v>832.70830999999998</v>
      </c>
      <c r="B3999" s="35">
        <v>1519.4854736</v>
      </c>
      <c r="C3999" s="35">
        <v>79.973320006999998</v>
      </c>
      <c r="D3999" s="35">
        <v>1551.1267089999999</v>
      </c>
      <c r="E3999" s="35">
        <v>25000</v>
      </c>
      <c r="F3999" s="35">
        <v>20817710</v>
      </c>
      <c r="G3999">
        <v>1519.60631696157</v>
      </c>
      <c r="H3999" s="35">
        <v>0.72837550663470796</v>
      </c>
    </row>
    <row r="4000" spans="1:8" x14ac:dyDescent="0.35">
      <c r="A4000" s="35">
        <v>832.91669000000002</v>
      </c>
      <c r="B4000" s="35">
        <v>1519.5028076000001</v>
      </c>
      <c r="C4000" s="35">
        <v>79.973312378000003</v>
      </c>
      <c r="D4000" s="35">
        <v>1551.1428223</v>
      </c>
      <c r="E4000" s="35">
        <v>25000</v>
      </c>
      <c r="F4000" s="35">
        <v>20822918</v>
      </c>
      <c r="G4000">
        <v>1519.6237049361</v>
      </c>
      <c r="H4000" s="35">
        <v>0.72836735251168006</v>
      </c>
    </row>
    <row r="4001" spans="1:8" x14ac:dyDescent="0.35">
      <c r="A4001" s="35">
        <v>833.125</v>
      </c>
      <c r="B4001" s="35">
        <v>1519.5200195</v>
      </c>
      <c r="C4001" s="35">
        <v>79.973304748999993</v>
      </c>
      <c r="D4001" s="35">
        <v>1551.1588135</v>
      </c>
      <c r="E4001" s="35">
        <v>25000</v>
      </c>
      <c r="F4001" s="35">
        <v>20828126</v>
      </c>
      <c r="G4001">
        <v>1519.64109195888</v>
      </c>
      <c r="H4001" s="35">
        <v>0.72835919961809903</v>
      </c>
    </row>
    <row r="4002" spans="1:8" x14ac:dyDescent="0.35">
      <c r="A4002" s="35">
        <v>833.33330999999998</v>
      </c>
      <c r="B4002" s="35">
        <v>1519.5374756000001</v>
      </c>
      <c r="C4002" s="35">
        <v>79.973297118999994</v>
      </c>
      <c r="D4002" s="35">
        <v>1551.1750488</v>
      </c>
      <c r="E4002" s="35">
        <v>25000</v>
      </c>
      <c r="F4002" s="35">
        <v>20833332</v>
      </c>
      <c r="G4002">
        <v>1519.65847358056</v>
      </c>
      <c r="H4002" s="35">
        <v>0.72835105113377996</v>
      </c>
    </row>
    <row r="4003" spans="1:8" x14ac:dyDescent="0.35">
      <c r="A4003" s="35">
        <v>833.54169000000002</v>
      </c>
      <c r="B4003" s="35">
        <v>1519.5548096</v>
      </c>
      <c r="C4003" s="35">
        <v>79.973297118999994</v>
      </c>
      <c r="D4003" s="35">
        <v>1551.1910399999999</v>
      </c>
      <c r="E4003" s="35">
        <v>25000</v>
      </c>
      <c r="F4003" s="35">
        <v>20838542</v>
      </c>
      <c r="G4003">
        <v>1519.6758643303699</v>
      </c>
      <c r="H4003" s="35">
        <v>0.72834289754397097</v>
      </c>
    </row>
    <row r="4004" spans="1:8" x14ac:dyDescent="0.35">
      <c r="A4004" s="35">
        <v>833.75</v>
      </c>
      <c r="B4004" s="35">
        <v>1519.5721435999999</v>
      </c>
      <c r="C4004" s="35">
        <v>79.973289489999999</v>
      </c>
      <c r="D4004" s="35">
        <v>1551.2071533000001</v>
      </c>
      <c r="E4004" s="35">
        <v>25000</v>
      </c>
      <c r="F4004" s="35">
        <v>20843750</v>
      </c>
      <c r="G4004">
        <v>1519.6932519443001</v>
      </c>
      <c r="H4004" s="35">
        <v>0.72833474841343904</v>
      </c>
    </row>
    <row r="4005" spans="1:8" x14ac:dyDescent="0.35">
      <c r="A4005" s="35">
        <v>833.95830999999998</v>
      </c>
      <c r="B4005" s="35">
        <v>1519.5895995999999</v>
      </c>
      <c r="C4005" s="35">
        <v>79.97328186</v>
      </c>
      <c r="D4005" s="35">
        <v>1551.2232666</v>
      </c>
      <c r="E4005" s="35">
        <v>25000</v>
      </c>
      <c r="F4005" s="35">
        <v>20848958</v>
      </c>
      <c r="G4005">
        <v>1519.7106388426901</v>
      </c>
      <c r="H4005" s="35">
        <v>0.72832660051581399</v>
      </c>
    </row>
    <row r="4006" spans="1:8" x14ac:dyDescent="0.35">
      <c r="A4006" s="35">
        <v>834.16669000000002</v>
      </c>
      <c r="B4006" s="35">
        <v>1519.6069336</v>
      </c>
      <c r="C4006" s="35">
        <v>79.973274231000005</v>
      </c>
      <c r="D4006" s="35">
        <v>1551.2393798999999</v>
      </c>
      <c r="E4006" s="35">
        <v>25000</v>
      </c>
      <c r="F4006" s="35">
        <v>20854168</v>
      </c>
      <c r="G4006">
        <v>1519.7280307458</v>
      </c>
      <c r="H4006" s="35">
        <v>0.72831845070083601</v>
      </c>
    </row>
    <row r="4007" spans="1:8" x14ac:dyDescent="0.35">
      <c r="A4007" s="35">
        <v>834.375</v>
      </c>
      <c r="B4007" s="35">
        <v>1519.6242675999999</v>
      </c>
      <c r="C4007" s="35">
        <v>79.973266601999995</v>
      </c>
      <c r="D4007" s="35">
        <v>1551.2554932</v>
      </c>
      <c r="E4007" s="35">
        <v>25000</v>
      </c>
      <c r="F4007" s="35">
        <v>20859376</v>
      </c>
      <c r="G4007">
        <v>1519.7454185864001</v>
      </c>
      <c r="H4007" s="35">
        <v>0.72831030532149699</v>
      </c>
    </row>
    <row r="4008" spans="1:8" x14ac:dyDescent="0.35">
      <c r="A4008" s="35">
        <v>834.58330999999998</v>
      </c>
      <c r="B4008" s="35">
        <v>1519.6417236</v>
      </c>
      <c r="C4008" s="35">
        <v>79.973258971999996</v>
      </c>
      <c r="D4008" s="35">
        <v>1551.2714844</v>
      </c>
      <c r="E4008" s="35">
        <v>25000</v>
      </c>
      <c r="F4008" s="35">
        <v>20864582</v>
      </c>
      <c r="G4008">
        <v>1519.7628003268601</v>
      </c>
      <c r="H4008" s="35">
        <v>0.728302164330073</v>
      </c>
    </row>
    <row r="4009" spans="1:8" x14ac:dyDescent="0.35">
      <c r="A4009" s="35">
        <v>834.79169000000002</v>
      </c>
      <c r="B4009" s="35">
        <v>1519.6590576000001</v>
      </c>
      <c r="C4009" s="35">
        <v>79.973251343000001</v>
      </c>
      <c r="D4009" s="35">
        <v>1551.2875977000001</v>
      </c>
      <c r="E4009" s="35">
        <v>25000</v>
      </c>
      <c r="F4009" s="35">
        <v>20869792</v>
      </c>
      <c r="G4009">
        <v>1519.78019103833</v>
      </c>
      <c r="H4009" s="35">
        <v>0.72829401823256301</v>
      </c>
    </row>
    <row r="4010" spans="1:8" x14ac:dyDescent="0.35">
      <c r="A4010" s="35">
        <v>835</v>
      </c>
      <c r="B4010" s="35">
        <v>1519.6763916</v>
      </c>
      <c r="C4010" s="35">
        <v>79.973243713000002</v>
      </c>
      <c r="D4010" s="35">
        <v>1551.3037108999999</v>
      </c>
      <c r="E4010" s="35">
        <v>25000</v>
      </c>
      <c r="F4010" s="35">
        <v>20875000</v>
      </c>
      <c r="G4010">
        <v>1519.79757857863</v>
      </c>
      <c r="H4010" s="35">
        <v>0.72828587658794597</v>
      </c>
    </row>
    <row r="4011" spans="1:8" x14ac:dyDescent="0.35">
      <c r="A4011" s="35">
        <v>835.20830999999998</v>
      </c>
      <c r="B4011" s="35">
        <v>1519.6937256000001</v>
      </c>
      <c r="C4011" s="35">
        <v>79.973243713000002</v>
      </c>
      <c r="D4011" s="35">
        <v>1551.3198242000001</v>
      </c>
      <c r="E4011" s="35">
        <v>25000</v>
      </c>
      <c r="F4011" s="35">
        <v>20880208</v>
      </c>
      <c r="G4011">
        <v>1519.8149653954399</v>
      </c>
      <c r="H4011" s="35">
        <v>0.72827773617328995</v>
      </c>
    </row>
    <row r="4012" spans="1:8" x14ac:dyDescent="0.35">
      <c r="A4012" s="35">
        <v>835.41669000000002</v>
      </c>
      <c r="B4012" s="35">
        <v>1519.7111815999999</v>
      </c>
      <c r="C4012" s="35">
        <v>79.973236084000007</v>
      </c>
      <c r="D4012" s="35">
        <v>1551.3359375</v>
      </c>
      <c r="E4012" s="35">
        <v>25000</v>
      </c>
      <c r="F4012" s="35">
        <v>20885418</v>
      </c>
      <c r="G4012">
        <v>1519.8323572151901</v>
      </c>
      <c r="H4012" s="35">
        <v>0.72826959384133605</v>
      </c>
    </row>
    <row r="4013" spans="1:8" x14ac:dyDescent="0.35">
      <c r="A4013" s="35">
        <v>835.625</v>
      </c>
      <c r="B4013" s="35">
        <v>1519.7285156</v>
      </c>
      <c r="C4013" s="35">
        <v>79.973228454999997</v>
      </c>
      <c r="D4013" s="35">
        <v>1551.3520507999999</v>
      </c>
      <c r="E4013" s="35">
        <v>25000</v>
      </c>
      <c r="F4013" s="35">
        <v>20890626</v>
      </c>
      <c r="G4013">
        <v>1519.8497449720301</v>
      </c>
      <c r="H4013" s="35">
        <v>0.72826145593941904</v>
      </c>
    </row>
    <row r="4014" spans="1:8" x14ac:dyDescent="0.35">
      <c r="A4014" s="35">
        <v>835.83330999999998</v>
      </c>
      <c r="B4014" s="35">
        <v>1519.7458495999999</v>
      </c>
      <c r="C4014" s="35">
        <v>79.973220824999999</v>
      </c>
      <c r="D4014" s="35">
        <v>1551.3681641000001</v>
      </c>
      <c r="E4014" s="35">
        <v>25000</v>
      </c>
      <c r="F4014" s="35">
        <v>20895832</v>
      </c>
      <c r="G4014">
        <v>1519.8671266286599</v>
      </c>
      <c r="H4014" s="35">
        <v>0.72825332241979901</v>
      </c>
    </row>
    <row r="4015" spans="1:8" x14ac:dyDescent="0.35">
      <c r="A4015" s="35">
        <v>836.04169000000002</v>
      </c>
      <c r="B4015" s="35">
        <v>1519.7631836</v>
      </c>
      <c r="C4015" s="35">
        <v>79.973213196000003</v>
      </c>
      <c r="D4015" s="35">
        <v>1551.3842772999999</v>
      </c>
      <c r="E4015" s="35">
        <v>25000</v>
      </c>
      <c r="F4015" s="35">
        <v>20901042</v>
      </c>
      <c r="G4015">
        <v>1519.8845172562701</v>
      </c>
      <c r="H4015" s="35">
        <v>0.72824518379702596</v>
      </c>
    </row>
    <row r="4016" spans="1:8" x14ac:dyDescent="0.35">
      <c r="A4016" s="35">
        <v>836.25</v>
      </c>
      <c r="B4016" s="35">
        <v>1519.7805175999999</v>
      </c>
      <c r="C4016" s="35">
        <v>79.973205566000004</v>
      </c>
      <c r="D4016" s="35">
        <v>1551.4003906</v>
      </c>
      <c r="E4016" s="35">
        <v>25000</v>
      </c>
      <c r="F4016" s="35">
        <v>20906250</v>
      </c>
      <c r="G4016">
        <v>1519.9019047126901</v>
      </c>
      <c r="H4016" s="35">
        <v>0.72823704962157199</v>
      </c>
    </row>
    <row r="4017" spans="1:8" x14ac:dyDescent="0.35">
      <c r="A4017" s="35">
        <v>836.45830999999998</v>
      </c>
      <c r="B4017" s="35">
        <v>1519.7979736</v>
      </c>
      <c r="C4017" s="35">
        <v>79.973197936999995</v>
      </c>
      <c r="D4017" s="35">
        <v>1551.4163818</v>
      </c>
      <c r="E4017" s="35">
        <v>25000</v>
      </c>
      <c r="F4017" s="35">
        <v>20911458</v>
      </c>
      <c r="G4017">
        <v>1519.9192914456401</v>
      </c>
      <c r="H4017" s="35">
        <v>0.72822891667332201</v>
      </c>
    </row>
    <row r="4018" spans="1:8" x14ac:dyDescent="0.35">
      <c r="A4018" s="35">
        <v>836.66669000000002</v>
      </c>
      <c r="B4018" s="35">
        <v>1519.8153076000001</v>
      </c>
      <c r="C4018" s="35">
        <v>79.973190308</v>
      </c>
      <c r="D4018" s="35">
        <v>1551.4324951000001</v>
      </c>
      <c r="E4018" s="35">
        <v>25000</v>
      </c>
      <c r="F4018" s="35">
        <v>20916668</v>
      </c>
      <c r="G4018">
        <v>1519.9366831815</v>
      </c>
      <c r="H4018" s="35">
        <v>0.72822078180787198</v>
      </c>
    </row>
    <row r="4019" spans="1:8" x14ac:dyDescent="0.35">
      <c r="A4019" s="35">
        <v>836.875</v>
      </c>
      <c r="B4019" s="35">
        <v>1519.8326416</v>
      </c>
      <c r="C4019" s="35">
        <v>79.973190308</v>
      </c>
      <c r="D4019" s="35">
        <v>1551.4486084</v>
      </c>
      <c r="E4019" s="35">
        <v>25000</v>
      </c>
      <c r="F4019" s="35">
        <v>20921876</v>
      </c>
      <c r="G4019">
        <v>1519.95407085447</v>
      </c>
      <c r="H4019" s="35">
        <v>0.72821265136688196</v>
      </c>
    </row>
    <row r="4020" spans="1:8" x14ac:dyDescent="0.35">
      <c r="A4020" s="35">
        <v>837.08330999999998</v>
      </c>
      <c r="B4020" s="35">
        <v>1519.8499756000001</v>
      </c>
      <c r="C4020" s="35">
        <v>79.973182678000001</v>
      </c>
      <c r="D4020" s="35">
        <v>1551.4647216999999</v>
      </c>
      <c r="E4020" s="35">
        <v>25000</v>
      </c>
      <c r="F4020" s="35">
        <v>20927084</v>
      </c>
      <c r="G4020">
        <v>1519.9714576035699</v>
      </c>
      <c r="H4020" s="35">
        <v>0.72820452214720899</v>
      </c>
    </row>
    <row r="4021" spans="1:8" x14ac:dyDescent="0.35">
      <c r="A4021" s="35">
        <v>837.29169000000002</v>
      </c>
      <c r="B4021" s="35">
        <v>1519.8674315999999</v>
      </c>
      <c r="C4021" s="35">
        <v>79.973175049000005</v>
      </c>
      <c r="D4021" s="35">
        <v>1551.4808350000001</v>
      </c>
      <c r="E4021" s="35">
        <v>25000</v>
      </c>
      <c r="F4021" s="35">
        <v>20932292</v>
      </c>
      <c r="G4021">
        <v>1519.98884413423</v>
      </c>
      <c r="H4021" s="35">
        <v>0.72819639416428195</v>
      </c>
    </row>
    <row r="4022" spans="1:8" x14ac:dyDescent="0.35">
      <c r="A4022" s="35">
        <v>837.5</v>
      </c>
      <c r="B4022" s="35">
        <v>1519.8847656</v>
      </c>
      <c r="C4022" s="35">
        <v>79.973167419000006</v>
      </c>
      <c r="D4022" s="35">
        <v>1551.4969481999999</v>
      </c>
      <c r="E4022" s="35">
        <v>25000</v>
      </c>
      <c r="F4022" s="35">
        <v>20937500</v>
      </c>
      <c r="G4022">
        <v>1520.0062306049499</v>
      </c>
      <c r="H4022" s="35">
        <v>0.72818826742121501</v>
      </c>
    </row>
    <row r="4023" spans="1:8" x14ac:dyDescent="0.35">
      <c r="A4023" s="35">
        <v>837.70830999999998</v>
      </c>
      <c r="B4023" s="35">
        <v>1519.9020995999999</v>
      </c>
      <c r="C4023" s="35">
        <v>79.973159789999997</v>
      </c>
      <c r="D4023" s="35">
        <v>1551.5130615</v>
      </c>
      <c r="E4023" s="35">
        <v>25000</v>
      </c>
      <c r="F4023" s="35">
        <v>20942708</v>
      </c>
      <c r="G4023">
        <v>1520.0236170513699</v>
      </c>
      <c r="H4023" s="35">
        <v>0.72818014191835401</v>
      </c>
    </row>
    <row r="4024" spans="1:8" x14ac:dyDescent="0.35">
      <c r="A4024" s="35">
        <v>837.91669000000002</v>
      </c>
      <c r="B4024" s="35">
        <v>1519.9195557</v>
      </c>
      <c r="C4024" s="35">
        <v>79.973152161000002</v>
      </c>
      <c r="D4024" s="35">
        <v>1551.5291748</v>
      </c>
      <c r="E4024" s="35">
        <v>25000</v>
      </c>
      <c r="F4024" s="35">
        <v>20947918</v>
      </c>
      <c r="G4024">
        <v>1520.0410086577999</v>
      </c>
      <c r="H4024" s="35">
        <v>0.72817201450193703</v>
      </c>
    </row>
    <row r="4025" spans="1:8" x14ac:dyDescent="0.35">
      <c r="A4025" s="35">
        <v>838.125</v>
      </c>
      <c r="B4025" s="35">
        <v>1519.9368896000001</v>
      </c>
      <c r="C4025" s="35">
        <v>79.973144531000003</v>
      </c>
      <c r="D4025" s="35">
        <v>1551.5452881000001</v>
      </c>
      <c r="E4025" s="35">
        <v>25000</v>
      </c>
      <c r="F4025" s="35">
        <v>20953126</v>
      </c>
      <c r="G4025">
        <v>1520.05839623666</v>
      </c>
      <c r="H4025" s="35">
        <v>0.72816389150521299</v>
      </c>
    </row>
    <row r="4026" spans="1:8" x14ac:dyDescent="0.35">
      <c r="A4026" s="35">
        <v>838.33330999999998</v>
      </c>
      <c r="B4026" s="35">
        <v>1519.9542236</v>
      </c>
      <c r="C4026" s="35">
        <v>79.973136901999993</v>
      </c>
      <c r="D4026" s="35">
        <v>1551.5614014</v>
      </c>
      <c r="E4026" s="35">
        <v>25000</v>
      </c>
      <c r="F4026" s="35">
        <v>20958332</v>
      </c>
      <c r="G4026">
        <v>1520.07577772328</v>
      </c>
      <c r="H4026" s="35">
        <v>0.72815577287978495</v>
      </c>
    </row>
    <row r="4027" spans="1:8" x14ac:dyDescent="0.35">
      <c r="A4027" s="35">
        <v>838.54169000000002</v>
      </c>
      <c r="B4027" s="35">
        <v>1519.9716797000001</v>
      </c>
      <c r="C4027" s="35">
        <v>79.973136901999993</v>
      </c>
      <c r="D4027" s="35">
        <v>1551.5775146000001</v>
      </c>
      <c r="E4027" s="35">
        <v>25000</v>
      </c>
      <c r="F4027" s="35">
        <v>20963542</v>
      </c>
      <c r="G4027">
        <v>1520.09316818262</v>
      </c>
      <c r="H4027" s="35">
        <v>0.72814764915710295</v>
      </c>
    </row>
    <row r="4028" spans="1:8" x14ac:dyDescent="0.35">
      <c r="A4028" s="35">
        <v>838.75</v>
      </c>
      <c r="B4028" s="35">
        <v>1519.9888916</v>
      </c>
      <c r="C4028" s="35">
        <v>79.973129271999994</v>
      </c>
      <c r="D4028" s="35">
        <v>1551.5935059000001</v>
      </c>
      <c r="E4028" s="35">
        <v>25000</v>
      </c>
      <c r="F4028" s="35">
        <v>20968750</v>
      </c>
      <c r="G4028">
        <v>1520.1105554711901</v>
      </c>
      <c r="H4028" s="35">
        <v>0.72813952987065</v>
      </c>
    </row>
    <row r="4029" spans="1:8" x14ac:dyDescent="0.35">
      <c r="A4029" s="35">
        <v>838.95830999999998</v>
      </c>
      <c r="B4029" s="35">
        <v>1520.0062256000001</v>
      </c>
      <c r="C4029" s="35">
        <v>79.973121642999999</v>
      </c>
      <c r="D4029" s="35">
        <v>1551.6096190999999</v>
      </c>
      <c r="E4029" s="35">
        <v>25000</v>
      </c>
      <c r="F4029" s="35">
        <v>20973958</v>
      </c>
      <c r="G4029">
        <v>1520.1279420363701</v>
      </c>
      <c r="H4029" s="35">
        <v>0.72813141180592</v>
      </c>
    </row>
    <row r="4030" spans="1:8" x14ac:dyDescent="0.35">
      <c r="A4030" s="35">
        <v>839.16669000000002</v>
      </c>
      <c r="B4030" s="35">
        <v>1520.0236815999999</v>
      </c>
      <c r="C4030" s="35">
        <v>79.973114014000004</v>
      </c>
      <c r="D4030" s="35">
        <v>1551.6257324000001</v>
      </c>
      <c r="E4030" s="35">
        <v>25000</v>
      </c>
      <c r="F4030" s="35">
        <v>20979168</v>
      </c>
      <c r="G4030">
        <v>1520.1453336044699</v>
      </c>
      <c r="H4030" s="35">
        <v>0.72812329182420099</v>
      </c>
    </row>
    <row r="4031" spans="1:8" x14ac:dyDescent="0.35">
      <c r="A4031" s="35">
        <v>839.375</v>
      </c>
      <c r="B4031" s="35">
        <v>1520.0410156</v>
      </c>
      <c r="C4031" s="35">
        <v>79.973106384000005</v>
      </c>
      <c r="D4031" s="35">
        <v>1551.6418457</v>
      </c>
      <c r="E4031" s="35">
        <v>25000</v>
      </c>
      <c r="F4031" s="35">
        <v>20984376</v>
      </c>
      <c r="G4031">
        <v>1520.16272110968</v>
      </c>
      <c r="H4031" s="35">
        <v>0.72811517625583499</v>
      </c>
    </row>
    <row r="4032" spans="1:8" x14ac:dyDescent="0.35">
      <c r="A4032" s="35">
        <v>839.58330999999998</v>
      </c>
      <c r="B4032" s="35">
        <v>1520.0583495999999</v>
      </c>
      <c r="C4032" s="35">
        <v>79.973098754999995</v>
      </c>
      <c r="D4032" s="35">
        <v>1551.6579589999999</v>
      </c>
      <c r="E4032" s="35">
        <v>25000</v>
      </c>
      <c r="F4032" s="35">
        <v>20989582</v>
      </c>
      <c r="G4032">
        <v>1520.1801025147499</v>
      </c>
      <c r="H4032" s="35">
        <v>0.72810706505302003</v>
      </c>
    </row>
    <row r="4033" spans="1:8" x14ac:dyDescent="0.35">
      <c r="A4033" s="35">
        <v>839.79169000000002</v>
      </c>
      <c r="B4033" s="35">
        <v>1520.0756836</v>
      </c>
      <c r="C4033" s="35">
        <v>79.973091124999996</v>
      </c>
      <c r="D4033" s="35">
        <v>1551.6740723</v>
      </c>
      <c r="E4033" s="35">
        <v>25000</v>
      </c>
      <c r="F4033" s="35">
        <v>20994792</v>
      </c>
      <c r="G4033">
        <v>1520.19749289075</v>
      </c>
      <c r="H4033" s="35">
        <v>0.72809894875583803</v>
      </c>
    </row>
    <row r="4034" spans="1:8" x14ac:dyDescent="0.35">
      <c r="A4034" s="35">
        <v>840</v>
      </c>
      <c r="B4034" s="35">
        <v>1520.0931396000001</v>
      </c>
      <c r="C4034" s="35">
        <v>79.973091124999996</v>
      </c>
      <c r="D4034" s="35">
        <v>1551.6901855000001</v>
      </c>
      <c r="E4034" s="35">
        <v>25000</v>
      </c>
      <c r="F4034" s="35">
        <v>20999998</v>
      </c>
      <c r="G4034">
        <v>1520.21487491926</v>
      </c>
      <c r="H4034" s="35">
        <v>0.72809084003811897</v>
      </c>
    </row>
    <row r="4035" spans="1:8" x14ac:dyDescent="0.35">
      <c r="A4035" s="35">
        <v>840.20830999999998</v>
      </c>
      <c r="B4035" s="35">
        <v>1520.1104736</v>
      </c>
      <c r="C4035" s="35">
        <v>79.973083496000001</v>
      </c>
      <c r="D4035" s="35">
        <v>1551.7062988</v>
      </c>
      <c r="E4035" s="35">
        <v>25000</v>
      </c>
      <c r="F4035" s="35">
        <v>21005208</v>
      </c>
      <c r="G4035">
        <v>1520.2322654136799</v>
      </c>
      <c r="H4035" s="35">
        <v>0.72808272621561798</v>
      </c>
    </row>
    <row r="4036" spans="1:8" x14ac:dyDescent="0.35">
      <c r="A4036" s="35">
        <v>840.41669000000002</v>
      </c>
      <c r="B4036" s="35">
        <v>1520.1278076000001</v>
      </c>
      <c r="C4036" s="35">
        <v>79.973075867000006</v>
      </c>
      <c r="D4036" s="35">
        <v>1551.7224120999999</v>
      </c>
      <c r="E4036" s="35">
        <v>25000</v>
      </c>
      <c r="F4036" s="35">
        <v>21010420</v>
      </c>
      <c r="G4036">
        <v>1520.2496629760101</v>
      </c>
      <c r="H4036" s="35">
        <v>0.72807461052375899</v>
      </c>
    </row>
    <row r="4037" spans="1:8" x14ac:dyDescent="0.35">
      <c r="A4037" s="35">
        <v>840.625</v>
      </c>
      <c r="B4037" s="35">
        <v>1520.1451416</v>
      </c>
      <c r="C4037" s="35">
        <v>79.973068237000007</v>
      </c>
      <c r="D4037" s="35">
        <v>1551.7385254000001</v>
      </c>
      <c r="E4037" s="35">
        <v>25000</v>
      </c>
      <c r="F4037" s="35">
        <v>21015626</v>
      </c>
      <c r="G4037">
        <v>1520.2670465869301</v>
      </c>
      <c r="H4037" s="35">
        <v>0.72806650554585295</v>
      </c>
    </row>
    <row r="4038" spans="1:8" x14ac:dyDescent="0.35">
      <c r="A4038" s="35">
        <v>840.83330999999998</v>
      </c>
      <c r="B4038" s="35">
        <v>1520.1625977000001</v>
      </c>
      <c r="C4038" s="35">
        <v>79.973060607999997</v>
      </c>
      <c r="D4038" s="35">
        <v>1551.7545166</v>
      </c>
      <c r="E4038" s="35">
        <v>25000</v>
      </c>
      <c r="F4038" s="35">
        <v>21020832</v>
      </c>
      <c r="G4038">
        <v>1520.2844270518799</v>
      </c>
      <c r="H4038" s="35">
        <v>0.72805840172999003</v>
      </c>
    </row>
    <row r="4039" spans="1:8" x14ac:dyDescent="0.35">
      <c r="A4039" s="35">
        <v>841.04169000000002</v>
      </c>
      <c r="B4039" s="35">
        <v>1520.1799315999999</v>
      </c>
      <c r="C4039" s="35">
        <v>79.973052979000002</v>
      </c>
      <c r="D4039" s="35">
        <v>1551.7707519999999</v>
      </c>
      <c r="E4039" s="35">
        <v>25000</v>
      </c>
      <c r="F4039" s="35">
        <v>21026042</v>
      </c>
      <c r="G4039">
        <v>1520.3018171516001</v>
      </c>
      <c r="H4039" s="35">
        <v>0.72805029283765799</v>
      </c>
    </row>
    <row r="4040" spans="1:8" x14ac:dyDescent="0.35">
      <c r="A4040" s="35">
        <v>841.25</v>
      </c>
      <c r="B4040" s="35">
        <v>1520.1972656</v>
      </c>
      <c r="C4040" s="35">
        <v>79.973045349000003</v>
      </c>
      <c r="D4040" s="35">
        <v>1551.7868652</v>
      </c>
      <c r="E4040" s="35">
        <v>25000</v>
      </c>
      <c r="F4040" s="35">
        <v>21031250</v>
      </c>
      <c r="G4040">
        <v>1520.3192042292901</v>
      </c>
      <c r="H4040" s="35">
        <v>0.72804218837387702</v>
      </c>
    </row>
    <row r="4041" spans="1:8" x14ac:dyDescent="0.35">
      <c r="A4041" s="35">
        <v>841.45830999999998</v>
      </c>
      <c r="B4041" s="35">
        <v>1520.2144774999999</v>
      </c>
      <c r="C4041" s="35">
        <v>79.973037719999994</v>
      </c>
      <c r="D4041" s="35">
        <v>1551.8029785000001</v>
      </c>
      <c r="E4041" s="35">
        <v>25000</v>
      </c>
      <c r="F4041" s="35">
        <v>21036456</v>
      </c>
      <c r="G4041">
        <v>1520.33658544078</v>
      </c>
      <c r="H4041" s="35">
        <v>0.72803408827260696</v>
      </c>
    </row>
    <row r="4042" spans="1:8" x14ac:dyDescent="0.35">
      <c r="A4042" s="35">
        <v>841.66669000000002</v>
      </c>
      <c r="B4042" s="35">
        <v>1520.2319336</v>
      </c>
      <c r="C4042" s="35">
        <v>79.973037719999994</v>
      </c>
      <c r="D4042" s="35">
        <v>1551.8192139</v>
      </c>
      <c r="E4042" s="35">
        <v>25000</v>
      </c>
      <c r="F4042" s="35">
        <v>21041668</v>
      </c>
      <c r="G4042">
        <v>1520.35398085201</v>
      </c>
      <c r="H4042" s="35">
        <v>0.72802597993753404</v>
      </c>
    </row>
    <row r="4043" spans="1:8" x14ac:dyDescent="0.35">
      <c r="A4043" s="35">
        <v>841.875</v>
      </c>
      <c r="B4043" s="35">
        <v>1520.2493896000001</v>
      </c>
      <c r="C4043" s="35">
        <v>79.973030089999995</v>
      </c>
      <c r="D4043" s="35">
        <v>1551.8352050999999</v>
      </c>
      <c r="E4043" s="35">
        <v>25000</v>
      </c>
      <c r="F4043" s="35">
        <v>21046878</v>
      </c>
      <c r="G4043">
        <v>1520.37137426707</v>
      </c>
      <c r="H4043" s="35">
        <v>0.72801787605236201</v>
      </c>
    </row>
    <row r="4044" spans="1:8" x14ac:dyDescent="0.35">
      <c r="A4044" s="35">
        <v>842.08330999999998</v>
      </c>
      <c r="B4044" s="35">
        <v>1520.2668457</v>
      </c>
      <c r="C4044" s="35">
        <v>79.973022460999999</v>
      </c>
      <c r="D4044" s="35">
        <v>1551.8511963000001</v>
      </c>
      <c r="E4044" s="35">
        <v>25000</v>
      </c>
      <c r="F4044" s="35">
        <v>21052082</v>
      </c>
      <c r="G4044">
        <v>1520.3887516939001</v>
      </c>
      <c r="H4044" s="35">
        <v>0.72800978282121998</v>
      </c>
    </row>
    <row r="4045" spans="1:8" x14ac:dyDescent="0.35">
      <c r="A4045" s="35">
        <v>842.29169000000002</v>
      </c>
      <c r="B4045" s="35">
        <v>1520.2840576000001</v>
      </c>
      <c r="C4045" s="35">
        <v>79.973014832000004</v>
      </c>
      <c r="D4045" s="35">
        <v>1551.8673096</v>
      </c>
      <c r="E4045" s="35">
        <v>25000</v>
      </c>
      <c r="F4045" s="35">
        <v>21057292</v>
      </c>
      <c r="G4045">
        <v>1520.4061410458901</v>
      </c>
      <c r="H4045" s="35">
        <v>0.72800168130685405</v>
      </c>
    </row>
    <row r="4046" spans="1:8" x14ac:dyDescent="0.35">
      <c r="A4046" s="35">
        <v>842.5</v>
      </c>
      <c r="B4046" s="35">
        <v>1520.3013916</v>
      </c>
      <c r="C4046" s="35">
        <v>79.973007202000005</v>
      </c>
      <c r="D4046" s="35">
        <v>1551.8834228999999</v>
      </c>
      <c r="E4046" s="35">
        <v>25000</v>
      </c>
      <c r="F4046" s="35">
        <v>21062500</v>
      </c>
      <c r="G4046">
        <v>1520.4235278905401</v>
      </c>
      <c r="H4046" s="35">
        <v>0.72799358422716798</v>
      </c>
    </row>
    <row r="4047" spans="1:8" x14ac:dyDescent="0.35">
      <c r="A4047" s="35">
        <v>842.70830999999998</v>
      </c>
      <c r="B4047" s="35">
        <v>1520.3189697</v>
      </c>
      <c r="C4047" s="35">
        <v>79.972999572999996</v>
      </c>
      <c r="D4047" s="35">
        <v>1551.8994141000001</v>
      </c>
      <c r="E4047" s="35">
        <v>25000</v>
      </c>
      <c r="F4047" s="35">
        <v>21067708</v>
      </c>
      <c r="G4047">
        <v>1520.4409141609201</v>
      </c>
      <c r="H4047" s="35">
        <v>0.72798548836442301</v>
      </c>
    </row>
    <row r="4048" spans="1:8" x14ac:dyDescent="0.35">
      <c r="A4048" s="35">
        <v>842.91669000000002</v>
      </c>
      <c r="B4048" s="35">
        <v>1520.3361815999999</v>
      </c>
      <c r="C4048" s="35">
        <v>79.972991942999997</v>
      </c>
      <c r="D4048" s="35">
        <v>1551.9156493999999</v>
      </c>
      <c r="E4048" s="35">
        <v>25000</v>
      </c>
      <c r="F4048" s="35">
        <v>21072918</v>
      </c>
      <c r="G4048">
        <v>1520.45830546767</v>
      </c>
      <c r="H4048" s="35">
        <v>0.72797739058578603</v>
      </c>
    </row>
    <row r="4049" spans="1:8" x14ac:dyDescent="0.35">
      <c r="A4049" s="35">
        <v>843.125</v>
      </c>
      <c r="B4049" s="35">
        <v>1520.3535156</v>
      </c>
      <c r="C4049" s="35">
        <v>79.972984314000001</v>
      </c>
      <c r="D4049" s="35">
        <v>1551.9317627</v>
      </c>
      <c r="E4049" s="35">
        <v>25000</v>
      </c>
      <c r="F4049" s="35">
        <v>21078126</v>
      </c>
      <c r="G4049">
        <v>1520.4756927190799</v>
      </c>
      <c r="H4049" s="35">
        <v>0.72796929720413595</v>
      </c>
    </row>
    <row r="4050" spans="1:8" x14ac:dyDescent="0.35">
      <c r="A4050" s="35">
        <v>843.33330999999998</v>
      </c>
      <c r="B4050" s="35">
        <v>1520.3708495999999</v>
      </c>
      <c r="C4050" s="35">
        <v>79.972984314000001</v>
      </c>
      <c r="D4050" s="35">
        <v>1551.947876</v>
      </c>
      <c r="E4050" s="35">
        <v>25000</v>
      </c>
      <c r="F4050" s="35">
        <v>21083332</v>
      </c>
      <c r="G4050">
        <v>1520.49307387211</v>
      </c>
      <c r="H4050" s="35">
        <v>0.72796120817147603</v>
      </c>
    </row>
    <row r="4051" spans="1:8" x14ac:dyDescent="0.35">
      <c r="A4051" s="35">
        <v>843.54169000000002</v>
      </c>
      <c r="B4051" s="35">
        <v>1520.3883057</v>
      </c>
      <c r="C4051" s="35">
        <v>79.972976685000006</v>
      </c>
      <c r="D4051" s="35">
        <v>1551.9641113</v>
      </c>
      <c r="E4051" s="35">
        <v>25000</v>
      </c>
      <c r="F4051" s="35">
        <v>21088542</v>
      </c>
      <c r="G4051">
        <v>1520.5104639963999</v>
      </c>
      <c r="H4051" s="35">
        <v>0.72795311405321905</v>
      </c>
    </row>
    <row r="4052" spans="1:8" x14ac:dyDescent="0.35">
      <c r="A4052" s="35">
        <v>843.75</v>
      </c>
      <c r="B4052" s="35">
        <v>1520.4056396000001</v>
      </c>
      <c r="C4052" s="35">
        <v>79.972969054999993</v>
      </c>
      <c r="D4052" s="35">
        <v>1551.9801024999999</v>
      </c>
      <c r="E4052" s="35">
        <v>25000</v>
      </c>
      <c r="F4052" s="35">
        <v>21093750</v>
      </c>
      <c r="G4052">
        <v>1520.5278509495799</v>
      </c>
      <c r="H4052" s="35">
        <v>0.72794502434918096</v>
      </c>
    </row>
    <row r="4053" spans="1:8" x14ac:dyDescent="0.35">
      <c r="A4053" s="35">
        <v>843.95830999999998</v>
      </c>
      <c r="B4053" s="35">
        <v>1520.4229736</v>
      </c>
      <c r="C4053" s="35">
        <v>79.972961425999998</v>
      </c>
      <c r="D4053" s="35">
        <v>1551.9962158000001</v>
      </c>
      <c r="E4053" s="35">
        <v>25000</v>
      </c>
      <c r="F4053" s="35">
        <v>21098958</v>
      </c>
      <c r="G4053">
        <v>1520.5452371793299</v>
      </c>
      <c r="H4053" s="35">
        <v>0.72793693585601804</v>
      </c>
    </row>
    <row r="4054" spans="1:8" x14ac:dyDescent="0.35">
      <c r="A4054" s="35">
        <v>844.16669000000002</v>
      </c>
      <c r="B4054" s="35">
        <v>1520.4403076000001</v>
      </c>
      <c r="C4054" s="35">
        <v>79.972953795999999</v>
      </c>
      <c r="D4054" s="35">
        <v>1552.0123291</v>
      </c>
      <c r="E4054" s="35">
        <v>25000</v>
      </c>
      <c r="F4054" s="35">
        <v>21104168</v>
      </c>
      <c r="G4054">
        <v>1520.5626284119201</v>
      </c>
      <c r="H4054" s="35">
        <v>0.72792884544632996</v>
      </c>
    </row>
    <row r="4055" spans="1:8" x14ac:dyDescent="0.35">
      <c r="A4055" s="35">
        <v>844.375</v>
      </c>
      <c r="B4055" s="35">
        <v>1520.4576416</v>
      </c>
      <c r="C4055" s="35">
        <v>79.972946167000003</v>
      </c>
      <c r="D4055" s="35">
        <v>1552.0284423999999</v>
      </c>
      <c r="E4055" s="35">
        <v>25000</v>
      </c>
      <c r="F4055" s="35">
        <v>21109376</v>
      </c>
      <c r="G4055">
        <v>1520.5800155816501</v>
      </c>
      <c r="H4055" s="35">
        <v>0.72792075942797796</v>
      </c>
    </row>
    <row r="4056" spans="1:8" x14ac:dyDescent="0.35">
      <c r="A4056" s="35">
        <v>844.58330999999998</v>
      </c>
      <c r="B4056" s="35">
        <v>1520.4750977000001</v>
      </c>
      <c r="C4056" s="35">
        <v>79.972938537999994</v>
      </c>
      <c r="D4056" s="35">
        <v>1552.0445557</v>
      </c>
      <c r="E4056" s="35">
        <v>25000</v>
      </c>
      <c r="F4056" s="35">
        <v>21114582</v>
      </c>
      <c r="G4056">
        <v>1520.59739665132</v>
      </c>
      <c r="H4056" s="35">
        <v>0.727912677753076</v>
      </c>
    </row>
    <row r="4057" spans="1:8" x14ac:dyDescent="0.35">
      <c r="A4057" s="35">
        <v>844.79169000000002</v>
      </c>
      <c r="B4057" s="35">
        <v>1520.4924315999999</v>
      </c>
      <c r="C4057" s="35">
        <v>79.972930907999995</v>
      </c>
      <c r="D4057" s="35">
        <v>1552.0606689000001</v>
      </c>
      <c r="E4057" s="35">
        <v>25000</v>
      </c>
      <c r="F4057" s="35">
        <v>21119792</v>
      </c>
      <c r="G4057">
        <v>1520.61478669186</v>
      </c>
      <c r="H4057" s="35">
        <v>0.72790459099548499</v>
      </c>
    </row>
    <row r="4058" spans="1:8" x14ac:dyDescent="0.35">
      <c r="A4058" s="35">
        <v>845</v>
      </c>
      <c r="B4058" s="35">
        <v>1520.5096435999999</v>
      </c>
      <c r="C4058" s="35">
        <v>79.972930907999995</v>
      </c>
      <c r="D4058" s="35">
        <v>1552.0767822</v>
      </c>
      <c r="E4058" s="35">
        <v>25000</v>
      </c>
      <c r="F4058" s="35">
        <v>21125000</v>
      </c>
      <c r="G4058">
        <v>1520.6321735612</v>
      </c>
      <c r="H4058" s="35">
        <v>0.72789650864665001</v>
      </c>
    </row>
    <row r="4059" spans="1:8" x14ac:dyDescent="0.35">
      <c r="A4059" s="35">
        <v>845.20830999999998</v>
      </c>
      <c r="B4059" s="35">
        <v>1520.5270995999999</v>
      </c>
      <c r="C4059" s="35">
        <v>79.972923279</v>
      </c>
      <c r="D4059" s="35">
        <v>1552.0928954999999</v>
      </c>
      <c r="E4059" s="35">
        <v>25000</v>
      </c>
      <c r="F4059" s="35">
        <v>21130208</v>
      </c>
      <c r="G4059">
        <v>1520.6495597071</v>
      </c>
      <c r="H4059" s="35">
        <v>0.72788842750600402</v>
      </c>
    </row>
    <row r="4060" spans="1:8" x14ac:dyDescent="0.35">
      <c r="A4060" s="35">
        <v>845.41669000000002</v>
      </c>
      <c r="B4060" s="35">
        <v>1520.5445557</v>
      </c>
      <c r="C4060" s="35">
        <v>79.972915649000001</v>
      </c>
      <c r="D4060" s="35">
        <v>1552.1090088000001</v>
      </c>
      <c r="E4060" s="35">
        <v>25000</v>
      </c>
      <c r="F4060" s="35">
        <v>21135418</v>
      </c>
      <c r="G4060">
        <v>1520.66695085582</v>
      </c>
      <c r="H4060" s="35">
        <v>0.727880344448956</v>
      </c>
    </row>
    <row r="4061" spans="1:8" x14ac:dyDescent="0.35">
      <c r="A4061" s="35">
        <v>845.625</v>
      </c>
      <c r="B4061" s="35">
        <v>1520.5617675999999</v>
      </c>
      <c r="C4061" s="35">
        <v>79.972908020000006</v>
      </c>
      <c r="D4061" s="35">
        <v>1552.1251221</v>
      </c>
      <c r="E4061" s="35">
        <v>25000</v>
      </c>
      <c r="F4061" s="35">
        <v>21140626</v>
      </c>
      <c r="G4061">
        <v>1520.68433794168</v>
      </c>
      <c r="H4061" s="35">
        <v>0.72787226577778097</v>
      </c>
    </row>
    <row r="4062" spans="1:8" x14ac:dyDescent="0.35">
      <c r="A4062" s="35">
        <v>845.83330999999998</v>
      </c>
      <c r="B4062" s="35">
        <v>1520.5792236</v>
      </c>
      <c r="C4062" s="35">
        <v>79.972900390999996</v>
      </c>
      <c r="D4062" s="35">
        <v>1552.1412353999999</v>
      </c>
      <c r="E4062" s="35">
        <v>25000</v>
      </c>
      <c r="F4062" s="35">
        <v>21145830</v>
      </c>
      <c r="G4062">
        <v>1520.7017137512701</v>
      </c>
      <c r="H4062" s="35">
        <v>0.72786419458021701</v>
      </c>
    </row>
    <row r="4063" spans="1:8" x14ac:dyDescent="0.35">
      <c r="A4063" s="35">
        <v>846.04169000000002</v>
      </c>
      <c r="B4063" s="35">
        <v>1520.5965576000001</v>
      </c>
      <c r="C4063" s="35">
        <v>79.972892760999997</v>
      </c>
      <c r="D4063" s="35">
        <v>1552.1573486</v>
      </c>
      <c r="E4063" s="35">
        <v>25000</v>
      </c>
      <c r="F4063" s="35">
        <v>21151042</v>
      </c>
      <c r="G4063">
        <v>1520.71910772101</v>
      </c>
      <c r="H4063" s="35">
        <v>0.727856112005279</v>
      </c>
    </row>
    <row r="4064" spans="1:8" x14ac:dyDescent="0.35">
      <c r="A4064" s="35">
        <v>846.25</v>
      </c>
      <c r="B4064" s="35">
        <v>1520.6138916</v>
      </c>
      <c r="C4064" s="35">
        <v>79.972885132000002</v>
      </c>
      <c r="D4064" s="35">
        <v>1552.1733397999999</v>
      </c>
      <c r="E4064" s="35">
        <v>25000</v>
      </c>
      <c r="F4064" s="35">
        <v>21156250</v>
      </c>
      <c r="G4064">
        <v>1520.73649540826</v>
      </c>
      <c r="H4064" s="35">
        <v>0.72784803701599998</v>
      </c>
    </row>
    <row r="4065" spans="1:8" x14ac:dyDescent="0.35">
      <c r="A4065" s="35">
        <v>846.45830999999998</v>
      </c>
      <c r="B4065" s="35">
        <v>1520.6313477000001</v>
      </c>
      <c r="C4065" s="35">
        <v>79.972877502000003</v>
      </c>
      <c r="D4065" s="35">
        <v>1552.1895752</v>
      </c>
      <c r="E4065" s="35">
        <v>25000</v>
      </c>
      <c r="F4065" s="35">
        <v>21161458</v>
      </c>
      <c r="G4065">
        <v>1520.75388167294</v>
      </c>
      <c r="H4065" s="35">
        <v>0.72783996321642097</v>
      </c>
    </row>
    <row r="4066" spans="1:8" x14ac:dyDescent="0.35">
      <c r="A4066" s="35">
        <v>846.66669000000002</v>
      </c>
      <c r="B4066" s="35">
        <v>1520.6486815999999</v>
      </c>
      <c r="C4066" s="35">
        <v>79.972877502000003</v>
      </c>
      <c r="D4066" s="35">
        <v>1552.2056885</v>
      </c>
      <c r="E4066" s="35">
        <v>25000</v>
      </c>
      <c r="F4066" s="35">
        <v>21166668</v>
      </c>
      <c r="G4066">
        <v>1520.77127278333</v>
      </c>
      <c r="H4066" s="35">
        <v>0.72783188749701699</v>
      </c>
    </row>
    <row r="4067" spans="1:8" x14ac:dyDescent="0.35">
      <c r="A4067" s="35">
        <v>846.875</v>
      </c>
      <c r="B4067" s="35">
        <v>1520.6660156</v>
      </c>
      <c r="C4067" s="35">
        <v>79.972869872999993</v>
      </c>
      <c r="D4067" s="35">
        <v>1552.2218018000001</v>
      </c>
      <c r="E4067" s="35">
        <v>25000</v>
      </c>
      <c r="F4067" s="35">
        <v>21171876</v>
      </c>
      <c r="G4067">
        <v>1520.7886597955501</v>
      </c>
      <c r="H4067" s="35">
        <v>0.72782381615723801</v>
      </c>
    </row>
    <row r="4068" spans="1:8" x14ac:dyDescent="0.35">
      <c r="A4068" s="35">
        <v>847.08330999999998</v>
      </c>
      <c r="B4068" s="35">
        <v>1520.6833495999999</v>
      </c>
      <c r="C4068" s="35">
        <v>79.972862243999998</v>
      </c>
      <c r="D4068" s="35">
        <v>1552.2380370999999</v>
      </c>
      <c r="E4068" s="35">
        <v>25000</v>
      </c>
      <c r="F4068" s="35">
        <v>21177082</v>
      </c>
      <c r="G4068">
        <v>1520.80604069983</v>
      </c>
      <c r="H4068" s="35">
        <v>0.72781574914977598</v>
      </c>
    </row>
    <row r="4069" spans="1:8" x14ac:dyDescent="0.35">
      <c r="A4069" s="35">
        <v>847.29169000000002</v>
      </c>
      <c r="B4069" s="35">
        <v>1520.7008057</v>
      </c>
      <c r="C4069" s="35">
        <v>79.972854613999999</v>
      </c>
      <c r="D4069" s="35">
        <v>1552.2540283000001</v>
      </c>
      <c r="E4069" s="35">
        <v>25000</v>
      </c>
      <c r="F4069" s="35">
        <v>21182292</v>
      </c>
      <c r="G4069">
        <v>1520.8234305731701</v>
      </c>
      <c r="H4069" s="35">
        <v>0.72780767706540905</v>
      </c>
    </row>
    <row r="4070" spans="1:8" x14ac:dyDescent="0.35">
      <c r="A4070" s="35">
        <v>847.5</v>
      </c>
      <c r="B4070" s="35">
        <v>1520.7181396000001</v>
      </c>
      <c r="C4070" s="35">
        <v>79.972846985000004</v>
      </c>
      <c r="D4070" s="35">
        <v>1552.2701416</v>
      </c>
      <c r="E4070" s="35">
        <v>25000</v>
      </c>
      <c r="F4070" s="35">
        <v>21187500</v>
      </c>
      <c r="G4070">
        <v>1520.8408172749</v>
      </c>
      <c r="H4070" s="35">
        <v>0.72779960937891497</v>
      </c>
    </row>
    <row r="4071" spans="1:8" x14ac:dyDescent="0.35">
      <c r="A4071" s="35">
        <v>847.70830999999998</v>
      </c>
      <c r="B4071" s="35">
        <v>1520.7354736</v>
      </c>
      <c r="C4071" s="35">
        <v>79.972839355000005</v>
      </c>
      <c r="D4071" s="35">
        <v>1552.2862548999999</v>
      </c>
      <c r="E4071" s="35">
        <v>25000</v>
      </c>
      <c r="F4071" s="35">
        <v>21192708</v>
      </c>
      <c r="G4071">
        <v>1520.8582032531001</v>
      </c>
      <c r="H4071" s="35">
        <v>0.72779154289526504</v>
      </c>
    </row>
    <row r="4072" spans="1:8" x14ac:dyDescent="0.35">
      <c r="A4072" s="35">
        <v>847.91669000000002</v>
      </c>
      <c r="B4072" s="35">
        <v>1520.7528076000001</v>
      </c>
      <c r="C4072" s="35">
        <v>79.972831725999995</v>
      </c>
      <c r="D4072" s="35">
        <v>1552.3024902</v>
      </c>
      <c r="E4072" s="35">
        <v>25000</v>
      </c>
      <c r="F4072" s="35">
        <v>21197918</v>
      </c>
      <c r="G4072">
        <v>1520.8755942340899</v>
      </c>
      <c r="H4072" s="35">
        <v>0.72778347449547298</v>
      </c>
    </row>
    <row r="4073" spans="1:8" x14ac:dyDescent="0.35">
      <c r="A4073" s="35">
        <v>848.125</v>
      </c>
      <c r="B4073" s="35">
        <v>1520.7701416</v>
      </c>
      <c r="C4073" s="35">
        <v>79.972824097</v>
      </c>
      <c r="D4073" s="35">
        <v>1552.3184814000001</v>
      </c>
      <c r="E4073" s="35">
        <v>25000</v>
      </c>
      <c r="F4073" s="35">
        <v>21203126</v>
      </c>
      <c r="G4073">
        <v>1520.89298115221</v>
      </c>
      <c r="H4073" s="35">
        <v>0.72777541047067396</v>
      </c>
    </row>
    <row r="4074" spans="1:8" x14ac:dyDescent="0.35">
      <c r="A4074" s="35">
        <v>848.33330999999998</v>
      </c>
      <c r="B4074" s="35">
        <v>1520.7875977000001</v>
      </c>
      <c r="C4074" s="35">
        <v>79.972824097</v>
      </c>
      <c r="D4074" s="35">
        <v>1552.3345947</v>
      </c>
      <c r="E4074" s="35">
        <v>25000</v>
      </c>
      <c r="F4074" s="35">
        <v>21208332</v>
      </c>
      <c r="G4074">
        <v>1520.9103619703501</v>
      </c>
      <c r="H4074" s="35">
        <v>0.72776735077291699</v>
      </c>
    </row>
    <row r="4075" spans="1:8" x14ac:dyDescent="0.35">
      <c r="A4075" s="35">
        <v>848.54169000000002</v>
      </c>
      <c r="B4075" s="35">
        <v>1520.8049315999999</v>
      </c>
      <c r="C4075" s="35">
        <v>79.972816467000001</v>
      </c>
      <c r="D4075" s="35">
        <v>1552.3507079999999</v>
      </c>
      <c r="E4075" s="35">
        <v>25000</v>
      </c>
      <c r="F4075" s="35">
        <v>21213542</v>
      </c>
      <c r="G4075">
        <v>1520.92775175931</v>
      </c>
      <c r="H4075" s="35">
        <v>0.72775928600120399</v>
      </c>
    </row>
    <row r="4076" spans="1:8" x14ac:dyDescent="0.35">
      <c r="A4076" s="35">
        <v>848.75</v>
      </c>
      <c r="B4076" s="35">
        <v>1520.8222656</v>
      </c>
      <c r="C4076" s="35">
        <v>79.972808838000006</v>
      </c>
      <c r="D4076" s="35">
        <v>1552.3668213000001</v>
      </c>
      <c r="E4076" s="35">
        <v>25000</v>
      </c>
      <c r="F4076" s="35">
        <v>21218750</v>
      </c>
      <c r="G4076">
        <v>1520.9451383770599</v>
      </c>
      <c r="H4076" s="35">
        <v>0.72775122562196004</v>
      </c>
    </row>
    <row r="4077" spans="1:8" x14ac:dyDescent="0.35">
      <c r="A4077" s="35">
        <v>848.95830999999998</v>
      </c>
      <c r="B4077" s="35">
        <v>1520.8395995999999</v>
      </c>
      <c r="C4077" s="35">
        <v>79.972801208000007</v>
      </c>
      <c r="D4077" s="35">
        <v>1552.3829346</v>
      </c>
      <c r="E4077" s="35">
        <v>25000</v>
      </c>
      <c r="F4077" s="35">
        <v>21223958</v>
      </c>
      <c r="G4077">
        <v>1520.9625242713801</v>
      </c>
      <c r="H4077" s="35">
        <v>0.72774316644290504</v>
      </c>
    </row>
    <row r="4078" spans="1:8" x14ac:dyDescent="0.35">
      <c r="A4078" s="35">
        <v>849.16669000000002</v>
      </c>
      <c r="B4078" s="35">
        <v>1520.8570557</v>
      </c>
      <c r="C4078" s="35">
        <v>79.972793578999998</v>
      </c>
      <c r="D4078" s="35">
        <v>1552.3990478999999</v>
      </c>
      <c r="E4078" s="35">
        <v>25000</v>
      </c>
      <c r="F4078" s="35">
        <v>21229166</v>
      </c>
      <c r="G4078">
        <v>1520.9799099923</v>
      </c>
      <c r="H4078" s="35">
        <v>0.72773510847605005</v>
      </c>
    </row>
    <row r="4079" spans="1:8" x14ac:dyDescent="0.35">
      <c r="A4079" s="35">
        <v>849.375</v>
      </c>
      <c r="B4079" s="35">
        <v>1520.8743896000001</v>
      </c>
      <c r="C4079" s="35">
        <v>79.972785950000002</v>
      </c>
      <c r="D4079" s="35">
        <v>1552.4151611</v>
      </c>
      <c r="E4079" s="35">
        <v>25000</v>
      </c>
      <c r="F4079" s="35">
        <v>21234376</v>
      </c>
      <c r="G4079">
        <v>1520.99730083961</v>
      </c>
      <c r="H4079" s="35">
        <v>0.727727048596013</v>
      </c>
    </row>
    <row r="4080" spans="1:8" x14ac:dyDescent="0.35">
      <c r="A4080" s="35">
        <v>849.58330999999998</v>
      </c>
      <c r="B4080" s="35">
        <v>1520.8917236</v>
      </c>
      <c r="C4080" s="35">
        <v>79.972778320000003</v>
      </c>
      <c r="D4080" s="35">
        <v>1552.4312743999999</v>
      </c>
      <c r="E4080" s="35">
        <v>25000</v>
      </c>
      <c r="F4080" s="35">
        <v>21239582</v>
      </c>
      <c r="G4080">
        <v>1521.01468247566</v>
      </c>
      <c r="H4080" s="35">
        <v>0.72771899621255798</v>
      </c>
    </row>
    <row r="4081" spans="1:8" x14ac:dyDescent="0.35">
      <c r="A4081" s="35">
        <v>849.79169000000002</v>
      </c>
      <c r="B4081" s="35">
        <v>1520.9091797000001</v>
      </c>
      <c r="C4081" s="35">
        <v>79.972770690999994</v>
      </c>
      <c r="D4081" s="35">
        <v>1552.4472656</v>
      </c>
      <c r="E4081" s="35">
        <v>25000</v>
      </c>
      <c r="F4081" s="35">
        <v>21244792</v>
      </c>
      <c r="G4081">
        <v>1521.03207238339</v>
      </c>
      <c r="H4081" s="35">
        <v>0.72771093874222004</v>
      </c>
    </row>
    <row r="4082" spans="1:8" x14ac:dyDescent="0.35">
      <c r="A4082" s="35">
        <v>850</v>
      </c>
      <c r="B4082" s="35">
        <v>1520.9263916</v>
      </c>
      <c r="C4082" s="35">
        <v>79.972770690999994</v>
      </c>
      <c r="D4082" s="35">
        <v>1552.463501</v>
      </c>
      <c r="E4082" s="35">
        <v>25000</v>
      </c>
      <c r="F4082" s="35">
        <v>21250000</v>
      </c>
      <c r="G4082">
        <v>1521.0494589628199</v>
      </c>
      <c r="H4082" s="35">
        <v>0.72770288565539298</v>
      </c>
    </row>
    <row r="4083" spans="1:8" x14ac:dyDescent="0.35">
      <c r="A4083" s="35">
        <v>850.20830999999998</v>
      </c>
      <c r="B4083" s="35">
        <v>1520.9438477000001</v>
      </c>
      <c r="C4083" s="35">
        <v>79.972763061999999</v>
      </c>
      <c r="D4083" s="35">
        <v>1552.4796143000001</v>
      </c>
      <c r="E4083" s="35">
        <v>25000</v>
      </c>
      <c r="F4083" s="35">
        <v>21255208</v>
      </c>
      <c r="G4083">
        <v>1521.0668447835201</v>
      </c>
      <c r="H4083" s="35">
        <v>0.72769483376530697</v>
      </c>
    </row>
    <row r="4084" spans="1:8" x14ac:dyDescent="0.35">
      <c r="A4084" s="35">
        <v>850.41669000000002</v>
      </c>
      <c r="B4084" s="35">
        <v>1520.9613036999999</v>
      </c>
      <c r="C4084" s="35">
        <v>79.972755432</v>
      </c>
      <c r="D4084" s="35">
        <v>1552.4957274999999</v>
      </c>
      <c r="E4084" s="35">
        <v>25000</v>
      </c>
      <c r="F4084" s="35">
        <v>21260418</v>
      </c>
      <c r="G4084">
        <v>1521.0842355990601</v>
      </c>
      <c r="H4084" s="35">
        <v>0.72768677995917697</v>
      </c>
    </row>
    <row r="4085" spans="1:8" x14ac:dyDescent="0.35">
      <c r="A4085" s="35">
        <v>850.625</v>
      </c>
      <c r="B4085" s="35">
        <v>1520.9785156</v>
      </c>
      <c r="C4085" s="35">
        <v>79.972747803000004</v>
      </c>
      <c r="D4085" s="35">
        <v>1552.5119629000001</v>
      </c>
      <c r="E4085" s="35">
        <v>25000</v>
      </c>
      <c r="F4085" s="35">
        <v>21265628</v>
      </c>
      <c r="G4085">
        <v>1521.10162752614</v>
      </c>
      <c r="H4085" s="35">
        <v>0.72767872739221595</v>
      </c>
    </row>
    <row r="4086" spans="1:8" x14ac:dyDescent="0.35">
      <c r="A4086" s="35">
        <v>850.83330999999998</v>
      </c>
      <c r="B4086" s="35">
        <v>1520.9958495999999</v>
      </c>
      <c r="C4086" s="35">
        <v>79.972740173000005</v>
      </c>
      <c r="D4086" s="35">
        <v>1552.5280762</v>
      </c>
      <c r="E4086" s="35">
        <v>25000</v>
      </c>
      <c r="F4086" s="35">
        <v>21270832</v>
      </c>
      <c r="G4086">
        <v>1521.1190041636601</v>
      </c>
      <c r="H4086" s="35">
        <v>0.72767068541772095</v>
      </c>
    </row>
    <row r="4087" spans="1:8" x14ac:dyDescent="0.35">
      <c r="A4087" s="35">
        <v>851.04169000000002</v>
      </c>
      <c r="B4087" s="35">
        <v>1521.0134277</v>
      </c>
      <c r="C4087" s="35">
        <v>79.972732543999996</v>
      </c>
      <c r="D4087" s="35">
        <v>1552.5441894999999</v>
      </c>
      <c r="E4087" s="35">
        <v>25000</v>
      </c>
      <c r="F4087" s="35">
        <v>21276042</v>
      </c>
      <c r="G4087">
        <v>1521.13639288318</v>
      </c>
      <c r="H4087" s="35">
        <v>0.72766263520331298</v>
      </c>
    </row>
    <row r="4088" spans="1:8" x14ac:dyDescent="0.35">
      <c r="A4088" s="35">
        <v>851.25</v>
      </c>
      <c r="B4088" s="35">
        <v>1521.0306396000001</v>
      </c>
      <c r="C4088" s="35">
        <v>79.972724915000001</v>
      </c>
      <c r="D4088" s="35">
        <v>1552.5603027</v>
      </c>
      <c r="E4088" s="35">
        <v>25000</v>
      </c>
      <c r="F4088" s="35">
        <v>21281250</v>
      </c>
      <c r="G4088">
        <v>1521.15377913059</v>
      </c>
      <c r="H4088" s="35">
        <v>0.72765458938643801</v>
      </c>
    </row>
    <row r="4089" spans="1:8" x14ac:dyDescent="0.35">
      <c r="A4089" s="35">
        <v>851.45830999999998</v>
      </c>
      <c r="B4089" s="35">
        <v>1521.0479736</v>
      </c>
      <c r="C4089" s="35">
        <v>79.972717285000002</v>
      </c>
      <c r="D4089" s="35">
        <v>1552.5764160000001</v>
      </c>
      <c r="E4089" s="35">
        <v>25000</v>
      </c>
      <c r="F4089" s="35">
        <v>21286458</v>
      </c>
      <c r="G4089">
        <v>1521.17116481166</v>
      </c>
      <c r="H4089" s="35">
        <v>0.72764654476802704</v>
      </c>
    </row>
    <row r="4090" spans="1:8" x14ac:dyDescent="0.35">
      <c r="A4090" s="35">
        <v>851.66669000000002</v>
      </c>
      <c r="B4090" s="35">
        <v>1521.0653076000001</v>
      </c>
      <c r="C4090" s="35">
        <v>79.972717285000002</v>
      </c>
      <c r="D4090" s="35">
        <v>1552.5925293</v>
      </c>
      <c r="E4090" s="35">
        <v>25000</v>
      </c>
      <c r="F4090" s="35">
        <v>21291668</v>
      </c>
      <c r="G4090">
        <v>1521.1885555308099</v>
      </c>
      <c r="H4090" s="35">
        <v>0.72763849823469395</v>
      </c>
    </row>
    <row r="4091" spans="1:8" x14ac:dyDescent="0.35">
      <c r="A4091" s="35">
        <v>851.875</v>
      </c>
      <c r="B4091" s="35">
        <v>1521.0827637</v>
      </c>
      <c r="C4091" s="35">
        <v>79.972709656000006</v>
      </c>
      <c r="D4091" s="35">
        <v>1552.6086425999999</v>
      </c>
      <c r="E4091" s="35">
        <v>25000</v>
      </c>
      <c r="F4091" s="35">
        <v>21296876</v>
      </c>
      <c r="G4091">
        <v>1521.2059421950401</v>
      </c>
      <c r="H4091" s="35">
        <v>0.72763045606033006</v>
      </c>
    </row>
    <row r="4092" spans="1:8" x14ac:dyDescent="0.35">
      <c r="A4092" s="35">
        <v>852.08330999999998</v>
      </c>
      <c r="B4092" s="35">
        <v>1521.1000977000001</v>
      </c>
      <c r="C4092" s="35">
        <v>79.972702025999993</v>
      </c>
      <c r="D4092" s="35">
        <v>1552.6247559000001</v>
      </c>
      <c r="E4092" s="35">
        <v>25000</v>
      </c>
      <c r="F4092" s="35">
        <v>21302082</v>
      </c>
      <c r="G4092">
        <v>1521.22332276112</v>
      </c>
      <c r="H4092" s="35">
        <v>0.72762241819678297</v>
      </c>
    </row>
    <row r="4093" spans="1:8" x14ac:dyDescent="0.35">
      <c r="A4093" s="35">
        <v>852.29169000000002</v>
      </c>
      <c r="B4093" s="35">
        <v>1521.1174315999999</v>
      </c>
      <c r="C4093" s="35">
        <v>79.972694396999998</v>
      </c>
      <c r="D4093" s="35">
        <v>1552.6407471</v>
      </c>
      <c r="E4093" s="35">
        <v>25000</v>
      </c>
      <c r="F4093" s="35">
        <v>21307292</v>
      </c>
      <c r="G4093">
        <v>1521.24071229839</v>
      </c>
      <c r="H4093" s="35">
        <v>0.72761437526800099</v>
      </c>
    </row>
    <row r="4094" spans="1:8" x14ac:dyDescent="0.35">
      <c r="A4094" s="35">
        <v>852.5</v>
      </c>
      <c r="B4094" s="35">
        <v>1521.1347656</v>
      </c>
      <c r="C4094" s="35">
        <v>79.972686768000003</v>
      </c>
      <c r="D4094" s="35">
        <v>1552.6569824000001</v>
      </c>
      <c r="E4094" s="35">
        <v>25000</v>
      </c>
      <c r="F4094" s="35">
        <v>21312500</v>
      </c>
      <c r="G4094">
        <v>1521.2580986645401</v>
      </c>
      <c r="H4094" s="35">
        <v>0.72760633671554298</v>
      </c>
    </row>
    <row r="4095" spans="1:8" x14ac:dyDescent="0.35">
      <c r="A4095" s="35">
        <v>852.70830999999998</v>
      </c>
      <c r="B4095" s="35">
        <v>1521.1519774999999</v>
      </c>
      <c r="C4095" s="35">
        <v>79.972679138000004</v>
      </c>
      <c r="D4095" s="35">
        <v>1552.6730957</v>
      </c>
      <c r="E4095" s="35">
        <v>25000</v>
      </c>
      <c r="F4095" s="35">
        <v>21317708</v>
      </c>
      <c r="G4095">
        <v>1521.2754843072901</v>
      </c>
      <c r="H4095" s="35">
        <v>0.72759829935536102</v>
      </c>
    </row>
    <row r="4096" spans="1:8" x14ac:dyDescent="0.35">
      <c r="A4096" s="35">
        <v>852.91669000000002</v>
      </c>
      <c r="B4096" s="35">
        <v>1521.1695557</v>
      </c>
      <c r="C4096" s="35">
        <v>79.972671508999994</v>
      </c>
      <c r="D4096" s="35">
        <v>1552.6892089999999</v>
      </c>
      <c r="E4096" s="35">
        <v>25000</v>
      </c>
      <c r="F4096" s="35">
        <v>21322918</v>
      </c>
      <c r="G4096">
        <v>1521.2928749528</v>
      </c>
      <c r="H4096" s="35">
        <v>0.72759026007960304</v>
      </c>
    </row>
    <row r="4097" spans="1:8" x14ac:dyDescent="0.35">
      <c r="A4097" s="35">
        <v>853.125</v>
      </c>
      <c r="B4097" s="35">
        <v>1521.1868896000001</v>
      </c>
      <c r="C4097" s="35">
        <v>79.972663878999995</v>
      </c>
      <c r="D4097" s="35">
        <v>1552.7054443</v>
      </c>
      <c r="E4097" s="35">
        <v>25000</v>
      </c>
      <c r="F4097" s="35">
        <v>21328126</v>
      </c>
      <c r="G4097">
        <v>1521.3102615354701</v>
      </c>
      <c r="H4097" s="35">
        <v>0.72758222515726401</v>
      </c>
    </row>
    <row r="4098" spans="1:8" x14ac:dyDescent="0.35">
      <c r="A4098" s="35">
        <v>853.33330999999998</v>
      </c>
      <c r="B4098" s="35">
        <v>1521.2041016000001</v>
      </c>
      <c r="C4098" s="35">
        <v>79.972663878999995</v>
      </c>
      <c r="D4098" s="35">
        <v>1552.7214355000001</v>
      </c>
      <c r="E4098" s="35">
        <v>25000</v>
      </c>
      <c r="F4098" s="35">
        <v>21333332</v>
      </c>
      <c r="G4098">
        <v>1521.3276420182301</v>
      </c>
      <c r="H4098" s="35">
        <v>0.72757419454031003</v>
      </c>
    </row>
    <row r="4099" spans="1:8" x14ac:dyDescent="0.35">
      <c r="A4099" s="35">
        <v>853.54169000000002</v>
      </c>
      <c r="B4099" s="35">
        <v>1521.2215576000001</v>
      </c>
      <c r="C4099" s="35">
        <v>79.97265625</v>
      </c>
      <c r="D4099" s="35">
        <v>1552.7375488</v>
      </c>
      <c r="E4099" s="35">
        <v>25000</v>
      </c>
      <c r="F4099" s="35">
        <v>21338544</v>
      </c>
      <c r="G4099">
        <v>1521.3450366479001</v>
      </c>
      <c r="H4099" s="35">
        <v>0.72756615574250605</v>
      </c>
    </row>
    <row r="4100" spans="1:8" x14ac:dyDescent="0.35">
      <c r="A4100" s="35">
        <v>853.75</v>
      </c>
      <c r="B4100" s="35">
        <v>1521.2390137</v>
      </c>
      <c r="C4100" s="35">
        <v>79.972648621000005</v>
      </c>
      <c r="D4100" s="35">
        <v>1552.7536620999999</v>
      </c>
      <c r="E4100" s="35">
        <v>25000</v>
      </c>
      <c r="F4100" s="35">
        <v>21343750</v>
      </c>
      <c r="G4100">
        <v>1521.3624189171801</v>
      </c>
      <c r="H4100" s="35">
        <v>0.727558127579083</v>
      </c>
    </row>
    <row r="4101" spans="1:8" x14ac:dyDescent="0.35">
      <c r="A4101" s="35">
        <v>853.95830999999998</v>
      </c>
      <c r="B4101" s="35">
        <v>1521.2562256000001</v>
      </c>
      <c r="C4101" s="35">
        <v>79.972640991000006</v>
      </c>
      <c r="D4101" s="35">
        <v>1552.7698975000001</v>
      </c>
      <c r="E4101" s="35">
        <v>25000</v>
      </c>
      <c r="F4101" s="35">
        <v>21348958</v>
      </c>
      <c r="G4101">
        <v>1521.37980357435</v>
      </c>
      <c r="H4101" s="35">
        <v>0.72755009743994703</v>
      </c>
    </row>
    <row r="4102" spans="1:8" x14ac:dyDescent="0.35">
      <c r="A4102" s="35">
        <v>854.16669000000002</v>
      </c>
      <c r="B4102" s="35">
        <v>1521.2736815999999</v>
      </c>
      <c r="C4102" s="35">
        <v>79.972633361999996</v>
      </c>
      <c r="D4102" s="35">
        <v>1552.7860106999999</v>
      </c>
      <c r="E4102" s="35">
        <v>25000</v>
      </c>
      <c r="F4102" s="35">
        <v>21354168</v>
      </c>
      <c r="G4102">
        <v>1521.3971939333701</v>
      </c>
      <c r="H4102" s="35">
        <v>0.72754206540125099</v>
      </c>
    </row>
    <row r="4103" spans="1:8" x14ac:dyDescent="0.35">
      <c r="A4103" s="35">
        <v>854.375</v>
      </c>
      <c r="B4103" s="35">
        <v>1521.2910156</v>
      </c>
      <c r="C4103" s="35">
        <v>79.972625731999997</v>
      </c>
      <c r="D4103" s="35">
        <v>1552.802124</v>
      </c>
      <c r="E4103" s="35">
        <v>25000</v>
      </c>
      <c r="F4103" s="35">
        <v>21359376</v>
      </c>
      <c r="G4103">
        <v>1521.41458038664</v>
      </c>
      <c r="H4103" s="35">
        <v>0.72753403771418601</v>
      </c>
    </row>
    <row r="4104" spans="1:8" x14ac:dyDescent="0.35">
      <c r="A4104" s="35">
        <v>854.58330999999998</v>
      </c>
      <c r="B4104" s="35">
        <v>1521.3083495999999</v>
      </c>
      <c r="C4104" s="35">
        <v>79.972618103000002</v>
      </c>
      <c r="D4104" s="35">
        <v>1552.8182373</v>
      </c>
      <c r="E4104" s="35">
        <v>25000</v>
      </c>
      <c r="F4104" s="35">
        <v>21364580</v>
      </c>
      <c r="G4104">
        <v>1521.4319555992199</v>
      </c>
      <c r="H4104" s="35">
        <v>0.72752601744414003</v>
      </c>
    </row>
    <row r="4105" spans="1:8" x14ac:dyDescent="0.35">
      <c r="A4105" s="35">
        <v>854.79169000000002</v>
      </c>
      <c r="B4105" s="35">
        <v>1521.3258057</v>
      </c>
      <c r="C4105" s="35">
        <v>79.972610474000007</v>
      </c>
      <c r="D4105" s="35">
        <v>1552.8342285000001</v>
      </c>
      <c r="E4105" s="35">
        <v>25000</v>
      </c>
      <c r="F4105" s="35">
        <v>21369792</v>
      </c>
      <c r="G4105">
        <v>1521.44934897963</v>
      </c>
      <c r="H4105" s="35">
        <v>0.72751798585599803</v>
      </c>
    </row>
    <row r="4106" spans="1:8" x14ac:dyDescent="0.35">
      <c r="A4106" s="35">
        <v>855</v>
      </c>
      <c r="B4106" s="35">
        <v>1521.3431396000001</v>
      </c>
      <c r="C4106" s="35">
        <v>79.972610474000007</v>
      </c>
      <c r="D4106" s="35">
        <v>1552.8504639</v>
      </c>
      <c r="E4106" s="35">
        <v>25000</v>
      </c>
      <c r="F4106" s="35">
        <v>21375002</v>
      </c>
      <c r="G4106">
        <v>1521.4667412554199</v>
      </c>
      <c r="H4106" s="35">
        <v>0.72750995868133705</v>
      </c>
    </row>
    <row r="4107" spans="1:8" x14ac:dyDescent="0.35">
      <c r="A4107" s="35">
        <v>855.20830999999998</v>
      </c>
      <c r="B4107" s="35">
        <v>1521.3604736</v>
      </c>
      <c r="C4107" s="35">
        <v>79.972602843999994</v>
      </c>
      <c r="D4107" s="35">
        <v>1552.8665771000001</v>
      </c>
      <c r="E4107" s="35">
        <v>25000</v>
      </c>
      <c r="F4107" s="35">
        <v>21380208</v>
      </c>
      <c r="G4107">
        <v>1521.4841229199401</v>
      </c>
      <c r="H4107" s="35">
        <v>0.72750193893485204</v>
      </c>
    </row>
    <row r="4108" spans="1:8" x14ac:dyDescent="0.35">
      <c r="A4108" s="35">
        <v>855.41669000000002</v>
      </c>
      <c r="B4108" s="35">
        <v>1521.3778076000001</v>
      </c>
      <c r="C4108" s="35">
        <v>79.972595214999998</v>
      </c>
      <c r="D4108" s="35">
        <v>1552.8826904</v>
      </c>
      <c r="E4108" s="35">
        <v>25000</v>
      </c>
      <c r="F4108" s="35">
        <v>21385418</v>
      </c>
      <c r="G4108">
        <v>1521.5015125415</v>
      </c>
      <c r="H4108" s="35">
        <v>0.72749391410734598</v>
      </c>
    </row>
    <row r="4109" spans="1:8" x14ac:dyDescent="0.35">
      <c r="A4109" s="35">
        <v>855.625</v>
      </c>
      <c r="B4109" s="35">
        <v>1521.3952637</v>
      </c>
      <c r="C4109" s="35">
        <v>79.972587584999999</v>
      </c>
      <c r="D4109" s="35">
        <v>1552.8989257999999</v>
      </c>
      <c r="E4109" s="35">
        <v>25000</v>
      </c>
      <c r="F4109" s="35">
        <v>21390626</v>
      </c>
      <c r="G4109">
        <v>1521.5188987640499</v>
      </c>
      <c r="H4109" s="35">
        <v>0.72748589363764204</v>
      </c>
    </row>
    <row r="4110" spans="1:8" x14ac:dyDescent="0.35">
      <c r="A4110" s="35">
        <v>855.83330999999998</v>
      </c>
      <c r="B4110" s="35">
        <v>1521.4125977000001</v>
      </c>
      <c r="C4110" s="35">
        <v>79.972579956000004</v>
      </c>
      <c r="D4110" s="35">
        <v>1552.9149170000001</v>
      </c>
      <c r="E4110" s="35">
        <v>25000</v>
      </c>
      <c r="F4110" s="35">
        <v>21395832</v>
      </c>
      <c r="G4110">
        <v>1521.53627903591</v>
      </c>
      <c r="H4110" s="35">
        <v>0.72747787746597503</v>
      </c>
    </row>
    <row r="4111" spans="1:8" x14ac:dyDescent="0.35">
      <c r="A4111" s="35">
        <v>856.04169000000002</v>
      </c>
      <c r="B4111" s="35">
        <v>1521.4299315999999</v>
      </c>
      <c r="C4111" s="35">
        <v>79.972572326999995</v>
      </c>
      <c r="D4111" s="35">
        <v>1552.9310303</v>
      </c>
      <c r="E4111" s="35">
        <v>25000</v>
      </c>
      <c r="F4111" s="35">
        <v>21401042</v>
      </c>
      <c r="G4111">
        <v>1521.5536683120299</v>
      </c>
      <c r="H4111" s="35">
        <v>0.72746985623851601</v>
      </c>
    </row>
    <row r="4112" spans="1:8" x14ac:dyDescent="0.35">
      <c r="A4112" s="35">
        <v>856.25</v>
      </c>
      <c r="B4112" s="35">
        <v>1521.4472656</v>
      </c>
      <c r="C4112" s="35">
        <v>79.972564696999996</v>
      </c>
      <c r="D4112" s="35">
        <v>1552.9471435999999</v>
      </c>
      <c r="E4112" s="35">
        <v>25000</v>
      </c>
      <c r="F4112" s="35">
        <v>21406250</v>
      </c>
      <c r="G4112">
        <v>1521.57105442445</v>
      </c>
      <c r="H4112" s="35">
        <v>0.72746183937154296</v>
      </c>
    </row>
    <row r="4113" spans="1:8" x14ac:dyDescent="0.35">
      <c r="A4113" s="35">
        <v>856.45830999999998</v>
      </c>
      <c r="B4113" s="35">
        <v>1521.4645995999999</v>
      </c>
      <c r="C4113" s="35">
        <v>79.972564696999996</v>
      </c>
      <c r="D4113" s="35">
        <v>1552.9632568</v>
      </c>
      <c r="E4113" s="35">
        <v>25000</v>
      </c>
      <c r="F4113" s="35">
        <v>21411460</v>
      </c>
      <c r="G4113">
        <v>1521.5884449912601</v>
      </c>
      <c r="H4113" s="35">
        <v>0.72745382057697205</v>
      </c>
    </row>
    <row r="4114" spans="1:8" x14ac:dyDescent="0.35">
      <c r="A4114" s="35">
        <v>856.66669000000002</v>
      </c>
      <c r="B4114" s="35">
        <v>1521.4820557</v>
      </c>
      <c r="C4114" s="35">
        <v>79.972557068</v>
      </c>
      <c r="D4114" s="35">
        <v>1552.9794922000001</v>
      </c>
      <c r="E4114" s="35">
        <v>25000</v>
      </c>
      <c r="F4114" s="35">
        <v>21416668</v>
      </c>
      <c r="G4114">
        <v>1521.60583137204</v>
      </c>
      <c r="H4114" s="35">
        <v>0.727445806117891</v>
      </c>
    </row>
    <row r="4115" spans="1:8" x14ac:dyDescent="0.35">
      <c r="A4115" s="35">
        <v>856.875</v>
      </c>
      <c r="B4115" s="35">
        <v>1521.4993896000001</v>
      </c>
      <c r="C4115" s="35">
        <v>79.972549438000001</v>
      </c>
      <c r="D4115" s="35">
        <v>1552.9956055</v>
      </c>
      <c r="E4115" s="35">
        <v>25000</v>
      </c>
      <c r="F4115" s="35">
        <v>21421876</v>
      </c>
      <c r="G4115">
        <v>1521.6232168013801</v>
      </c>
      <c r="H4115" s="35">
        <v>0.727437792837208</v>
      </c>
    </row>
    <row r="4116" spans="1:8" x14ac:dyDescent="0.35">
      <c r="A4116" s="35">
        <v>857.08330999999998</v>
      </c>
      <c r="B4116" s="35">
        <v>1521.5167236</v>
      </c>
      <c r="C4116" s="35">
        <v>79.972541809000006</v>
      </c>
      <c r="D4116" s="35">
        <v>1553.0117187999999</v>
      </c>
      <c r="E4116" s="35">
        <v>25000</v>
      </c>
      <c r="F4116" s="35">
        <v>21427082</v>
      </c>
      <c r="G4116">
        <v>1521.6405968300201</v>
      </c>
      <c r="H4116" s="35">
        <v>0.72742978386171797</v>
      </c>
    </row>
    <row r="4117" spans="1:8" x14ac:dyDescent="0.35">
      <c r="A4117" s="35">
        <v>857.29169000000002</v>
      </c>
      <c r="B4117" s="35">
        <v>1521.5340576000001</v>
      </c>
      <c r="C4117" s="35">
        <v>79.972534179999997</v>
      </c>
      <c r="D4117" s="35">
        <v>1553.0279541</v>
      </c>
      <c r="E4117" s="35">
        <v>25000</v>
      </c>
      <c r="F4117" s="35">
        <v>21432292</v>
      </c>
      <c r="G4117">
        <v>1521.6579859864601</v>
      </c>
      <c r="H4117" s="35">
        <v>0.72742176983613505</v>
      </c>
    </row>
    <row r="4118" spans="1:8" x14ac:dyDescent="0.35">
      <c r="A4118" s="35">
        <v>857.5</v>
      </c>
      <c r="B4118" s="35">
        <v>1521.5515137</v>
      </c>
      <c r="C4118" s="35">
        <v>79.972526549999998</v>
      </c>
      <c r="D4118" s="35">
        <v>1553.0439452999999</v>
      </c>
      <c r="E4118" s="35">
        <v>25000</v>
      </c>
      <c r="F4118" s="35">
        <v>21437500</v>
      </c>
      <c r="G4118">
        <v>1521.6753720069801</v>
      </c>
      <c r="H4118" s="35">
        <v>0.72741376016636505</v>
      </c>
    </row>
    <row r="4119" spans="1:8" x14ac:dyDescent="0.35">
      <c r="A4119" s="35">
        <v>857.70830999999998</v>
      </c>
      <c r="B4119" s="35">
        <v>1521.5688477000001</v>
      </c>
      <c r="C4119" s="35">
        <v>79.972518921000002</v>
      </c>
      <c r="D4119" s="35">
        <v>1553.0600586</v>
      </c>
      <c r="E4119" s="35">
        <v>25000</v>
      </c>
      <c r="F4119" s="35">
        <v>21442708</v>
      </c>
      <c r="G4119">
        <v>1521.6927573120399</v>
      </c>
      <c r="H4119" s="35">
        <v>0.72740575167862997</v>
      </c>
    </row>
    <row r="4120" spans="1:8" x14ac:dyDescent="0.35">
      <c r="A4120" s="35">
        <v>857.91669000000002</v>
      </c>
      <c r="B4120" s="35">
        <v>1521.5861815999999</v>
      </c>
      <c r="C4120" s="35">
        <v>79.972511291999993</v>
      </c>
      <c r="D4120" s="35">
        <v>1553.0761719</v>
      </c>
      <c r="E4120" s="35">
        <v>25000</v>
      </c>
      <c r="F4120" s="35">
        <v>21447916</v>
      </c>
      <c r="G4120">
        <v>1521.71014244549</v>
      </c>
      <c r="H4120" s="35">
        <v>0.72739774438486304</v>
      </c>
    </row>
    <row r="4121" spans="1:8" x14ac:dyDescent="0.35">
      <c r="A4121" s="35">
        <v>858.125</v>
      </c>
      <c r="B4121" s="35">
        <v>1521.6036377</v>
      </c>
      <c r="C4121" s="35">
        <v>79.972511291999993</v>
      </c>
      <c r="D4121" s="35">
        <v>1553.0924072</v>
      </c>
      <c r="E4121" s="35">
        <v>25000</v>
      </c>
      <c r="F4121" s="35">
        <v>21453126</v>
      </c>
      <c r="G4121">
        <v>1521.72753270563</v>
      </c>
      <c r="H4121" s="35">
        <v>0.72738973517898797</v>
      </c>
    </row>
    <row r="4122" spans="1:8" x14ac:dyDescent="0.35">
      <c r="A4122" s="35">
        <v>858.33330999999998</v>
      </c>
      <c r="B4122" s="35">
        <v>1521.6208495999999</v>
      </c>
      <c r="C4122" s="35">
        <v>79.972503661999994</v>
      </c>
      <c r="D4122" s="35">
        <v>1553.1085204999999</v>
      </c>
      <c r="E4122" s="35">
        <v>25000</v>
      </c>
      <c r="F4122" s="35">
        <v>21458332</v>
      </c>
      <c r="G4122">
        <v>1521.7449137547401</v>
      </c>
      <c r="H4122" s="35">
        <v>0.727381733412924</v>
      </c>
    </row>
    <row r="4123" spans="1:8" x14ac:dyDescent="0.35">
      <c r="A4123" s="35">
        <v>858.54169000000002</v>
      </c>
      <c r="B4123" s="35">
        <v>1521.6383057</v>
      </c>
      <c r="C4123" s="35">
        <v>79.972496032999999</v>
      </c>
      <c r="D4123" s="35">
        <v>1553.1246338000001</v>
      </c>
      <c r="E4123" s="35">
        <v>25000</v>
      </c>
      <c r="F4123" s="35">
        <v>21463542</v>
      </c>
      <c r="G4123">
        <v>1521.7623030754701</v>
      </c>
      <c r="H4123" s="35">
        <v>0.72737372658018995</v>
      </c>
    </row>
    <row r="4124" spans="1:8" x14ac:dyDescent="0.35">
      <c r="A4124" s="35">
        <v>858.75</v>
      </c>
      <c r="B4124" s="35">
        <v>1521.6556396000001</v>
      </c>
      <c r="C4124" s="35">
        <v>79.972488403</v>
      </c>
      <c r="D4124" s="35">
        <v>1553.1407471</v>
      </c>
      <c r="E4124" s="35">
        <v>25000</v>
      </c>
      <c r="F4124" s="35">
        <v>21468750</v>
      </c>
      <c r="G4124">
        <v>1521.7796890678901</v>
      </c>
      <c r="H4124" s="35">
        <v>0.727365724093606</v>
      </c>
    </row>
    <row r="4125" spans="1:8" x14ac:dyDescent="0.35">
      <c r="A4125" s="35">
        <v>858.95830999999998</v>
      </c>
      <c r="B4125" s="35">
        <v>1521.6729736</v>
      </c>
      <c r="C4125" s="35">
        <v>79.972480774000005</v>
      </c>
      <c r="D4125" s="35">
        <v>1553.1567382999999</v>
      </c>
      <c r="E4125" s="35">
        <v>25000</v>
      </c>
      <c r="F4125" s="35">
        <v>21473958</v>
      </c>
      <c r="G4125">
        <v>1521.7970743016299</v>
      </c>
      <c r="H4125" s="35">
        <v>0.72735772278549204</v>
      </c>
    </row>
    <row r="4126" spans="1:8" x14ac:dyDescent="0.35">
      <c r="A4126" s="35">
        <v>859.16669000000002</v>
      </c>
      <c r="B4126" s="35">
        <v>1521.6903076000001</v>
      </c>
      <c r="C4126" s="35">
        <v>79.972473144999995</v>
      </c>
      <c r="D4126" s="35">
        <v>1553.1729736</v>
      </c>
      <c r="E4126" s="35">
        <v>25000</v>
      </c>
      <c r="F4126" s="35">
        <v>21479168</v>
      </c>
      <c r="G4126">
        <v>1521.81446453013</v>
      </c>
      <c r="H4126" s="35">
        <v>0.72734971956240702</v>
      </c>
    </row>
    <row r="4127" spans="1:8" x14ac:dyDescent="0.35">
      <c r="A4127" s="35">
        <v>859.375</v>
      </c>
      <c r="B4127" s="35">
        <v>1521.7076416</v>
      </c>
      <c r="C4127" s="35">
        <v>79.972465514999996</v>
      </c>
      <c r="D4127" s="35">
        <v>1553.1890868999999</v>
      </c>
      <c r="E4127" s="35">
        <v>25000</v>
      </c>
      <c r="F4127" s="35">
        <v>21484374</v>
      </c>
      <c r="G4127">
        <v>1521.8318455179599</v>
      </c>
      <c r="H4127" s="35">
        <v>0.72734172377176998</v>
      </c>
    </row>
    <row r="4128" spans="1:8" x14ac:dyDescent="0.35">
      <c r="A4128" s="35">
        <v>859.58330999999998</v>
      </c>
      <c r="B4128" s="35">
        <v>1521.7250977000001</v>
      </c>
      <c r="C4128" s="35">
        <v>79.972457886000001</v>
      </c>
      <c r="D4128" s="35">
        <v>1553.2052002</v>
      </c>
      <c r="E4128" s="35">
        <v>25000</v>
      </c>
      <c r="F4128" s="35">
        <v>21489582</v>
      </c>
      <c r="G4128">
        <v>1521.8492295946901</v>
      </c>
      <c r="H4128" s="35">
        <v>0.72733372602194302</v>
      </c>
    </row>
    <row r="4129" spans="1:8" x14ac:dyDescent="0.35">
      <c r="A4129" s="35">
        <v>859.79169000000002</v>
      </c>
      <c r="B4129" s="35">
        <v>1521.7424315999999</v>
      </c>
      <c r="C4129" s="35">
        <v>79.972457886000001</v>
      </c>
      <c r="D4129" s="35">
        <v>1553.2214355000001</v>
      </c>
      <c r="E4129" s="35">
        <v>25000</v>
      </c>
      <c r="F4129" s="35">
        <v>21494792</v>
      </c>
      <c r="G4129">
        <v>1521.8666195306901</v>
      </c>
      <c r="H4129" s="35">
        <v>0.72732572637689796</v>
      </c>
    </row>
    <row r="4130" spans="1:8" x14ac:dyDescent="0.35">
      <c r="A4130" s="35">
        <v>860</v>
      </c>
      <c r="B4130" s="35">
        <v>1521.7597656</v>
      </c>
      <c r="C4130" s="35">
        <v>79.972450256000002</v>
      </c>
      <c r="D4130" s="35">
        <v>1553.2375488</v>
      </c>
      <c r="E4130" s="35">
        <v>25000</v>
      </c>
      <c r="F4130" s="35">
        <v>21500000</v>
      </c>
      <c r="G4130">
        <v>1521.8840055963601</v>
      </c>
      <c r="H4130" s="35">
        <v>0.72731773106039299</v>
      </c>
    </row>
    <row r="4131" spans="1:8" x14ac:dyDescent="0.35">
      <c r="A4131" s="35">
        <v>860.20830999999998</v>
      </c>
      <c r="B4131" s="35">
        <v>1521.7770995999999</v>
      </c>
      <c r="C4131" s="35">
        <v>79.972442627000007</v>
      </c>
      <c r="D4131" s="35">
        <v>1553.2536620999999</v>
      </c>
      <c r="E4131" s="35">
        <v>25000</v>
      </c>
      <c r="F4131" s="35">
        <v>21505208</v>
      </c>
      <c r="G4131">
        <v>1521.9013907815499</v>
      </c>
      <c r="H4131" s="35">
        <v>0.72730973691701295</v>
      </c>
    </row>
    <row r="4132" spans="1:8" x14ac:dyDescent="0.35">
      <c r="A4132" s="35">
        <v>860.41669000000002</v>
      </c>
      <c r="B4132" s="35">
        <v>1521.7945557</v>
      </c>
      <c r="C4132" s="35">
        <v>79.972434997999997</v>
      </c>
      <c r="D4132" s="35">
        <v>1553.2697754000001</v>
      </c>
      <c r="E4132" s="35">
        <v>25000</v>
      </c>
      <c r="F4132" s="35">
        <v>21510418</v>
      </c>
      <c r="G4132">
        <v>1521.9187809341199</v>
      </c>
      <c r="H4132" s="35">
        <v>0.72730174085820798</v>
      </c>
    </row>
    <row r="4133" spans="1:8" x14ac:dyDescent="0.35">
      <c r="A4133" s="35">
        <v>860.625</v>
      </c>
      <c r="B4133" s="35">
        <v>1521.8118896000001</v>
      </c>
      <c r="C4133" s="35">
        <v>79.972427367999998</v>
      </c>
      <c r="D4133" s="35">
        <v>1553.2857666</v>
      </c>
      <c r="E4133" s="35">
        <v>25000</v>
      </c>
      <c r="F4133" s="35">
        <v>21515626</v>
      </c>
      <c r="G4133">
        <v>1521.9361670159401</v>
      </c>
      <c r="H4133" s="35">
        <v>0.72729374912074396</v>
      </c>
    </row>
    <row r="4134" spans="1:8" x14ac:dyDescent="0.35">
      <c r="A4134" s="35">
        <v>860.83330999999998</v>
      </c>
      <c r="B4134" s="35">
        <v>1521.8292236</v>
      </c>
      <c r="C4134" s="35">
        <v>79.972419739000003</v>
      </c>
      <c r="D4134" s="35">
        <v>1553.3020019999999</v>
      </c>
      <c r="E4134" s="35">
        <v>25000</v>
      </c>
      <c r="F4134" s="35">
        <v>21520832</v>
      </c>
      <c r="G4134">
        <v>1521.95354699622</v>
      </c>
      <c r="H4134" s="35">
        <v>0.72728576165660097</v>
      </c>
    </row>
    <row r="4135" spans="1:8" x14ac:dyDescent="0.35">
      <c r="A4135" s="35">
        <v>861.04169000000002</v>
      </c>
      <c r="B4135" s="35">
        <v>1521.8464355000001</v>
      </c>
      <c r="C4135" s="35">
        <v>79.972412109000004</v>
      </c>
      <c r="D4135" s="35">
        <v>1553.3181152</v>
      </c>
      <c r="E4135" s="35">
        <v>25000</v>
      </c>
      <c r="F4135" s="35">
        <v>21526042</v>
      </c>
      <c r="G4135">
        <v>1521.9709359467699</v>
      </c>
      <c r="H4135" s="35">
        <v>0.72727776914744602</v>
      </c>
    </row>
    <row r="4136" spans="1:8" x14ac:dyDescent="0.35">
      <c r="A4136" s="35">
        <v>861.25</v>
      </c>
      <c r="B4136" s="35">
        <v>1521.8638916</v>
      </c>
      <c r="C4136" s="35">
        <v>79.972404479999994</v>
      </c>
      <c r="D4136" s="35">
        <v>1553.3342285000001</v>
      </c>
      <c r="E4136" s="35">
        <v>25000</v>
      </c>
      <c r="F4136" s="35">
        <v>21531250</v>
      </c>
      <c r="G4136">
        <v>1521.9883217259901</v>
      </c>
      <c r="H4136" s="35">
        <v>0.72726978097747597</v>
      </c>
    </row>
    <row r="4137" spans="1:8" x14ac:dyDescent="0.35">
      <c r="A4137" s="35">
        <v>861.45830999999998</v>
      </c>
      <c r="B4137" s="35">
        <v>1521.8813477000001</v>
      </c>
      <c r="C4137" s="35">
        <v>79.972404479999994</v>
      </c>
      <c r="D4137" s="35">
        <v>1553.3504639</v>
      </c>
      <c r="E4137" s="35">
        <v>25000</v>
      </c>
      <c r="F4137" s="35">
        <v>21536458</v>
      </c>
      <c r="G4137">
        <v>1522.00570678181</v>
      </c>
      <c r="H4137" s="35">
        <v>0.72726179398164303</v>
      </c>
    </row>
    <row r="4138" spans="1:8" x14ac:dyDescent="0.35">
      <c r="A4138" s="35">
        <v>861.66669000000002</v>
      </c>
      <c r="B4138" s="35">
        <v>1521.8988036999999</v>
      </c>
      <c r="C4138" s="35">
        <v>79.972396850999999</v>
      </c>
      <c r="D4138" s="35">
        <v>1553.3665771000001</v>
      </c>
      <c r="E4138" s="35">
        <v>25000</v>
      </c>
      <c r="F4138" s="35">
        <v>21541668</v>
      </c>
      <c r="G4138">
        <v>1522.0230968403</v>
      </c>
      <c r="H4138" s="35">
        <v>0.72725380507135795</v>
      </c>
    </row>
    <row r="4139" spans="1:8" x14ac:dyDescent="0.35">
      <c r="A4139" s="35">
        <v>861.875</v>
      </c>
      <c r="B4139" s="35">
        <v>1521.9160156</v>
      </c>
      <c r="C4139" s="35">
        <v>79.972389221</v>
      </c>
      <c r="D4139" s="35">
        <v>1553.3826904</v>
      </c>
      <c r="E4139" s="35">
        <v>25000</v>
      </c>
      <c r="F4139" s="35">
        <v>21546876</v>
      </c>
      <c r="G4139">
        <v>1522.0404828359699</v>
      </c>
      <c r="H4139" s="35">
        <v>0.72724582047733199</v>
      </c>
    </row>
    <row r="4140" spans="1:8" x14ac:dyDescent="0.35">
      <c r="A4140" s="35">
        <v>862.08330999999998</v>
      </c>
      <c r="B4140" s="35">
        <v>1521.9333495999999</v>
      </c>
      <c r="C4140" s="35">
        <v>79.972381592000005</v>
      </c>
      <c r="D4140" s="35">
        <v>1553.3988036999999</v>
      </c>
      <c r="E4140" s="35">
        <v>25000</v>
      </c>
      <c r="F4140" s="35">
        <v>21552082</v>
      </c>
      <c r="G4140">
        <v>1522.0578627318901</v>
      </c>
      <c r="H4140" s="35">
        <v>0.72723784015138404</v>
      </c>
    </row>
    <row r="4141" spans="1:8" x14ac:dyDescent="0.35">
      <c r="A4141" s="35">
        <v>862.29169000000002</v>
      </c>
      <c r="B4141" s="35">
        <v>1521.9509277</v>
      </c>
      <c r="C4141" s="35">
        <v>79.972373962000006</v>
      </c>
      <c r="D4141" s="35">
        <v>1553.4149170000001</v>
      </c>
      <c r="E4141" s="35">
        <v>25000</v>
      </c>
      <c r="F4141" s="35">
        <v>21557290</v>
      </c>
      <c r="G4141">
        <v>1522.0752464224399</v>
      </c>
      <c r="H4141" s="35">
        <v>0.72722985788264005</v>
      </c>
    </row>
    <row r="4142" spans="1:8" x14ac:dyDescent="0.35">
      <c r="A4142" s="35">
        <v>862.5</v>
      </c>
      <c r="B4142" s="35">
        <v>1521.9681396000001</v>
      </c>
      <c r="C4142" s="35">
        <v>79.972366332999997</v>
      </c>
      <c r="D4142" s="35">
        <v>1553.4310303</v>
      </c>
      <c r="E4142" s="35">
        <v>25000</v>
      </c>
      <c r="F4142" s="35">
        <v>21562500</v>
      </c>
      <c r="G4142">
        <v>1522.09263613081</v>
      </c>
      <c r="H4142" s="35">
        <v>0.72722187372268499</v>
      </c>
    </row>
    <row r="4143" spans="1:8" x14ac:dyDescent="0.35">
      <c r="A4143" s="35">
        <v>862.70830999999998</v>
      </c>
      <c r="B4143" s="35">
        <v>1521.9854736</v>
      </c>
      <c r="C4143" s="35">
        <v>79.972358704000001</v>
      </c>
      <c r="D4143" s="35">
        <v>1553.4472656</v>
      </c>
      <c r="E4143" s="35">
        <v>25000</v>
      </c>
      <c r="F4143" s="35">
        <v>21567708</v>
      </c>
      <c r="G4143">
        <v>1522.11002200447</v>
      </c>
      <c r="H4143" s="35">
        <v>0.72721389388068602</v>
      </c>
    </row>
    <row r="4144" spans="1:8" x14ac:dyDescent="0.35">
      <c r="A4144" s="35">
        <v>862.91669000000002</v>
      </c>
      <c r="B4144" s="35">
        <v>1522.0028076000001</v>
      </c>
      <c r="C4144" s="35">
        <v>79.972351074000002</v>
      </c>
      <c r="D4144" s="35">
        <v>1553.463501</v>
      </c>
      <c r="E4144" s="35">
        <v>25000</v>
      </c>
      <c r="F4144" s="35">
        <v>21572918</v>
      </c>
      <c r="G4144">
        <v>1522.12741218169</v>
      </c>
      <c r="H4144" s="35">
        <v>0.72720591210847996</v>
      </c>
    </row>
    <row r="4145" spans="1:8" x14ac:dyDescent="0.35">
      <c r="A4145" s="35">
        <v>863.125</v>
      </c>
      <c r="B4145" s="35">
        <v>1522.0201416</v>
      </c>
      <c r="C4145" s="35">
        <v>79.972351074000002</v>
      </c>
      <c r="D4145" s="35">
        <v>1553.4794922000001</v>
      </c>
      <c r="E4145" s="35">
        <v>25000</v>
      </c>
      <c r="F4145" s="35">
        <v>21578126</v>
      </c>
      <c r="G4145">
        <v>1522.1447981390399</v>
      </c>
      <c r="H4145" s="35">
        <v>0.72719793464370597</v>
      </c>
    </row>
    <row r="4146" spans="1:8" x14ac:dyDescent="0.35">
      <c r="A4146" s="35">
        <v>863.33330999999998</v>
      </c>
      <c r="B4146" s="35">
        <v>1522.0375977000001</v>
      </c>
      <c r="C4146" s="35">
        <v>79.972343445000007</v>
      </c>
      <c r="D4146" s="35">
        <v>1553.4956055</v>
      </c>
      <c r="E4146" s="35">
        <v>25000</v>
      </c>
      <c r="F4146" s="35">
        <v>21583332</v>
      </c>
      <c r="G4146">
        <v>1522.1621779613599</v>
      </c>
      <c r="H4146" s="35">
        <v>0.72718996144093695</v>
      </c>
    </row>
    <row r="4147" spans="1:8" x14ac:dyDescent="0.35">
      <c r="A4147" s="35">
        <v>863.54169000000002</v>
      </c>
      <c r="B4147" s="35">
        <v>1522.0549315999999</v>
      </c>
      <c r="C4147" s="35">
        <v>79.972335814999994</v>
      </c>
      <c r="D4147" s="35">
        <v>1553.5117187999999</v>
      </c>
      <c r="E4147" s="35">
        <v>25000</v>
      </c>
      <c r="F4147" s="35">
        <v>21588542</v>
      </c>
      <c r="G4147">
        <v>1522.1795667464</v>
      </c>
      <c r="H4147" s="35">
        <v>0.72718198319874305</v>
      </c>
    </row>
    <row r="4148" spans="1:8" x14ac:dyDescent="0.35">
      <c r="A4148" s="35">
        <v>863.75</v>
      </c>
      <c r="B4148" s="35">
        <v>1522.0722656</v>
      </c>
      <c r="C4148" s="35">
        <v>79.972328185999999</v>
      </c>
      <c r="D4148" s="35">
        <v>1553.527832</v>
      </c>
      <c r="E4148" s="35">
        <v>25000</v>
      </c>
      <c r="F4148" s="35">
        <v>21593748</v>
      </c>
      <c r="G4148">
        <v>1522.19694718241</v>
      </c>
      <c r="H4148" s="35">
        <v>0.72717401238138102</v>
      </c>
    </row>
    <row r="4149" spans="1:8" x14ac:dyDescent="0.35">
      <c r="A4149" s="35">
        <v>863.95830999999998</v>
      </c>
      <c r="B4149" s="35">
        <v>1522.0894774999999</v>
      </c>
      <c r="C4149" s="35">
        <v>79.972320557000003</v>
      </c>
      <c r="D4149" s="35">
        <v>1553.5440673999999</v>
      </c>
      <c r="E4149" s="35">
        <v>25000</v>
      </c>
      <c r="F4149" s="35">
        <v>21598958</v>
      </c>
      <c r="G4149">
        <v>1522.2143360836701</v>
      </c>
      <c r="H4149" s="35">
        <v>0.72716603651421396</v>
      </c>
    </row>
    <row r="4150" spans="1:8" x14ac:dyDescent="0.35">
      <c r="A4150" s="35">
        <v>864.16669000000002</v>
      </c>
      <c r="B4150" s="35">
        <v>1522.1070557</v>
      </c>
      <c r="C4150" s="35">
        <v>79.972312927000004</v>
      </c>
      <c r="D4150" s="35">
        <v>1553.5601807</v>
      </c>
      <c r="E4150" s="35">
        <v>25000</v>
      </c>
      <c r="F4150" s="35">
        <v>21604168</v>
      </c>
      <c r="G4150">
        <v>1522.2317268761401</v>
      </c>
      <c r="H4150" s="35">
        <v>0.72715806187617804</v>
      </c>
    </row>
    <row r="4151" spans="1:8" x14ac:dyDescent="0.35">
      <c r="A4151" s="35">
        <v>864.375</v>
      </c>
      <c r="B4151" s="35">
        <v>1522.1243896000001</v>
      </c>
      <c r="C4151" s="35">
        <v>79.972305297999995</v>
      </c>
      <c r="D4151" s="35">
        <v>1553.5762939000001</v>
      </c>
      <c r="E4151" s="35">
        <v>25000</v>
      </c>
      <c r="F4151" s="35">
        <v>21609376</v>
      </c>
      <c r="G4151">
        <v>1522.24911290672</v>
      </c>
      <c r="H4151" s="35">
        <v>0.72715009152798005</v>
      </c>
    </row>
    <row r="4152" spans="1:8" x14ac:dyDescent="0.35">
      <c r="A4152" s="35">
        <v>864.58330999999998</v>
      </c>
      <c r="B4152" s="35">
        <v>1522.1416016000001</v>
      </c>
      <c r="C4152" s="35">
        <v>79.972297667999996</v>
      </c>
      <c r="D4152" s="35">
        <v>1553.5925293</v>
      </c>
      <c r="E4152" s="35">
        <v>25000</v>
      </c>
      <c r="F4152" s="35">
        <v>21614582</v>
      </c>
      <c r="G4152">
        <v>1522.2664926805001</v>
      </c>
      <c r="H4152" s="35">
        <v>0.727142125433756</v>
      </c>
    </row>
    <row r="4153" spans="1:8" x14ac:dyDescent="0.35">
      <c r="A4153" s="35">
        <v>864.79169000000002</v>
      </c>
      <c r="B4153" s="35">
        <v>1522.1590576000001</v>
      </c>
      <c r="C4153" s="35">
        <v>79.972297667999996</v>
      </c>
      <c r="D4153" s="35">
        <v>1553.6085204999999</v>
      </c>
      <c r="E4153" s="35">
        <v>25000</v>
      </c>
      <c r="F4153" s="35">
        <v>21619792</v>
      </c>
      <c r="G4153">
        <v>1522.2838813896301</v>
      </c>
      <c r="H4153" s="35">
        <v>0.72713415430235895</v>
      </c>
    </row>
    <row r="4154" spans="1:8" x14ac:dyDescent="0.35">
      <c r="A4154" s="35">
        <v>865</v>
      </c>
      <c r="B4154" s="35">
        <v>1522.1763916</v>
      </c>
      <c r="C4154" s="35">
        <v>79.972290039000001</v>
      </c>
      <c r="D4154" s="35">
        <v>1553.6247559000001</v>
      </c>
      <c r="E4154" s="35">
        <v>25000</v>
      </c>
      <c r="F4154" s="35">
        <v>21625000</v>
      </c>
      <c r="G4154">
        <v>1522.30126691959</v>
      </c>
      <c r="H4154" s="35">
        <v>0.72712618749428004</v>
      </c>
    </row>
    <row r="4155" spans="1:8" x14ac:dyDescent="0.35">
      <c r="A4155" s="35">
        <v>865.20830999999998</v>
      </c>
      <c r="B4155" s="35">
        <v>1522.1937256000001</v>
      </c>
      <c r="C4155" s="35">
        <v>79.972282410000005</v>
      </c>
      <c r="D4155" s="35">
        <v>1553.6408690999999</v>
      </c>
      <c r="E4155" s="35">
        <v>25000</v>
      </c>
      <c r="F4155" s="35">
        <v>21630210</v>
      </c>
      <c r="G4155">
        <v>1522.3186569003999</v>
      </c>
      <c r="H4155" s="35">
        <v>0.72711821875966598</v>
      </c>
    </row>
    <row r="4156" spans="1:8" x14ac:dyDescent="0.35">
      <c r="A4156" s="35">
        <v>865.41669000000002</v>
      </c>
      <c r="B4156" s="35">
        <v>1522.2111815999999</v>
      </c>
      <c r="C4156" s="35">
        <v>79.972274780000006</v>
      </c>
      <c r="D4156" s="35">
        <v>1553.6568603999999</v>
      </c>
      <c r="E4156" s="35">
        <v>25000</v>
      </c>
      <c r="F4156" s="35">
        <v>21635418</v>
      </c>
      <c r="G4156">
        <v>1522.33604269442</v>
      </c>
      <c r="H4156" s="35">
        <v>0.72711025432365195</v>
      </c>
    </row>
    <row r="4157" spans="1:8" x14ac:dyDescent="0.35">
      <c r="A4157" s="35">
        <v>865.625</v>
      </c>
      <c r="B4157" s="35">
        <v>1522.2285156</v>
      </c>
      <c r="C4157" s="35">
        <v>79.972267150999997</v>
      </c>
      <c r="D4157" s="35">
        <v>1553.6730957</v>
      </c>
      <c r="E4157" s="35">
        <v>25000</v>
      </c>
      <c r="F4157" s="35">
        <v>21640626</v>
      </c>
      <c r="G4157">
        <v>1522.3534275369</v>
      </c>
      <c r="H4157" s="35">
        <v>0.72710229104809199</v>
      </c>
    </row>
    <row r="4158" spans="1:8" x14ac:dyDescent="0.35">
      <c r="A4158" s="35">
        <v>865.83330999999998</v>
      </c>
      <c r="B4158" s="35">
        <v>1522.2458495999999</v>
      </c>
      <c r="C4158" s="35">
        <v>79.972259520999998</v>
      </c>
      <c r="D4158" s="35">
        <v>1553.6892089999999</v>
      </c>
      <c r="E4158" s="35">
        <v>25000</v>
      </c>
      <c r="F4158" s="35">
        <v>21645832</v>
      </c>
      <c r="G4158">
        <v>1522.3708069787499</v>
      </c>
      <c r="H4158" s="35">
        <v>0.72709433204079599</v>
      </c>
    </row>
    <row r="4159" spans="1:8" x14ac:dyDescent="0.35">
      <c r="A4159" s="35">
        <v>866.04169000000002</v>
      </c>
      <c r="B4159" s="35">
        <v>1522.2631836</v>
      </c>
      <c r="C4159" s="35">
        <v>79.972251892000003</v>
      </c>
      <c r="D4159" s="35">
        <v>1553.7054443</v>
      </c>
      <c r="E4159" s="35">
        <v>25000</v>
      </c>
      <c r="F4159" s="35">
        <v>21651042</v>
      </c>
      <c r="G4159">
        <v>1522.38819554828</v>
      </c>
      <c r="H4159" s="35">
        <v>0.72708636800358895</v>
      </c>
    </row>
    <row r="4160" spans="1:8" x14ac:dyDescent="0.35">
      <c r="A4160" s="35">
        <v>866.25</v>
      </c>
      <c r="B4160" s="35">
        <v>1522.2806396000001</v>
      </c>
      <c r="C4160" s="35">
        <v>79.972244262999993</v>
      </c>
      <c r="D4160" s="35">
        <v>1553.7215576000001</v>
      </c>
      <c r="E4160" s="35">
        <v>25000</v>
      </c>
      <c r="F4160" s="35">
        <v>21656250</v>
      </c>
      <c r="G4160">
        <v>1522.4055809818601</v>
      </c>
      <c r="H4160" s="35">
        <v>0.72707840828548698</v>
      </c>
    </row>
    <row r="4161" spans="1:8" x14ac:dyDescent="0.35">
      <c r="A4161" s="35">
        <v>866.45830999999998</v>
      </c>
      <c r="B4161" s="35">
        <v>1522.2979736</v>
      </c>
      <c r="C4161" s="35">
        <v>79.972244262999993</v>
      </c>
      <c r="D4161" s="35">
        <v>1553.7376709</v>
      </c>
      <c r="E4161" s="35">
        <v>25000</v>
      </c>
      <c r="F4161" s="35">
        <v>21661458</v>
      </c>
      <c r="G4161">
        <v>1522.4229657000101</v>
      </c>
      <c r="H4161" s="35">
        <v>0.727070449731543</v>
      </c>
    </row>
    <row r="4162" spans="1:8" x14ac:dyDescent="0.35">
      <c r="A4162" s="35">
        <v>866.66669000000002</v>
      </c>
      <c r="B4162" s="35">
        <v>1522.3153076000001</v>
      </c>
      <c r="C4162" s="35">
        <v>79.972236632999994</v>
      </c>
      <c r="D4162" s="35">
        <v>1553.7537841999999</v>
      </c>
      <c r="E4162" s="35">
        <v>25000</v>
      </c>
      <c r="F4162" s="35">
        <v>21666668</v>
      </c>
      <c r="G4162">
        <v>1522.4403554225601</v>
      </c>
      <c r="H4162" s="35">
        <v>0.72706248926390205</v>
      </c>
    </row>
    <row r="4163" spans="1:8" x14ac:dyDescent="0.35">
      <c r="A4163" s="35">
        <v>866.875</v>
      </c>
      <c r="B4163" s="35">
        <v>1522.3326416</v>
      </c>
      <c r="C4163" s="35">
        <v>79.972229003999999</v>
      </c>
      <c r="D4163" s="35">
        <v>1553.7698975000001</v>
      </c>
      <c r="E4163" s="35">
        <v>25000</v>
      </c>
      <c r="F4163" s="35">
        <v>21671876</v>
      </c>
      <c r="G4163">
        <v>1522.4577410827101</v>
      </c>
      <c r="H4163" s="35">
        <v>0.72705453309162604</v>
      </c>
    </row>
    <row r="4164" spans="1:8" x14ac:dyDescent="0.35">
      <c r="A4164" s="35">
        <v>867.08330999999998</v>
      </c>
      <c r="B4164" s="35">
        <v>1522.3500977000001</v>
      </c>
      <c r="C4164" s="35">
        <v>79.972221375000004</v>
      </c>
      <c r="D4164" s="35">
        <v>1553.7860106999999</v>
      </c>
      <c r="E4164" s="35">
        <v>25000</v>
      </c>
      <c r="F4164" s="35">
        <v>21677082</v>
      </c>
      <c r="G4164">
        <v>1522.47512064329</v>
      </c>
      <c r="H4164" s="35">
        <v>0.72704658116644205</v>
      </c>
    </row>
    <row r="4165" spans="1:8" x14ac:dyDescent="0.35">
      <c r="A4165" s="35">
        <v>867.29169000000002</v>
      </c>
      <c r="B4165" s="35">
        <v>1522.3674315999999</v>
      </c>
      <c r="C4165" s="35">
        <v>79.972213745000005</v>
      </c>
      <c r="D4165" s="35">
        <v>1553.8022461</v>
      </c>
      <c r="E4165" s="35">
        <v>25000</v>
      </c>
      <c r="F4165" s="35">
        <v>21682292</v>
      </c>
      <c r="G4165">
        <v>1522.4925091744999</v>
      </c>
      <c r="H4165" s="35">
        <v>0.72703862421063703</v>
      </c>
    </row>
    <row r="4166" spans="1:8" x14ac:dyDescent="0.35">
      <c r="A4166" s="35">
        <v>867.5</v>
      </c>
      <c r="B4166" s="35">
        <v>1522.3847656</v>
      </c>
      <c r="C4166" s="35">
        <v>79.972206115999995</v>
      </c>
      <c r="D4166" s="35">
        <v>1553.8183594</v>
      </c>
      <c r="E4166" s="35">
        <v>25000</v>
      </c>
      <c r="F4166" s="35">
        <v>21687500</v>
      </c>
      <c r="G4166">
        <v>1522.50989453447</v>
      </c>
      <c r="H4166" s="35">
        <v>0.72703067156794499</v>
      </c>
    </row>
    <row r="4167" spans="1:8" x14ac:dyDescent="0.35">
      <c r="A4167" s="35">
        <v>867.70830999999998</v>
      </c>
      <c r="B4167" s="35">
        <v>1522.4020995999999</v>
      </c>
      <c r="C4167" s="35">
        <v>79.972198485999996</v>
      </c>
      <c r="D4167" s="35">
        <v>1553.8344727000001</v>
      </c>
      <c r="E4167" s="35">
        <v>25000</v>
      </c>
      <c r="F4167" s="35">
        <v>21692708</v>
      </c>
      <c r="G4167">
        <v>1522.52727917108</v>
      </c>
      <c r="H4167" s="35">
        <v>0.72702272008671298</v>
      </c>
    </row>
    <row r="4168" spans="1:8" x14ac:dyDescent="0.35">
      <c r="A4168" s="35">
        <v>867.91669000000002</v>
      </c>
      <c r="B4168" s="35">
        <v>1522.4194336</v>
      </c>
      <c r="C4168" s="35">
        <v>79.972190857000001</v>
      </c>
      <c r="D4168" s="35">
        <v>1553.8505858999999</v>
      </c>
      <c r="E4168" s="35">
        <v>25000</v>
      </c>
      <c r="F4168" s="35">
        <v>21697918</v>
      </c>
      <c r="G4168">
        <v>1522.54466881029</v>
      </c>
      <c r="H4168" s="35">
        <v>0.72701476669193099</v>
      </c>
    </row>
    <row r="4169" spans="1:8" x14ac:dyDescent="0.35">
      <c r="A4169" s="35">
        <v>868.125</v>
      </c>
      <c r="B4169" s="35">
        <v>1522.4368896000001</v>
      </c>
      <c r="C4169" s="35">
        <v>79.972190857000001</v>
      </c>
      <c r="D4169" s="35">
        <v>1553.8668213000001</v>
      </c>
      <c r="E4169" s="35">
        <v>25000</v>
      </c>
      <c r="F4169" s="35">
        <v>21703126</v>
      </c>
      <c r="G4169">
        <v>1522.5620543867101</v>
      </c>
      <c r="H4169" s="35">
        <v>0.727006817587315</v>
      </c>
    </row>
    <row r="4170" spans="1:8" x14ac:dyDescent="0.35">
      <c r="A4170" s="35">
        <v>868.33330999999998</v>
      </c>
      <c r="B4170" s="35">
        <v>1522.4542236</v>
      </c>
      <c r="C4170" s="35">
        <v>79.972183228000006</v>
      </c>
      <c r="D4170" s="35">
        <v>1553.8829346</v>
      </c>
      <c r="E4170" s="35">
        <v>25000</v>
      </c>
      <c r="F4170" s="35">
        <v>21708332</v>
      </c>
      <c r="G4170">
        <v>1522.5794338634901</v>
      </c>
      <c r="H4170" s="35">
        <v>0.72699887272457997</v>
      </c>
    </row>
    <row r="4171" spans="1:8" x14ac:dyDescent="0.35">
      <c r="A4171" s="35">
        <v>868.54169000000002</v>
      </c>
      <c r="B4171" s="35">
        <v>1522.4715576000001</v>
      </c>
      <c r="C4171" s="35">
        <v>79.972175598000007</v>
      </c>
      <c r="D4171" s="35">
        <v>1553.8989257999999</v>
      </c>
      <c r="E4171" s="35">
        <v>25000</v>
      </c>
      <c r="F4171" s="35">
        <v>21713542</v>
      </c>
      <c r="G4171">
        <v>1522.59682231087</v>
      </c>
      <c r="H4171" s="35">
        <v>0.72699092283409095</v>
      </c>
    </row>
    <row r="4172" spans="1:8" x14ac:dyDescent="0.35">
      <c r="A4172" s="35">
        <v>868.75</v>
      </c>
      <c r="B4172" s="35">
        <v>1522.4890137</v>
      </c>
      <c r="C4172" s="35">
        <v>79.972167968999997</v>
      </c>
      <c r="D4172" s="35">
        <v>1553.9151611</v>
      </c>
      <c r="E4172" s="35">
        <v>25000</v>
      </c>
      <c r="F4172" s="35">
        <v>21718750</v>
      </c>
      <c r="G4172">
        <v>1522.614207587</v>
      </c>
      <c r="H4172" s="35">
        <v>0.72698297725154604</v>
      </c>
    </row>
    <row r="4173" spans="1:8" x14ac:dyDescent="0.35">
      <c r="A4173" s="35">
        <v>868.95830999999998</v>
      </c>
      <c r="B4173" s="35">
        <v>1522.5062256000001</v>
      </c>
      <c r="C4173" s="35">
        <v>79.972160338999998</v>
      </c>
      <c r="D4173" s="35">
        <v>1553.9312743999999</v>
      </c>
      <c r="E4173" s="35">
        <v>25000</v>
      </c>
      <c r="F4173" s="35">
        <v>21723958</v>
      </c>
      <c r="G4173">
        <v>1522.63159213977</v>
      </c>
      <c r="H4173" s="35">
        <v>0.72697503282795095</v>
      </c>
    </row>
    <row r="4174" spans="1:8" x14ac:dyDescent="0.35">
      <c r="A4174" s="35">
        <v>869.16669000000002</v>
      </c>
      <c r="B4174" s="35">
        <v>1522.5236815999999</v>
      </c>
      <c r="C4174" s="35">
        <v>79.972152710000003</v>
      </c>
      <c r="D4174" s="35">
        <v>1553.9475098</v>
      </c>
      <c r="E4174" s="35">
        <v>25000</v>
      </c>
      <c r="F4174" s="35">
        <v>21729168</v>
      </c>
      <c r="G4174">
        <v>1522.64898169513</v>
      </c>
      <c r="H4174" s="35">
        <v>0.72696708649099595</v>
      </c>
    </row>
    <row r="4175" spans="1:8" x14ac:dyDescent="0.35">
      <c r="A4175" s="35">
        <v>869.375</v>
      </c>
      <c r="B4175" s="35">
        <v>1522.5411377</v>
      </c>
      <c r="C4175" s="35">
        <v>79.972145080999994</v>
      </c>
      <c r="D4175" s="35">
        <v>1553.9636230000001</v>
      </c>
      <c r="E4175" s="35">
        <v>25000</v>
      </c>
      <c r="F4175" s="35">
        <v>21734376</v>
      </c>
      <c r="G4175">
        <v>1522.6663671877</v>
      </c>
      <c r="H4175" s="35">
        <v>0.72695914443903398</v>
      </c>
    </row>
    <row r="4176" spans="1:8" x14ac:dyDescent="0.35">
      <c r="A4176" s="35">
        <v>869.58330999999998</v>
      </c>
      <c r="B4176" s="35">
        <v>1522.5583495999999</v>
      </c>
      <c r="C4176" s="35">
        <v>79.972137450999995</v>
      </c>
      <c r="D4176" s="35">
        <v>1553.9797363</v>
      </c>
      <c r="E4176" s="35">
        <v>25000</v>
      </c>
      <c r="F4176" s="35">
        <v>21739584</v>
      </c>
      <c r="G4176">
        <v>1522.68375175661</v>
      </c>
      <c r="H4176" s="35">
        <v>0.72695120354019305</v>
      </c>
    </row>
    <row r="4177" spans="1:8" x14ac:dyDescent="0.35">
      <c r="A4177" s="35">
        <v>869.79169000000002</v>
      </c>
      <c r="B4177" s="35">
        <v>1522.5756836</v>
      </c>
      <c r="C4177" s="35">
        <v>79.972137450999995</v>
      </c>
      <c r="D4177" s="35">
        <v>1553.9958495999999</v>
      </c>
      <c r="E4177" s="35">
        <v>25000</v>
      </c>
      <c r="F4177" s="35">
        <v>21744792</v>
      </c>
      <c r="G4177">
        <v>1522.70113610715</v>
      </c>
      <c r="H4177" s="35">
        <v>0.72694326381017604</v>
      </c>
    </row>
    <row r="4178" spans="1:8" x14ac:dyDescent="0.35">
      <c r="A4178" s="35">
        <v>870</v>
      </c>
      <c r="B4178" s="35">
        <v>1522.5932617000001</v>
      </c>
      <c r="C4178" s="35">
        <v>79.972129821999999</v>
      </c>
      <c r="D4178" s="35">
        <v>1554.012207</v>
      </c>
      <c r="E4178" s="35">
        <v>25000</v>
      </c>
      <c r="F4178" s="35">
        <v>21750000</v>
      </c>
      <c r="G4178">
        <v>1522.7185203977899</v>
      </c>
      <c r="H4178" s="35">
        <v>0.72693532525218896</v>
      </c>
    </row>
    <row r="4179" spans="1:8" x14ac:dyDescent="0.35">
      <c r="A4179" s="35">
        <v>870.20830999999998</v>
      </c>
      <c r="B4179" s="35">
        <v>1522.6104736</v>
      </c>
      <c r="C4179" s="35">
        <v>79.972122192</v>
      </c>
      <c r="D4179" s="35">
        <v>1554.0281981999999</v>
      </c>
      <c r="E4179" s="35">
        <v>25000</v>
      </c>
      <c r="F4179" s="35">
        <v>21755208</v>
      </c>
      <c r="G4179">
        <v>1522.73590466414</v>
      </c>
      <c r="H4179" s="35">
        <v>0.72692738786663202</v>
      </c>
    </row>
    <row r="4180" spans="1:8" x14ac:dyDescent="0.35">
      <c r="A4180" s="35">
        <v>870.41669000000002</v>
      </c>
      <c r="B4180" s="35">
        <v>1522.6278076000001</v>
      </c>
      <c r="C4180" s="35">
        <v>79.972114563000005</v>
      </c>
      <c r="D4180" s="35">
        <v>1554.0443115</v>
      </c>
      <c r="E4180" s="35">
        <v>25000</v>
      </c>
      <c r="F4180" s="35">
        <v>21760418</v>
      </c>
      <c r="G4180">
        <v>1522.7532940901301</v>
      </c>
      <c r="H4180" s="35">
        <v>0.72691944857149804</v>
      </c>
    </row>
    <row r="4181" spans="1:8" x14ac:dyDescent="0.35">
      <c r="A4181" s="35">
        <v>870.625</v>
      </c>
      <c r="B4181" s="35">
        <v>1522.6451416</v>
      </c>
      <c r="C4181" s="35">
        <v>79.972106933999996</v>
      </c>
      <c r="D4181" s="35">
        <v>1554.0604248</v>
      </c>
      <c r="E4181" s="35">
        <v>25000</v>
      </c>
      <c r="F4181" s="35">
        <v>21765626</v>
      </c>
      <c r="G4181">
        <v>1522.7706794886401</v>
      </c>
      <c r="H4181" s="35">
        <v>0.72691151355700301</v>
      </c>
    </row>
    <row r="4182" spans="1:8" x14ac:dyDescent="0.35">
      <c r="A4182" s="35">
        <v>870.83330999999998</v>
      </c>
      <c r="B4182" s="35">
        <v>1522.6624756000001</v>
      </c>
      <c r="C4182" s="35">
        <v>79.972099303999997</v>
      </c>
      <c r="D4182" s="35">
        <v>1554.0765381000001</v>
      </c>
      <c r="E4182" s="35">
        <v>25000</v>
      </c>
      <c r="F4182" s="35">
        <v>21770832</v>
      </c>
      <c r="G4182">
        <v>1522.7880587954801</v>
      </c>
      <c r="H4182" s="35">
        <v>0.72690358277419498</v>
      </c>
    </row>
    <row r="4183" spans="1:8" x14ac:dyDescent="0.35">
      <c r="A4183" s="35">
        <v>871.04169000000002</v>
      </c>
      <c r="B4183" s="35">
        <v>1522.6799315999999</v>
      </c>
      <c r="C4183" s="35">
        <v>79.972091675000001</v>
      </c>
      <c r="D4183" s="35">
        <v>1554.0927733999999</v>
      </c>
      <c r="E4183" s="35">
        <v>25000</v>
      </c>
      <c r="F4183" s="35">
        <v>21776042</v>
      </c>
      <c r="G4183">
        <v>1522.8054470746499</v>
      </c>
      <c r="H4183" s="35">
        <v>0.72689564696940401</v>
      </c>
    </row>
    <row r="4184" spans="1:8" x14ac:dyDescent="0.35">
      <c r="A4184" s="35">
        <v>871.25</v>
      </c>
      <c r="B4184" s="35">
        <v>1522.6972656</v>
      </c>
      <c r="C4184" s="35">
        <v>79.972084045000003</v>
      </c>
      <c r="D4184" s="35">
        <v>1554.1088867000001</v>
      </c>
      <c r="E4184" s="35">
        <v>25000</v>
      </c>
      <c r="F4184" s="35">
        <v>21781250</v>
      </c>
      <c r="G4184">
        <v>1522.8228321829799</v>
      </c>
      <c r="H4184" s="35">
        <v>0.72688771546226805</v>
      </c>
    </row>
    <row r="4185" spans="1:8" x14ac:dyDescent="0.35">
      <c r="A4185" s="35">
        <v>871.45830999999998</v>
      </c>
      <c r="B4185" s="35">
        <v>1522.7145995999999</v>
      </c>
      <c r="C4185" s="35">
        <v>79.972084045000003</v>
      </c>
      <c r="D4185" s="35">
        <v>1554.125</v>
      </c>
      <c r="E4185" s="35">
        <v>25000</v>
      </c>
      <c r="F4185" s="35">
        <v>21786458</v>
      </c>
      <c r="G4185">
        <v>1522.84021656805</v>
      </c>
      <c r="H4185" s="35">
        <v>0.72687978510909401</v>
      </c>
    </row>
    <row r="4186" spans="1:8" x14ac:dyDescent="0.35">
      <c r="A4186" s="35">
        <v>871.66669000000002</v>
      </c>
      <c r="B4186" s="35">
        <v>1522.7318115</v>
      </c>
      <c r="C4186" s="35">
        <v>79.972076415999993</v>
      </c>
      <c r="D4186" s="35">
        <v>1554.1412353999999</v>
      </c>
      <c r="E4186" s="35">
        <v>25000</v>
      </c>
      <c r="F4186" s="35">
        <v>21791668</v>
      </c>
      <c r="G4186">
        <v>1522.8576059557099</v>
      </c>
      <c r="H4186" s="35">
        <v>0.72687185284294897</v>
      </c>
    </row>
    <row r="4187" spans="1:8" x14ac:dyDescent="0.35">
      <c r="A4187" s="35">
        <v>871.875</v>
      </c>
      <c r="B4187" s="35">
        <v>1522.7492675999999</v>
      </c>
      <c r="C4187" s="35">
        <v>79.972068786999998</v>
      </c>
      <c r="D4187" s="35">
        <v>1554.1573486</v>
      </c>
      <c r="E4187" s="35">
        <v>25000</v>
      </c>
      <c r="F4187" s="35">
        <v>21796876</v>
      </c>
      <c r="G4187">
        <v>1522.8749912805999</v>
      </c>
      <c r="H4187" s="35">
        <v>0.72686392485149298</v>
      </c>
    </row>
    <row r="4188" spans="1:8" x14ac:dyDescent="0.35">
      <c r="A4188" s="35">
        <v>872.08330999999998</v>
      </c>
      <c r="B4188" s="35">
        <v>1522.7667236</v>
      </c>
      <c r="C4188" s="35">
        <v>79.972061156999999</v>
      </c>
      <c r="D4188" s="35">
        <v>1554.1734618999999</v>
      </c>
      <c r="E4188" s="35">
        <v>25000</v>
      </c>
      <c r="F4188" s="35">
        <v>21802082</v>
      </c>
      <c r="G4188">
        <v>1522.8923705059101</v>
      </c>
      <c r="H4188" s="35">
        <v>0.72685600108637505</v>
      </c>
    </row>
    <row r="4189" spans="1:8" x14ac:dyDescent="0.35">
      <c r="A4189" s="35">
        <v>872.29169000000002</v>
      </c>
      <c r="B4189" s="35">
        <v>1522.7839355000001</v>
      </c>
      <c r="C4189" s="35">
        <v>79.972053528000004</v>
      </c>
      <c r="D4189" s="35">
        <v>1554.1895752</v>
      </c>
      <c r="E4189" s="35">
        <v>25000</v>
      </c>
      <c r="F4189" s="35">
        <v>21807292</v>
      </c>
      <c r="G4189">
        <v>1522.90975870178</v>
      </c>
      <c r="H4189" s="35">
        <v>0.72684807230209403</v>
      </c>
    </row>
    <row r="4190" spans="1:8" x14ac:dyDescent="0.35">
      <c r="A4190" s="35">
        <v>872.5</v>
      </c>
      <c r="B4190" s="35">
        <v>1522.8013916</v>
      </c>
      <c r="C4190" s="35">
        <v>79.972045898000005</v>
      </c>
      <c r="D4190" s="35">
        <v>1554.2058105000001</v>
      </c>
      <c r="E4190" s="35">
        <v>25000</v>
      </c>
      <c r="F4190" s="35">
        <v>21812498</v>
      </c>
      <c r="G4190">
        <v>1522.9271385504701</v>
      </c>
      <c r="H4190" s="35">
        <v>0.72684015088764597</v>
      </c>
    </row>
    <row r="4191" spans="1:8" x14ac:dyDescent="0.35">
      <c r="A4191" s="35">
        <v>872.70830999999998</v>
      </c>
      <c r="B4191" s="35">
        <v>1522.8187256000001</v>
      </c>
      <c r="C4191" s="35">
        <v>79.972038268999995</v>
      </c>
      <c r="D4191" s="35">
        <v>1554.2219238</v>
      </c>
      <c r="E4191" s="35">
        <v>25000</v>
      </c>
      <c r="F4191" s="35">
        <v>21817708</v>
      </c>
      <c r="G4191">
        <v>1522.94452686472</v>
      </c>
      <c r="H4191" s="35">
        <v>0.72683222444343198</v>
      </c>
    </row>
    <row r="4192" spans="1:8" x14ac:dyDescent="0.35">
      <c r="A4192" s="35">
        <v>872.91669000000002</v>
      </c>
      <c r="B4192" s="35">
        <v>1522.8360596</v>
      </c>
      <c r="C4192" s="35">
        <v>79.97203064</v>
      </c>
      <c r="D4192" s="35">
        <v>1554.2380370999999</v>
      </c>
      <c r="E4192" s="35">
        <v>25000</v>
      </c>
      <c r="F4192" s="35">
        <v>21822920</v>
      </c>
      <c r="G4192">
        <v>1522.9619222460699</v>
      </c>
      <c r="H4192" s="35">
        <v>0.72682429613459099</v>
      </c>
    </row>
    <row r="4193" spans="1:8" x14ac:dyDescent="0.35">
      <c r="A4193" s="35">
        <v>873.125</v>
      </c>
      <c r="B4193" s="35">
        <v>1522.8535156</v>
      </c>
      <c r="C4193" s="35">
        <v>79.97203064</v>
      </c>
      <c r="D4193" s="35">
        <v>1554.2541504000001</v>
      </c>
      <c r="E4193" s="35">
        <v>25000</v>
      </c>
      <c r="F4193" s="35">
        <v>21828126</v>
      </c>
      <c r="G4193">
        <v>1522.9793036767101</v>
      </c>
      <c r="H4193" s="35">
        <v>0.72681637825877399</v>
      </c>
    </row>
    <row r="4194" spans="1:8" x14ac:dyDescent="0.35">
      <c r="A4194" s="35">
        <v>873.33330999999998</v>
      </c>
      <c r="B4194" s="35">
        <v>1522.8708495999999</v>
      </c>
      <c r="C4194" s="35">
        <v>79.972023010000001</v>
      </c>
      <c r="D4194" s="35">
        <v>1554.2703856999999</v>
      </c>
      <c r="E4194" s="35">
        <v>25000</v>
      </c>
      <c r="F4194" s="35">
        <v>21833332</v>
      </c>
      <c r="G4194">
        <v>1522.9966819621</v>
      </c>
      <c r="H4194" s="35">
        <v>0.72680846147686595</v>
      </c>
    </row>
    <row r="4195" spans="1:8" x14ac:dyDescent="0.35">
      <c r="A4195" s="35">
        <v>873.54169000000002</v>
      </c>
      <c r="B4195" s="35">
        <v>1522.8881836</v>
      </c>
      <c r="C4195" s="35">
        <v>79.972015381000006</v>
      </c>
      <c r="D4195" s="35">
        <v>1554.286499</v>
      </c>
      <c r="E4195" s="35">
        <v>25000</v>
      </c>
      <c r="F4195" s="35">
        <v>21838542</v>
      </c>
      <c r="G4195">
        <v>1523.01406988178</v>
      </c>
      <c r="H4195" s="35">
        <v>0.72680053969384695</v>
      </c>
    </row>
    <row r="4196" spans="1:8" x14ac:dyDescent="0.35">
      <c r="A4196" s="35">
        <v>873.75</v>
      </c>
      <c r="B4196" s="35">
        <v>1522.9055175999999</v>
      </c>
      <c r="C4196" s="35">
        <v>79.972007751000007</v>
      </c>
      <c r="D4196" s="35">
        <v>1554.3026123</v>
      </c>
      <c r="E4196" s="35">
        <v>25000</v>
      </c>
      <c r="F4196" s="35">
        <v>21843750</v>
      </c>
      <c r="G4196">
        <v>1523.03145477933</v>
      </c>
      <c r="H4196" s="35">
        <v>0.72679262220164897</v>
      </c>
    </row>
    <row r="4197" spans="1:8" x14ac:dyDescent="0.35">
      <c r="A4197" s="35">
        <v>873.95830999999998</v>
      </c>
      <c r="B4197" s="35">
        <v>1522.9229736</v>
      </c>
      <c r="C4197" s="35">
        <v>79.972000121999997</v>
      </c>
      <c r="D4197" s="35">
        <v>1554.3188477000001</v>
      </c>
      <c r="E4197" s="35">
        <v>25000</v>
      </c>
      <c r="F4197" s="35">
        <v>21848956</v>
      </c>
      <c r="G4197">
        <v>1523.04883381116</v>
      </c>
      <c r="H4197" s="35">
        <v>0.72678470893342195</v>
      </c>
    </row>
    <row r="4198" spans="1:8" x14ac:dyDescent="0.35">
      <c r="A4198" s="35">
        <v>874.16669000000002</v>
      </c>
      <c r="B4198" s="35">
        <v>1522.9403076000001</v>
      </c>
      <c r="C4198" s="35">
        <v>79.971992493000002</v>
      </c>
      <c r="D4198" s="35">
        <v>1554.3349608999999</v>
      </c>
      <c r="E4198" s="35">
        <v>25000</v>
      </c>
      <c r="F4198" s="35">
        <v>21854168</v>
      </c>
      <c r="G4198">
        <v>1523.06622704193</v>
      </c>
      <c r="H4198" s="35">
        <v>0.72677678757776598</v>
      </c>
    </row>
    <row r="4199" spans="1:8" x14ac:dyDescent="0.35">
      <c r="A4199" s="35">
        <v>874.375</v>
      </c>
      <c r="B4199" s="35">
        <v>1522.9576416</v>
      </c>
      <c r="C4199" s="35">
        <v>79.971984863000003</v>
      </c>
      <c r="D4199" s="35">
        <v>1554.3510742000001</v>
      </c>
      <c r="E4199" s="35">
        <v>25000</v>
      </c>
      <c r="F4199" s="35">
        <v>21859376</v>
      </c>
      <c r="G4199">
        <v>1523.08361310026</v>
      </c>
      <c r="H4199" s="35">
        <v>0.72676887360807196</v>
      </c>
    </row>
    <row r="4200" spans="1:8" x14ac:dyDescent="0.35">
      <c r="A4200" s="35">
        <v>874.58330999999998</v>
      </c>
      <c r="B4200" s="35">
        <v>1522.9749756000001</v>
      </c>
      <c r="C4200" s="35">
        <v>79.971984863000003</v>
      </c>
      <c r="D4200" s="35">
        <v>1554.3671875</v>
      </c>
      <c r="E4200" s="35">
        <v>25000</v>
      </c>
      <c r="F4200" s="35">
        <v>21864582</v>
      </c>
      <c r="G4200">
        <v>1523.1009923604099</v>
      </c>
      <c r="H4200" s="35">
        <v>0.72676096383842703</v>
      </c>
    </row>
    <row r="4201" spans="1:8" x14ac:dyDescent="0.35">
      <c r="A4201" s="35">
        <v>874.79169000000002</v>
      </c>
      <c r="B4201" s="35">
        <v>1522.9923096</v>
      </c>
      <c r="C4201" s="35">
        <v>79.971977233999993</v>
      </c>
      <c r="D4201" s="35">
        <v>1554.3834228999999</v>
      </c>
      <c r="E4201" s="35">
        <v>25000</v>
      </c>
      <c r="F4201" s="35">
        <v>21869792</v>
      </c>
      <c r="G4201">
        <v>1523.1183804340901</v>
      </c>
      <c r="H4201" s="35">
        <v>0.72675304905173899</v>
      </c>
    </row>
    <row r="4202" spans="1:8" x14ac:dyDescent="0.35">
      <c r="A4202" s="35">
        <v>875</v>
      </c>
      <c r="B4202" s="35">
        <v>1523.0097656</v>
      </c>
      <c r="C4202" s="35">
        <v>79.971969603999995</v>
      </c>
      <c r="D4202" s="35">
        <v>1554.3995361</v>
      </c>
      <c r="E4202" s="35">
        <v>25000</v>
      </c>
      <c r="F4202" s="35">
        <v>21875000</v>
      </c>
      <c r="G4202">
        <v>1523.1357653012501</v>
      </c>
      <c r="H4202" s="35">
        <v>0.72674513854655098</v>
      </c>
    </row>
    <row r="4203" spans="1:8" x14ac:dyDescent="0.35">
      <c r="A4203" s="35">
        <v>875.20830999999998</v>
      </c>
      <c r="B4203" s="35">
        <v>1523.0270995999999</v>
      </c>
      <c r="C4203" s="35">
        <v>79.971961974999999</v>
      </c>
      <c r="D4203" s="35">
        <v>1554.4156493999999</v>
      </c>
      <c r="E4203" s="35">
        <v>25000</v>
      </c>
      <c r="F4203" s="35">
        <v>21880208</v>
      </c>
      <c r="G4203">
        <v>1523.15314943714</v>
      </c>
      <c r="H4203" s="35">
        <v>0.72673722918772199</v>
      </c>
    </row>
    <row r="4204" spans="1:8" x14ac:dyDescent="0.35">
      <c r="A4204" s="35">
        <v>875.41669000000002</v>
      </c>
      <c r="B4204" s="35">
        <v>1523.0444336</v>
      </c>
      <c r="C4204" s="35">
        <v>79.971954346000004</v>
      </c>
      <c r="D4204" s="35">
        <v>1554.4317627</v>
      </c>
      <c r="E4204" s="35">
        <v>25000</v>
      </c>
      <c r="F4204" s="35">
        <v>21885418</v>
      </c>
      <c r="G4204">
        <v>1523.1705385737901</v>
      </c>
      <c r="H4204" s="35">
        <v>0.72672931791648798</v>
      </c>
    </row>
    <row r="4205" spans="1:8" x14ac:dyDescent="0.35">
      <c r="A4205" s="35">
        <v>875.625</v>
      </c>
      <c r="B4205" s="35">
        <v>1523.0617675999999</v>
      </c>
      <c r="C4205" s="35">
        <v>79.971946716000005</v>
      </c>
      <c r="D4205" s="35">
        <v>1554.4479980000001</v>
      </c>
      <c r="E4205" s="35">
        <v>25000</v>
      </c>
      <c r="F4205" s="35">
        <v>21890626</v>
      </c>
      <c r="G4205">
        <v>1523.1879236472701</v>
      </c>
      <c r="H4205" s="35">
        <v>0.72672141090458497</v>
      </c>
    </row>
    <row r="4206" spans="1:8" x14ac:dyDescent="0.35">
      <c r="A4206" s="35">
        <v>875.83330999999998</v>
      </c>
      <c r="B4206" s="35">
        <v>1523.0792236</v>
      </c>
      <c r="C4206" s="35">
        <v>79.971939086999996</v>
      </c>
      <c r="D4206" s="35">
        <v>1554.4641113</v>
      </c>
      <c r="E4206" s="35">
        <v>25000</v>
      </c>
      <c r="F4206" s="35">
        <v>21895832</v>
      </c>
      <c r="G4206">
        <v>1523.2053026211599</v>
      </c>
      <c r="H4206" s="35">
        <v>0.72671350810360602</v>
      </c>
    </row>
    <row r="4207" spans="1:8" x14ac:dyDescent="0.35">
      <c r="A4207" s="35">
        <v>876.04169000000002</v>
      </c>
      <c r="B4207" s="35">
        <v>1523.0965576000001</v>
      </c>
      <c r="C4207" s="35">
        <v>79.971931458</v>
      </c>
      <c r="D4207" s="35">
        <v>1554.4802245999999</v>
      </c>
      <c r="E4207" s="35">
        <v>25000</v>
      </c>
      <c r="F4207" s="35">
        <v>21901042</v>
      </c>
      <c r="G4207">
        <v>1523.22269056552</v>
      </c>
      <c r="H4207" s="35">
        <v>0.72670560029203202</v>
      </c>
    </row>
    <row r="4208" spans="1:8" x14ac:dyDescent="0.35">
      <c r="A4208" s="35">
        <v>876.25</v>
      </c>
      <c r="B4208" s="35">
        <v>1523.1138916</v>
      </c>
      <c r="C4208" s="35">
        <v>79.971931458</v>
      </c>
      <c r="D4208" s="35">
        <v>1554.4964600000001</v>
      </c>
      <c r="E4208" s="35">
        <v>25000</v>
      </c>
      <c r="F4208" s="35">
        <v>21906250</v>
      </c>
      <c r="G4208">
        <v>1523.24007533862</v>
      </c>
      <c r="H4208" s="35">
        <v>0.72669769675768203</v>
      </c>
    </row>
    <row r="4209" spans="1:8" x14ac:dyDescent="0.35">
      <c r="A4209" s="35">
        <v>876.45830999999998</v>
      </c>
      <c r="B4209" s="35">
        <v>1523.1313477000001</v>
      </c>
      <c r="C4209" s="35">
        <v>79.971923828000001</v>
      </c>
      <c r="D4209" s="35">
        <v>1554.5125731999999</v>
      </c>
      <c r="E4209" s="35">
        <v>25000</v>
      </c>
      <c r="F4209" s="35">
        <v>21911458</v>
      </c>
      <c r="G4209">
        <v>1523.2574593883901</v>
      </c>
      <c r="H4209" s="35">
        <v>0.72668979436741599</v>
      </c>
    </row>
    <row r="4210" spans="1:8" x14ac:dyDescent="0.35">
      <c r="A4210" s="35">
        <v>876.66669000000002</v>
      </c>
      <c r="B4210" s="35">
        <v>1523.1485596</v>
      </c>
      <c r="C4210" s="35">
        <v>79.971916199000006</v>
      </c>
      <c r="D4210" s="35">
        <v>1554.5286865</v>
      </c>
      <c r="E4210" s="35">
        <v>25000</v>
      </c>
      <c r="F4210" s="35">
        <v>21916668</v>
      </c>
      <c r="G4210">
        <v>1523.27484844068</v>
      </c>
      <c r="H4210" s="35">
        <v>0.72668189006499495</v>
      </c>
    </row>
    <row r="4211" spans="1:8" x14ac:dyDescent="0.35">
      <c r="A4211" s="35">
        <v>876.875</v>
      </c>
      <c r="B4211" s="35">
        <v>1523.1660156</v>
      </c>
      <c r="C4211" s="35">
        <v>79.971908568999993</v>
      </c>
      <c r="D4211" s="35">
        <v>1554.5447998</v>
      </c>
      <c r="E4211" s="35">
        <v>25000</v>
      </c>
      <c r="F4211" s="35">
        <v>21921876</v>
      </c>
      <c r="G4211">
        <v>1523.29223343021</v>
      </c>
      <c r="H4211" s="35">
        <v>0.72667399001682598</v>
      </c>
    </row>
    <row r="4212" spans="1:8" x14ac:dyDescent="0.35">
      <c r="A4212" s="35">
        <v>877.08330999999998</v>
      </c>
      <c r="B4212" s="35">
        <v>1523.1834716999999</v>
      </c>
      <c r="C4212" s="35">
        <v>79.971900939999998</v>
      </c>
      <c r="D4212" s="35">
        <v>1554.5610352000001</v>
      </c>
      <c r="E4212" s="35">
        <v>25000</v>
      </c>
      <c r="F4212" s="35">
        <v>21927082</v>
      </c>
      <c r="G4212">
        <v>1523.3096123202499</v>
      </c>
      <c r="H4212" s="35">
        <v>0.72666609417447503</v>
      </c>
    </row>
    <row r="4213" spans="1:8" x14ac:dyDescent="0.35">
      <c r="A4213" s="35">
        <v>877.29169000000002</v>
      </c>
      <c r="B4213" s="35">
        <v>1523.2006836</v>
      </c>
      <c r="C4213" s="35">
        <v>79.971893311000002</v>
      </c>
      <c r="D4213" s="35">
        <v>1554.5771483999999</v>
      </c>
      <c r="E4213" s="35">
        <v>25000</v>
      </c>
      <c r="F4213" s="35">
        <v>21932292</v>
      </c>
      <c r="G4213">
        <v>1523.32700018078</v>
      </c>
      <c r="H4213" s="35">
        <v>0.72665819332437998</v>
      </c>
    </row>
    <row r="4214" spans="1:8" x14ac:dyDescent="0.35">
      <c r="A4214" s="35">
        <v>877.5</v>
      </c>
      <c r="B4214" s="35">
        <v>1523.2180175999999</v>
      </c>
      <c r="C4214" s="35">
        <v>79.971885681000003</v>
      </c>
      <c r="D4214" s="35">
        <v>1554.5932617000001</v>
      </c>
      <c r="E4214" s="35">
        <v>25000</v>
      </c>
      <c r="F4214" s="35">
        <v>21937500</v>
      </c>
      <c r="G4214">
        <v>1523.3443848700399</v>
      </c>
      <c r="H4214" s="35">
        <v>0.72665029674643999</v>
      </c>
    </row>
    <row r="4215" spans="1:8" x14ac:dyDescent="0.35">
      <c r="A4215" s="35">
        <v>877.70830999999998</v>
      </c>
      <c r="B4215" s="35">
        <v>1523.2353516000001</v>
      </c>
      <c r="C4215" s="35">
        <v>79.971878051999994</v>
      </c>
      <c r="D4215" s="35">
        <v>1554.6094971</v>
      </c>
      <c r="E4215" s="35">
        <v>25000</v>
      </c>
      <c r="F4215" s="35">
        <v>21942708</v>
      </c>
      <c r="G4215">
        <v>1523.36176883598</v>
      </c>
      <c r="H4215" s="35">
        <v>0.72664240131013702</v>
      </c>
    </row>
    <row r="4216" spans="1:8" x14ac:dyDescent="0.35">
      <c r="A4216" s="35">
        <v>877.91669000000002</v>
      </c>
      <c r="B4216" s="35">
        <v>1523.2528076000001</v>
      </c>
      <c r="C4216" s="35">
        <v>79.971878051999994</v>
      </c>
      <c r="D4216" s="35">
        <v>1554.6256103999999</v>
      </c>
      <c r="E4216" s="35">
        <v>25000</v>
      </c>
      <c r="F4216" s="35">
        <v>21947918</v>
      </c>
      <c r="G4216">
        <v>1523.3791578044199</v>
      </c>
      <c r="H4216" s="35">
        <v>0.72663450396189</v>
      </c>
    </row>
    <row r="4217" spans="1:8" x14ac:dyDescent="0.35">
      <c r="A4217" s="35">
        <v>878.125</v>
      </c>
      <c r="B4217" s="35">
        <v>1523.2701416</v>
      </c>
      <c r="C4217" s="35">
        <v>79.971870421999995</v>
      </c>
      <c r="D4217" s="35">
        <v>1554.6417236</v>
      </c>
      <c r="E4217" s="35">
        <v>25000</v>
      </c>
      <c r="F4217" s="35">
        <v>21953126</v>
      </c>
      <c r="G4217">
        <v>1523.39654271012</v>
      </c>
      <c r="H4217" s="35">
        <v>0.72662661086282099</v>
      </c>
    </row>
    <row r="4218" spans="1:8" x14ac:dyDescent="0.35">
      <c r="A4218" s="35">
        <v>878.33330999999998</v>
      </c>
      <c r="B4218" s="35">
        <v>1523.2874756000001</v>
      </c>
      <c r="C4218" s="35">
        <v>79.971862793</v>
      </c>
      <c r="D4218" s="35">
        <v>1554.6579589999999</v>
      </c>
      <c r="E4218" s="35">
        <v>25000</v>
      </c>
      <c r="F4218" s="35">
        <v>21958330</v>
      </c>
      <c r="G4218">
        <v>1523.4139163405</v>
      </c>
      <c r="H4218" s="35">
        <v>0.72661872502937996</v>
      </c>
    </row>
    <row r="4219" spans="1:8" x14ac:dyDescent="0.35">
      <c r="A4219" s="35">
        <v>878.54169000000002</v>
      </c>
      <c r="B4219" s="35">
        <v>1523.3048096</v>
      </c>
      <c r="C4219" s="35">
        <v>79.971855164000004</v>
      </c>
      <c r="D4219" s="35">
        <v>1554.6740723</v>
      </c>
      <c r="E4219" s="35">
        <v>25000</v>
      </c>
      <c r="F4219" s="35">
        <v>21963542</v>
      </c>
      <c r="G4219">
        <v>1523.43130813017</v>
      </c>
      <c r="H4219" s="35">
        <v>0.72661082803455201</v>
      </c>
    </row>
    <row r="4220" spans="1:8" x14ac:dyDescent="0.35">
      <c r="A4220" s="35">
        <v>878.75</v>
      </c>
      <c r="B4220" s="35">
        <v>1523.3220214999999</v>
      </c>
      <c r="C4220" s="35">
        <v>79.971847534000005</v>
      </c>
      <c r="D4220" s="35">
        <v>1554.6901855000001</v>
      </c>
      <c r="E4220" s="35">
        <v>25000</v>
      </c>
      <c r="F4220" s="35">
        <v>21968750</v>
      </c>
      <c r="G4220">
        <v>1523.4486936372</v>
      </c>
      <c r="H4220" s="35">
        <v>0.72660293841909895</v>
      </c>
    </row>
    <row r="4221" spans="1:8" x14ac:dyDescent="0.35">
      <c r="A4221" s="35">
        <v>878.95830999999998</v>
      </c>
      <c r="B4221" s="35">
        <v>1523.3395995999999</v>
      </c>
      <c r="C4221" s="35">
        <v>79.971839904999996</v>
      </c>
      <c r="D4221" s="35">
        <v>1554.7064209</v>
      </c>
      <c r="E4221" s="35">
        <v>25000</v>
      </c>
      <c r="F4221" s="35">
        <v>21973958</v>
      </c>
      <c r="G4221">
        <v>1523.4660777218701</v>
      </c>
      <c r="H4221" s="35">
        <v>0.72659504992680402</v>
      </c>
    </row>
    <row r="4222" spans="1:8" x14ac:dyDescent="0.35">
      <c r="A4222" s="35">
        <v>879.16669000000002</v>
      </c>
      <c r="B4222" s="35">
        <v>1523.3569336</v>
      </c>
      <c r="C4222" s="35">
        <v>79.971832274999997</v>
      </c>
      <c r="D4222" s="35">
        <v>1554.7224120999999</v>
      </c>
      <c r="E4222" s="35">
        <v>25000</v>
      </c>
      <c r="F4222" s="35">
        <v>21979168</v>
      </c>
      <c r="G4222">
        <v>1523.4834666519901</v>
      </c>
      <c r="H4222" s="35">
        <v>0.72658715951917596</v>
      </c>
    </row>
    <row r="4223" spans="1:8" x14ac:dyDescent="0.35">
      <c r="A4223" s="35">
        <v>879.375</v>
      </c>
      <c r="B4223" s="35">
        <v>1523.3741454999999</v>
      </c>
      <c r="C4223" s="35">
        <v>79.971824646000002</v>
      </c>
      <c r="D4223" s="35">
        <v>1554.7386475000001</v>
      </c>
      <c r="E4223" s="35">
        <v>25000</v>
      </c>
      <c r="F4223" s="35">
        <v>21984376</v>
      </c>
      <c r="G4223">
        <v>1523.5008514840699</v>
      </c>
      <c r="H4223" s="35">
        <v>0.72657927335485795</v>
      </c>
    </row>
    <row r="4224" spans="1:8" x14ac:dyDescent="0.35">
      <c r="A4224" s="35">
        <v>879.58330999999998</v>
      </c>
      <c r="B4224" s="35">
        <v>1523.3916016000001</v>
      </c>
      <c r="C4224" s="35">
        <v>79.971824646000002</v>
      </c>
      <c r="D4224" s="35">
        <v>1554.7548827999999</v>
      </c>
      <c r="E4224" s="35">
        <v>25000</v>
      </c>
      <c r="F4224" s="35">
        <v>21989582</v>
      </c>
      <c r="G4224">
        <v>1523.5182302087801</v>
      </c>
      <c r="H4224" s="35">
        <v>0.72657139138600102</v>
      </c>
    </row>
    <row r="4225" spans="1:8" x14ac:dyDescent="0.35">
      <c r="A4225" s="35">
        <v>879.79169000000002</v>
      </c>
      <c r="B4225" s="35">
        <v>1523.4090576000001</v>
      </c>
      <c r="C4225" s="35">
        <v>79.971817017000006</v>
      </c>
      <c r="D4225" s="35">
        <v>1554.7709961</v>
      </c>
      <c r="E4225" s="35">
        <v>25000</v>
      </c>
      <c r="F4225" s="35">
        <v>21994792</v>
      </c>
      <c r="G4225">
        <v>1523.5356179021701</v>
      </c>
      <c r="H4225" s="35">
        <v>0.72656350441505302</v>
      </c>
    </row>
    <row r="4226" spans="1:8" x14ac:dyDescent="0.35">
      <c r="A4226" s="35">
        <v>880</v>
      </c>
      <c r="B4226" s="35">
        <v>1523.4262695</v>
      </c>
      <c r="C4226" s="35">
        <v>79.971809386999993</v>
      </c>
      <c r="D4226" s="35">
        <v>1554.7871094</v>
      </c>
      <c r="E4226" s="35">
        <v>25000</v>
      </c>
      <c r="F4226" s="35">
        <v>22000000</v>
      </c>
      <c r="G4226">
        <v>1523.5530024238899</v>
      </c>
      <c r="H4226" s="35">
        <v>0.72655562170615395</v>
      </c>
    </row>
    <row r="4227" spans="1:8" x14ac:dyDescent="0.35">
      <c r="A4227" s="35">
        <v>880.20830999999998</v>
      </c>
      <c r="B4227" s="35">
        <v>1523.4437256000001</v>
      </c>
      <c r="C4227" s="35">
        <v>79.971801757999998</v>
      </c>
      <c r="D4227" s="35">
        <v>1554.8033447</v>
      </c>
      <c r="E4227" s="35">
        <v>25000</v>
      </c>
      <c r="F4227" s="35">
        <v>22005208</v>
      </c>
      <c r="G4227">
        <v>1523.5703862222001</v>
      </c>
      <c r="H4227" s="35">
        <v>0.72654774013402001</v>
      </c>
    </row>
    <row r="4228" spans="1:8" x14ac:dyDescent="0.35">
      <c r="A4228" s="35">
        <v>880.41669000000002</v>
      </c>
      <c r="B4228" s="35">
        <v>1523.4610596</v>
      </c>
      <c r="C4228" s="35">
        <v>79.971794127999999</v>
      </c>
      <c r="D4228" s="35">
        <v>1554.8194579999999</v>
      </c>
      <c r="E4228" s="35">
        <v>25000</v>
      </c>
      <c r="F4228" s="35">
        <v>22010418</v>
      </c>
      <c r="G4228">
        <v>1523.5877750229699</v>
      </c>
      <c r="H4228" s="35">
        <v>0.72653985665037601</v>
      </c>
    </row>
    <row r="4229" spans="1:8" x14ac:dyDescent="0.35">
      <c r="A4229" s="35">
        <v>880.625</v>
      </c>
      <c r="B4229" s="35">
        <v>1523.4783935999999</v>
      </c>
      <c r="C4229" s="35">
        <v>79.971786499000004</v>
      </c>
      <c r="D4229" s="35">
        <v>1554.8356934000001</v>
      </c>
      <c r="E4229" s="35">
        <v>25000</v>
      </c>
      <c r="F4229" s="35">
        <v>22015626</v>
      </c>
      <c r="G4229">
        <v>1523.6051597609901</v>
      </c>
      <c r="H4229" s="35">
        <v>0.726531977405804</v>
      </c>
    </row>
    <row r="4230" spans="1:8" x14ac:dyDescent="0.35">
      <c r="A4230" s="35">
        <v>880.83330999999998</v>
      </c>
      <c r="B4230" s="35">
        <v>1523.4958495999999</v>
      </c>
      <c r="C4230" s="35">
        <v>79.971778869999994</v>
      </c>
      <c r="D4230" s="35">
        <v>1554.8518065999999</v>
      </c>
      <c r="E4230" s="35">
        <v>25000</v>
      </c>
      <c r="F4230" s="35">
        <v>22020832</v>
      </c>
      <c r="G4230">
        <v>1523.62253839959</v>
      </c>
      <c r="H4230" s="35">
        <v>0.72652410235180997</v>
      </c>
    </row>
    <row r="4231" spans="1:8" x14ac:dyDescent="0.35">
      <c r="A4231" s="35">
        <v>881.04169000000002</v>
      </c>
      <c r="B4231" s="35">
        <v>1523.5131836</v>
      </c>
      <c r="C4231" s="35">
        <v>79.971771239999995</v>
      </c>
      <c r="D4231" s="35">
        <v>1554.8679199000001</v>
      </c>
      <c r="E4231" s="35">
        <v>25000</v>
      </c>
      <c r="F4231" s="35">
        <v>22026042</v>
      </c>
      <c r="G4231">
        <v>1523.63992600863</v>
      </c>
      <c r="H4231" s="35">
        <v>0.72651622229860802</v>
      </c>
    </row>
    <row r="4232" spans="1:8" x14ac:dyDescent="0.35">
      <c r="A4232" s="35">
        <v>881.25</v>
      </c>
      <c r="B4232" s="35">
        <v>1523.5305175999999</v>
      </c>
      <c r="C4232" s="35">
        <v>79.971771239999995</v>
      </c>
      <c r="D4232" s="35">
        <v>1554.8840332</v>
      </c>
      <c r="E4232" s="35">
        <v>25000</v>
      </c>
      <c r="F4232" s="35">
        <v>22031250</v>
      </c>
      <c r="G4232">
        <v>1523.6573104464001</v>
      </c>
      <c r="H4232" s="35">
        <v>0.72650834650243801</v>
      </c>
    </row>
    <row r="4233" spans="1:8" x14ac:dyDescent="0.35">
      <c r="A4233" s="35">
        <v>881.45830999999998</v>
      </c>
      <c r="B4233" s="35">
        <v>1523.5478516000001</v>
      </c>
      <c r="C4233" s="35">
        <v>79.971763611</v>
      </c>
      <c r="D4233" s="35">
        <v>1554.9002685999999</v>
      </c>
      <c r="E4233" s="35">
        <v>25000</v>
      </c>
      <c r="F4233" s="35">
        <v>22036458</v>
      </c>
      <c r="G4233">
        <v>1523.6746941608601</v>
      </c>
      <c r="H4233" s="35">
        <v>0.72650047184061295</v>
      </c>
    </row>
    <row r="4234" spans="1:8" x14ac:dyDescent="0.35">
      <c r="A4234" s="35">
        <v>881.66669000000002</v>
      </c>
      <c r="B4234" s="35">
        <v>1523.5651855000001</v>
      </c>
      <c r="C4234" s="35">
        <v>79.971755981000001</v>
      </c>
      <c r="D4234" s="35">
        <v>1554.9163818</v>
      </c>
      <c r="E4234" s="35">
        <v>25000</v>
      </c>
      <c r="F4234" s="35">
        <v>22041670</v>
      </c>
      <c r="G4234">
        <v>1523.6920880535899</v>
      </c>
      <c r="H4234" s="35">
        <v>0.72649259220963203</v>
      </c>
    </row>
    <row r="4235" spans="1:8" x14ac:dyDescent="0.35">
      <c r="A4235" s="35">
        <v>881.875</v>
      </c>
      <c r="B4235" s="35">
        <v>1523.5826416</v>
      </c>
      <c r="C4235" s="35">
        <v>79.971748352000006</v>
      </c>
      <c r="D4235" s="35">
        <v>1554.9324951000001</v>
      </c>
      <c r="E4235" s="35">
        <v>25000</v>
      </c>
      <c r="F4235" s="35">
        <v>22046876</v>
      </c>
      <c r="G4235">
        <v>1523.7094686948101</v>
      </c>
      <c r="H4235" s="35">
        <v>0.72648472295514699</v>
      </c>
    </row>
    <row r="4236" spans="1:8" x14ac:dyDescent="0.35">
      <c r="A4236" s="35">
        <v>882.08330999999998</v>
      </c>
      <c r="B4236" s="35">
        <v>1523.5999756000001</v>
      </c>
      <c r="C4236" s="35">
        <v>79.971740722999996</v>
      </c>
      <c r="D4236" s="35">
        <v>1554.9486084</v>
      </c>
      <c r="E4236" s="35">
        <v>25000</v>
      </c>
      <c r="F4236" s="35">
        <v>22052082</v>
      </c>
      <c r="G4236">
        <v>1523.72684634802</v>
      </c>
      <c r="H4236" s="35">
        <v>0.72647685478088198</v>
      </c>
    </row>
    <row r="4237" spans="1:8" x14ac:dyDescent="0.35">
      <c r="A4237" s="35">
        <v>882.29169000000002</v>
      </c>
      <c r="B4237" s="35">
        <v>1523.6173096</v>
      </c>
      <c r="C4237" s="35">
        <v>79.971733092999997</v>
      </c>
      <c r="D4237" s="35">
        <v>1554.9648437999999</v>
      </c>
      <c r="E4237" s="35">
        <v>25000</v>
      </c>
      <c r="F4237" s="35">
        <v>22057292</v>
      </c>
      <c r="G4237">
        <v>1523.7442336706799</v>
      </c>
      <c r="H4237" s="35">
        <v>0.72646898162631302</v>
      </c>
    </row>
    <row r="4238" spans="1:8" x14ac:dyDescent="0.35">
      <c r="A4238" s="35">
        <v>882.5</v>
      </c>
      <c r="B4238" s="35">
        <v>1523.6346435999999</v>
      </c>
      <c r="C4238" s="35">
        <v>79.971725464000002</v>
      </c>
      <c r="D4238" s="35">
        <v>1554.980957</v>
      </c>
      <c r="E4238" s="35">
        <v>25000</v>
      </c>
      <c r="F4238" s="35">
        <v>22062500</v>
      </c>
      <c r="G4238">
        <v>1523.76161797911</v>
      </c>
      <c r="H4238" s="35">
        <v>0.72646111272737002</v>
      </c>
    </row>
    <row r="4239" spans="1:8" x14ac:dyDescent="0.35">
      <c r="A4239" s="35">
        <v>882.70830999999998</v>
      </c>
      <c r="B4239" s="35">
        <v>1523.6519774999999</v>
      </c>
      <c r="C4239" s="35">
        <v>79.971717834000003</v>
      </c>
      <c r="D4239" s="35">
        <v>1554.9971923999999</v>
      </c>
      <c r="E4239" s="35">
        <v>25000</v>
      </c>
      <c r="F4239" s="35">
        <v>22067708</v>
      </c>
      <c r="G4239">
        <v>1523.7790015995199</v>
      </c>
      <c r="H4239" s="35">
        <v>0.72645324496117103</v>
      </c>
    </row>
    <row r="4240" spans="1:8" x14ac:dyDescent="0.35">
      <c r="A4240" s="35">
        <v>882.91669000000002</v>
      </c>
      <c r="B4240" s="35">
        <v>1523.6694336</v>
      </c>
      <c r="C4240" s="35">
        <v>79.971717834000003</v>
      </c>
      <c r="D4240" s="35">
        <v>1555.0133057</v>
      </c>
      <c r="E4240" s="35">
        <v>25000</v>
      </c>
      <c r="F4240" s="35">
        <v>22072918</v>
      </c>
      <c r="G4240">
        <v>1523.79639023031</v>
      </c>
      <c r="H4240" s="35">
        <v>0.72644537528408704</v>
      </c>
    </row>
    <row r="4241" spans="1:8" x14ac:dyDescent="0.35">
      <c r="A4241" s="35">
        <v>883.125</v>
      </c>
      <c r="B4241" s="35">
        <v>1523.6867675999999</v>
      </c>
      <c r="C4241" s="35">
        <v>79.971710204999994</v>
      </c>
      <c r="D4241" s="35">
        <v>1555.0294189000001</v>
      </c>
      <c r="E4241" s="35">
        <v>25000</v>
      </c>
      <c r="F4241" s="35">
        <v>22078128</v>
      </c>
      <c r="G4241">
        <v>1523.8137799759299</v>
      </c>
      <c r="H4241" s="35">
        <v>0.72643750678126895</v>
      </c>
    </row>
    <row r="4242" spans="1:8" x14ac:dyDescent="0.35">
      <c r="A4242" s="35">
        <v>883.33330999999998</v>
      </c>
      <c r="B4242" s="35">
        <v>1523.7041016000001</v>
      </c>
      <c r="C4242" s="35">
        <v>79.971702575999998</v>
      </c>
      <c r="D4242" s="35">
        <v>1555.0456543</v>
      </c>
      <c r="E4242" s="35">
        <v>25000</v>
      </c>
      <c r="F4242" s="35">
        <v>22083332</v>
      </c>
      <c r="G4242">
        <v>1523.8311544338401</v>
      </c>
      <c r="H4242" s="35">
        <v>0.72642964859528603</v>
      </c>
    </row>
    <row r="4243" spans="1:8" x14ac:dyDescent="0.35">
      <c r="A4243" s="35">
        <v>883.54169000000002</v>
      </c>
      <c r="B4243" s="35">
        <v>1523.7214355000001</v>
      </c>
      <c r="C4243" s="35">
        <v>79.971694946</v>
      </c>
      <c r="D4243" s="35">
        <v>1555.0618896000001</v>
      </c>
      <c r="E4243" s="35">
        <v>25000</v>
      </c>
      <c r="F4243" s="35">
        <v>22088542</v>
      </c>
      <c r="G4243">
        <v>1523.84854097363</v>
      </c>
      <c r="H4243" s="35">
        <v>0.72642178231350696</v>
      </c>
    </row>
    <row r="4244" spans="1:8" x14ac:dyDescent="0.35">
      <c r="A4244" s="35">
        <v>883.75</v>
      </c>
      <c r="B4244" s="35">
        <v>1523.7387695</v>
      </c>
      <c r="C4244" s="35">
        <v>79.971687317000004</v>
      </c>
      <c r="D4244" s="35">
        <v>1555.0780029</v>
      </c>
      <c r="E4244" s="35">
        <v>25000</v>
      </c>
      <c r="F4244" s="35">
        <v>22093750</v>
      </c>
      <c r="G4244">
        <v>1523.8659250411799</v>
      </c>
      <c r="H4244" s="35">
        <v>0.72641392029481899</v>
      </c>
    </row>
    <row r="4245" spans="1:8" x14ac:dyDescent="0.35">
      <c r="A4245" s="35">
        <v>883.95830999999998</v>
      </c>
      <c r="B4245" s="35">
        <v>1523.7562256000001</v>
      </c>
      <c r="C4245" s="35">
        <v>79.971679687999995</v>
      </c>
      <c r="D4245" s="35">
        <v>1555.0941161999999</v>
      </c>
      <c r="E4245" s="35">
        <v>25000</v>
      </c>
      <c r="F4245" s="35">
        <v>22098958</v>
      </c>
      <c r="G4245">
        <v>1523.8833085424801</v>
      </c>
      <c r="H4245" s="35">
        <v>0.72640605940927105</v>
      </c>
    </row>
    <row r="4246" spans="1:8" x14ac:dyDescent="0.35">
      <c r="A4246" s="35">
        <v>884.16669000000002</v>
      </c>
      <c r="B4246" s="35">
        <v>1523.7735596</v>
      </c>
      <c r="C4246" s="35">
        <v>79.971672057999996</v>
      </c>
      <c r="D4246" s="35">
        <v>1555.1102295000001</v>
      </c>
      <c r="E4246" s="35">
        <v>25000</v>
      </c>
      <c r="F4246" s="35">
        <v>22104168</v>
      </c>
      <c r="G4246">
        <v>1523.9006970815101</v>
      </c>
      <c r="H4246" s="35">
        <v>0.72639819661369298</v>
      </c>
    </row>
    <row r="4247" spans="1:8" x14ac:dyDescent="0.35">
      <c r="A4247" s="35">
        <v>884.375</v>
      </c>
      <c r="B4247" s="35">
        <v>1523.7908935999999</v>
      </c>
      <c r="C4247" s="35">
        <v>79.971664429</v>
      </c>
      <c r="D4247" s="35">
        <v>1555.1264647999999</v>
      </c>
      <c r="E4247" s="35">
        <v>25000</v>
      </c>
      <c r="F4247" s="35">
        <v>22109376</v>
      </c>
      <c r="G4247">
        <v>1523.9180815657301</v>
      </c>
      <c r="H4247" s="35">
        <v>0.72639033804231901</v>
      </c>
    </row>
    <row r="4248" spans="1:8" x14ac:dyDescent="0.35">
      <c r="A4248" s="35">
        <v>884.58330999999998</v>
      </c>
      <c r="B4248" s="35">
        <v>1523.8082274999999</v>
      </c>
      <c r="C4248" s="35">
        <v>79.971664429</v>
      </c>
      <c r="D4248" s="35">
        <v>1555.1425781</v>
      </c>
      <c r="E4248" s="35">
        <v>25000</v>
      </c>
      <c r="F4248" s="35">
        <v>22114582</v>
      </c>
      <c r="G4248">
        <v>1523.9354599523799</v>
      </c>
      <c r="H4248" s="35">
        <v>0.72638248364644897</v>
      </c>
    </row>
    <row r="4249" spans="1:8" x14ac:dyDescent="0.35">
      <c r="A4249" s="35">
        <v>884.79169000000002</v>
      </c>
      <c r="B4249" s="35">
        <v>1523.8256836</v>
      </c>
      <c r="C4249" s="35">
        <v>79.971656799000002</v>
      </c>
      <c r="D4249" s="35">
        <v>1555.1586914</v>
      </c>
      <c r="E4249" s="35">
        <v>25000</v>
      </c>
      <c r="F4249" s="35">
        <v>22119792</v>
      </c>
      <c r="G4249">
        <v>1523.9528473098301</v>
      </c>
      <c r="H4249" s="35">
        <v>0.72637462425989496</v>
      </c>
    </row>
    <row r="4250" spans="1:8" x14ac:dyDescent="0.35">
      <c r="A4250" s="35">
        <v>885</v>
      </c>
      <c r="B4250" s="35">
        <v>1523.8430175999999</v>
      </c>
      <c r="C4250" s="35">
        <v>79.971649170000006</v>
      </c>
      <c r="D4250" s="35">
        <v>1555.1748047000001</v>
      </c>
      <c r="E4250" s="35">
        <v>25000</v>
      </c>
      <c r="F4250" s="35">
        <v>22125000</v>
      </c>
      <c r="G4250">
        <v>1523.97023149609</v>
      </c>
      <c r="H4250" s="35">
        <v>0.72636676911537501</v>
      </c>
    </row>
    <row r="4251" spans="1:8" x14ac:dyDescent="0.35">
      <c r="A4251" s="35">
        <v>885.20830999999998</v>
      </c>
      <c r="B4251" s="35">
        <v>1523.8603516000001</v>
      </c>
      <c r="C4251" s="35">
        <v>79.971641540999997</v>
      </c>
      <c r="D4251" s="35">
        <v>1555.1910399999999</v>
      </c>
      <c r="E4251" s="35">
        <v>25000</v>
      </c>
      <c r="F4251" s="35">
        <v>22130208</v>
      </c>
      <c r="G4251">
        <v>1523.98761495907</v>
      </c>
      <c r="H4251" s="35">
        <v>0.726358915097987</v>
      </c>
    </row>
    <row r="4252" spans="1:8" x14ac:dyDescent="0.35">
      <c r="A4252" s="35">
        <v>885.41669000000002</v>
      </c>
      <c r="B4252" s="35">
        <v>1523.8776855000001</v>
      </c>
      <c r="C4252" s="35">
        <v>79.971633910999998</v>
      </c>
      <c r="D4252" s="35">
        <v>1555.2072754000001</v>
      </c>
      <c r="E4252" s="35">
        <v>25000</v>
      </c>
      <c r="F4252" s="35">
        <v>22135418</v>
      </c>
      <c r="G4252">
        <v>1524.00500342448</v>
      </c>
      <c r="H4252" s="35">
        <v>0.72635105916998899</v>
      </c>
    </row>
    <row r="4253" spans="1:8" x14ac:dyDescent="0.35">
      <c r="A4253" s="35">
        <v>885.625</v>
      </c>
      <c r="B4253" s="35">
        <v>1523.8950195</v>
      </c>
      <c r="C4253" s="35">
        <v>79.971626282000003</v>
      </c>
      <c r="D4253" s="35">
        <v>1555.2233887</v>
      </c>
      <c r="E4253" s="35">
        <v>25000</v>
      </c>
      <c r="F4253" s="35">
        <v>22140626</v>
      </c>
      <c r="G4253">
        <v>1524.02238782717</v>
      </c>
      <c r="H4253" s="35">
        <v>0.72634320746102099</v>
      </c>
    </row>
    <row r="4254" spans="1:8" x14ac:dyDescent="0.35">
      <c r="A4254" s="35">
        <v>885.83330999999998</v>
      </c>
      <c r="B4254" s="35">
        <v>1523.9124756000001</v>
      </c>
      <c r="C4254" s="35">
        <v>79.971618652000004</v>
      </c>
      <c r="D4254" s="35">
        <v>1555.2395019999999</v>
      </c>
      <c r="E4254" s="35">
        <v>25000</v>
      </c>
      <c r="F4254" s="35">
        <v>22145832</v>
      </c>
      <c r="G4254">
        <v>1524.0397661305301</v>
      </c>
      <c r="H4254" s="35">
        <v>0.72633535992250697</v>
      </c>
    </row>
    <row r="4255" spans="1:8" x14ac:dyDescent="0.35">
      <c r="A4255" s="35">
        <v>886.04169000000002</v>
      </c>
      <c r="B4255" s="35">
        <v>1523.9298096</v>
      </c>
      <c r="C4255" s="35">
        <v>79.971611022999994</v>
      </c>
      <c r="D4255" s="35">
        <v>1555.2557373</v>
      </c>
      <c r="E4255" s="35">
        <v>25000</v>
      </c>
      <c r="F4255" s="35">
        <v>22151044</v>
      </c>
      <c r="G4255">
        <v>1524.0571585800301</v>
      </c>
      <c r="H4255" s="35">
        <v>0.72632750434744098</v>
      </c>
    </row>
    <row r="4256" spans="1:8" x14ac:dyDescent="0.35">
      <c r="A4256" s="35">
        <v>886.25</v>
      </c>
      <c r="B4256" s="35">
        <v>1523.9471435999999</v>
      </c>
      <c r="C4256" s="35">
        <v>79.971611022999994</v>
      </c>
      <c r="D4256" s="35">
        <v>1555.2718506000001</v>
      </c>
      <c r="E4256" s="35">
        <v>25000</v>
      </c>
      <c r="F4256" s="35">
        <v>22156250</v>
      </c>
      <c r="G4256">
        <v>1524.0745386695401</v>
      </c>
      <c r="H4256" s="35">
        <v>0.72631965913358798</v>
      </c>
    </row>
    <row r="4257" spans="1:8" x14ac:dyDescent="0.35">
      <c r="A4257" s="35">
        <v>886.45830999999998</v>
      </c>
      <c r="B4257" s="35">
        <v>1523.9645995999999</v>
      </c>
      <c r="C4257" s="35">
        <v>79.971603393999999</v>
      </c>
      <c r="D4257" s="35">
        <v>1555.2880858999999</v>
      </c>
      <c r="E4257" s="35">
        <v>25000</v>
      </c>
      <c r="F4257" s="35">
        <v>22161458</v>
      </c>
      <c r="G4257">
        <v>1524.0919211471501</v>
      </c>
      <c r="H4257" s="35">
        <v>0.726311811948261</v>
      </c>
    </row>
    <row r="4258" spans="1:8" x14ac:dyDescent="0.35">
      <c r="A4258" s="35">
        <v>886.66669000000002</v>
      </c>
      <c r="B4258" s="35">
        <v>1523.9818115</v>
      </c>
      <c r="C4258" s="35">
        <v>79.971595764</v>
      </c>
      <c r="D4258" s="35">
        <v>1555.3041992000001</v>
      </c>
      <c r="E4258" s="35">
        <v>25000</v>
      </c>
      <c r="F4258" s="35">
        <v>22166668</v>
      </c>
      <c r="G4258">
        <v>1524.10930932619</v>
      </c>
      <c r="H4258" s="35">
        <v>0.72630396286864696</v>
      </c>
    </row>
    <row r="4259" spans="1:8" x14ac:dyDescent="0.35">
      <c r="A4259" s="35">
        <v>886.875</v>
      </c>
      <c r="B4259" s="35">
        <v>1523.9992675999999</v>
      </c>
      <c r="C4259" s="35">
        <v>79.971588135000005</v>
      </c>
      <c r="D4259" s="35">
        <v>1555.3203125</v>
      </c>
      <c r="E4259" s="35">
        <v>25000</v>
      </c>
      <c r="F4259" s="35">
        <v>22171876</v>
      </c>
      <c r="G4259">
        <v>1524.12669359955</v>
      </c>
      <c r="H4259" s="35">
        <v>0.72629611800670502</v>
      </c>
    </row>
    <row r="4260" spans="1:8" x14ac:dyDescent="0.35">
      <c r="A4260" s="35">
        <v>887.08330999999998</v>
      </c>
      <c r="B4260" s="35">
        <v>1524.0167236</v>
      </c>
      <c r="C4260" s="35">
        <v>79.971580505000006</v>
      </c>
      <c r="D4260" s="35">
        <v>1555.3365478999999</v>
      </c>
      <c r="E4260" s="35">
        <v>25000</v>
      </c>
      <c r="F4260" s="35">
        <v>22177080</v>
      </c>
      <c r="G4260">
        <v>1524.14406663314</v>
      </c>
      <c r="H4260" s="35">
        <v>0.726288280357547</v>
      </c>
    </row>
    <row r="4261" spans="1:8" x14ac:dyDescent="0.35">
      <c r="A4261" s="35">
        <v>887.29169000000002</v>
      </c>
      <c r="B4261" s="35">
        <v>1524.0339355000001</v>
      </c>
      <c r="C4261" s="35">
        <v>79.971572875999996</v>
      </c>
      <c r="D4261" s="35">
        <v>1555.3526611</v>
      </c>
      <c r="E4261" s="35">
        <v>25000</v>
      </c>
      <c r="F4261" s="35">
        <v>22182292</v>
      </c>
      <c r="G4261">
        <v>1524.1614578337001</v>
      </c>
      <c r="H4261" s="35">
        <v>0.72628043160372602</v>
      </c>
    </row>
    <row r="4262" spans="1:8" x14ac:dyDescent="0.35">
      <c r="A4262" s="35">
        <v>887.5</v>
      </c>
      <c r="B4262" s="35">
        <v>1524.0512695</v>
      </c>
      <c r="C4262" s="35">
        <v>79.971565247000001</v>
      </c>
      <c r="D4262" s="35">
        <v>1555.3687743999999</v>
      </c>
      <c r="E4262" s="35">
        <v>25000</v>
      </c>
      <c r="F4262" s="35">
        <v>22187502</v>
      </c>
      <c r="G4262">
        <v>1524.1788479291099</v>
      </c>
      <c r="H4262" s="35">
        <v>0.72627258713046505</v>
      </c>
    </row>
    <row r="4263" spans="1:8" x14ac:dyDescent="0.35">
      <c r="A4263" s="35">
        <v>887.70830999999998</v>
      </c>
      <c r="B4263" s="35">
        <v>1524.0686035000001</v>
      </c>
      <c r="C4263" s="35">
        <v>79.971557617000002</v>
      </c>
      <c r="D4263" s="35">
        <v>1555.3850098</v>
      </c>
      <c r="E4263" s="35">
        <v>25000</v>
      </c>
      <c r="F4263" s="35">
        <v>22192708</v>
      </c>
      <c r="G4263">
        <v>1524.1962274139401</v>
      </c>
      <c r="H4263" s="35">
        <v>0.72626474988155998</v>
      </c>
    </row>
    <row r="4264" spans="1:8" x14ac:dyDescent="0.35">
      <c r="A4264" s="35">
        <v>887.91669000000002</v>
      </c>
      <c r="B4264" s="35">
        <v>1524.0860596</v>
      </c>
      <c r="C4264" s="35">
        <v>79.971557617000002</v>
      </c>
      <c r="D4264" s="35">
        <v>1555.401001</v>
      </c>
      <c r="E4264" s="35">
        <v>25000</v>
      </c>
      <c r="F4264" s="35">
        <v>22197918</v>
      </c>
      <c r="G4264">
        <v>1524.2136148556201</v>
      </c>
      <c r="H4264" s="35">
        <v>0.72625690762569195</v>
      </c>
    </row>
    <row r="4265" spans="1:8" x14ac:dyDescent="0.35">
      <c r="A4265" s="35">
        <v>888.125</v>
      </c>
      <c r="B4265" s="35">
        <v>1524.1033935999999</v>
      </c>
      <c r="C4265" s="35">
        <v>79.971549988000007</v>
      </c>
      <c r="D4265" s="35">
        <v>1555.4173584</v>
      </c>
      <c r="E4265" s="35">
        <v>25000</v>
      </c>
      <c r="F4265" s="35">
        <v>22203126</v>
      </c>
      <c r="G4265">
        <v>1524.23099889833</v>
      </c>
      <c r="H4265" s="35">
        <v>0.72624906959420699</v>
      </c>
    </row>
    <row r="4266" spans="1:8" x14ac:dyDescent="0.35">
      <c r="A4266" s="35">
        <v>888.33330999999998</v>
      </c>
      <c r="B4266" s="35">
        <v>1524.1207274999999</v>
      </c>
      <c r="C4266" s="35">
        <v>79.971542357999994</v>
      </c>
      <c r="D4266" s="35">
        <v>1555.4334716999999</v>
      </c>
      <c r="E4266" s="35">
        <v>25000</v>
      </c>
      <c r="F4266" s="35">
        <v>22208332</v>
      </c>
      <c r="G4266">
        <v>1524.2483769908699</v>
      </c>
      <c r="H4266" s="35">
        <v>0.72624123572663202</v>
      </c>
    </row>
    <row r="4267" spans="1:8" x14ac:dyDescent="0.35">
      <c r="A4267" s="35">
        <v>888.54169000000002</v>
      </c>
      <c r="B4267" s="35">
        <v>1524.1380615</v>
      </c>
      <c r="C4267" s="35">
        <v>79.971534728999998</v>
      </c>
      <c r="D4267" s="35">
        <v>1555.4495850000001</v>
      </c>
      <c r="E4267" s="35">
        <v>25000</v>
      </c>
      <c r="F4267" s="35">
        <v>22213542</v>
      </c>
      <c r="G4267">
        <v>1524.2657640872601</v>
      </c>
      <c r="H4267" s="35">
        <v>0.726233396877625</v>
      </c>
    </row>
    <row r="4268" spans="1:8" x14ac:dyDescent="0.35">
      <c r="A4268" s="35">
        <v>888.75</v>
      </c>
      <c r="B4268" s="35">
        <v>1524.1553954999999</v>
      </c>
      <c r="C4268" s="35">
        <v>79.971527100000003</v>
      </c>
      <c r="D4268" s="35">
        <v>1555.4658202999999</v>
      </c>
      <c r="E4268" s="35">
        <v>25000</v>
      </c>
      <c r="F4268" s="35">
        <v>22218750</v>
      </c>
      <c r="G4268">
        <v>1524.2831480199</v>
      </c>
      <c r="H4268" s="35">
        <v>0.72622556225594903</v>
      </c>
    </row>
    <row r="4269" spans="1:8" x14ac:dyDescent="0.35">
      <c r="A4269" s="35">
        <v>888.95830999999998</v>
      </c>
      <c r="B4269" s="35">
        <v>1524.1728516000001</v>
      </c>
      <c r="C4269" s="35">
        <v>79.971519470000004</v>
      </c>
      <c r="D4269" s="35">
        <v>1555.4819336</v>
      </c>
      <c r="E4269" s="35">
        <v>25000</v>
      </c>
      <c r="F4269" s="35">
        <v>22223958</v>
      </c>
      <c r="G4269">
        <v>1524.3005312309399</v>
      </c>
      <c r="H4269" s="35">
        <v>0.72621772875430401</v>
      </c>
    </row>
    <row r="4270" spans="1:8" x14ac:dyDescent="0.35">
      <c r="A4270" s="35">
        <v>889.16669000000002</v>
      </c>
      <c r="B4270" s="35">
        <v>1524.1901855000001</v>
      </c>
      <c r="C4270" s="35">
        <v>79.971511840999995</v>
      </c>
      <c r="D4270" s="35">
        <v>1555.4981689000001</v>
      </c>
      <c r="E4270" s="35">
        <v>25000</v>
      </c>
      <c r="F4270" s="35">
        <v>22229168</v>
      </c>
      <c r="G4270">
        <v>1524.31791944475</v>
      </c>
      <c r="H4270" s="35">
        <v>0.72620989334276298</v>
      </c>
    </row>
    <row r="4271" spans="1:8" x14ac:dyDescent="0.35">
      <c r="A4271" s="35">
        <v>889.375</v>
      </c>
      <c r="B4271" s="35">
        <v>1524.2073975000001</v>
      </c>
      <c r="C4271" s="35">
        <v>79.971504210999996</v>
      </c>
      <c r="D4271" s="35">
        <v>1555.5142822</v>
      </c>
      <c r="E4271" s="35">
        <v>25000</v>
      </c>
      <c r="F4271" s="35">
        <v>22234376</v>
      </c>
      <c r="G4271">
        <v>1524.3353035959301</v>
      </c>
      <c r="H4271" s="35">
        <v>0.72620206213536798</v>
      </c>
    </row>
    <row r="4272" spans="1:8" x14ac:dyDescent="0.35">
      <c r="A4272" s="35">
        <v>889.58330999999998</v>
      </c>
      <c r="B4272" s="35">
        <v>1524.2248535000001</v>
      </c>
      <c r="C4272" s="35">
        <v>79.971504210999996</v>
      </c>
      <c r="D4272" s="35">
        <v>1555.5305175999999</v>
      </c>
      <c r="E4272" s="35">
        <v>25000</v>
      </c>
      <c r="F4272" s="35">
        <v>22239582</v>
      </c>
      <c r="G4272">
        <v>1524.35268164787</v>
      </c>
      <c r="H4272" s="35">
        <v>0.72619423508347802</v>
      </c>
    </row>
    <row r="4273" spans="1:8" x14ac:dyDescent="0.35">
      <c r="A4273" s="35">
        <v>889.79169000000002</v>
      </c>
      <c r="B4273" s="35">
        <v>1524.2421875</v>
      </c>
      <c r="C4273" s="35">
        <v>79.971496582</v>
      </c>
      <c r="D4273" s="35">
        <v>1555.5466309000001</v>
      </c>
      <c r="E4273" s="35">
        <v>25000</v>
      </c>
      <c r="F4273" s="35">
        <v>22244792</v>
      </c>
      <c r="G4273">
        <v>1524.37006867014</v>
      </c>
      <c r="H4273" s="35">
        <v>0.72618640305221005</v>
      </c>
    </row>
    <row r="4274" spans="1:8" x14ac:dyDescent="0.35">
      <c r="A4274" s="35">
        <v>890</v>
      </c>
      <c r="B4274" s="35">
        <v>1524.2595214999999</v>
      </c>
      <c r="C4274" s="35">
        <v>79.971488953000005</v>
      </c>
      <c r="D4274" s="35">
        <v>1555.5627440999999</v>
      </c>
      <c r="E4274" s="35">
        <v>25000</v>
      </c>
      <c r="F4274" s="35">
        <v>22250000</v>
      </c>
      <c r="G4274">
        <v>1524.3874525211399</v>
      </c>
      <c r="H4274" s="35">
        <v>0.72617857524316798</v>
      </c>
    </row>
    <row r="4275" spans="1:8" x14ac:dyDescent="0.35">
      <c r="A4275" s="35">
        <v>890.20830999999998</v>
      </c>
      <c r="B4275" s="35">
        <v>1524.2769774999999</v>
      </c>
      <c r="C4275" s="35">
        <v>79.971481323000006</v>
      </c>
      <c r="D4275" s="35">
        <v>1555.5789795000001</v>
      </c>
      <c r="E4275" s="35">
        <v>25000</v>
      </c>
      <c r="F4275" s="35">
        <v>22255208</v>
      </c>
      <c r="G4275">
        <v>1524.4048356488499</v>
      </c>
      <c r="H4275" s="35">
        <v>0.72617074855175501</v>
      </c>
    </row>
    <row r="4276" spans="1:8" x14ac:dyDescent="0.35">
      <c r="A4276" s="35">
        <v>890.41669000000002</v>
      </c>
      <c r="B4276" s="35">
        <v>1524.2943115</v>
      </c>
      <c r="C4276" s="35">
        <v>79.971473693999997</v>
      </c>
      <c r="D4276" s="35">
        <v>1555.5950928</v>
      </c>
      <c r="E4276" s="35">
        <v>25000</v>
      </c>
      <c r="F4276" s="35">
        <v>22260416</v>
      </c>
      <c r="G4276">
        <v>1524.42221860324</v>
      </c>
      <c r="H4276" s="35">
        <v>0.72616292299025997</v>
      </c>
    </row>
    <row r="4277" spans="1:8" x14ac:dyDescent="0.35">
      <c r="A4277" s="35">
        <v>890.625</v>
      </c>
      <c r="B4277" s="35">
        <v>1524.3116454999999</v>
      </c>
      <c r="C4277" s="35">
        <v>79.971466063999998</v>
      </c>
      <c r="D4277" s="35">
        <v>1555.6113281</v>
      </c>
      <c r="E4277" s="35">
        <v>25000</v>
      </c>
      <c r="F4277" s="35">
        <v>22265626</v>
      </c>
      <c r="G4277">
        <v>1524.43960668356</v>
      </c>
      <c r="H4277" s="35">
        <v>0.72615509552198898</v>
      </c>
    </row>
    <row r="4278" spans="1:8" x14ac:dyDescent="0.35">
      <c r="A4278" s="35">
        <v>890.83330999999998</v>
      </c>
      <c r="B4278" s="35">
        <v>1524.3289795000001</v>
      </c>
      <c r="C4278" s="35">
        <v>79.971458435000002</v>
      </c>
      <c r="D4278" s="35">
        <v>1555.6274414</v>
      </c>
      <c r="E4278" s="35">
        <v>25000</v>
      </c>
      <c r="F4278" s="35">
        <v>22270832</v>
      </c>
      <c r="G4278">
        <v>1524.45698555323</v>
      </c>
      <c r="H4278" s="35">
        <v>0.72614727529146506</v>
      </c>
    </row>
    <row r="4279" spans="1:8" x14ac:dyDescent="0.35">
      <c r="A4279" s="35">
        <v>891.04169000000002</v>
      </c>
      <c r="B4279" s="35">
        <v>1524.3464355000001</v>
      </c>
      <c r="C4279" s="35">
        <v>79.971458435000002</v>
      </c>
      <c r="D4279" s="35">
        <v>1555.6436768000001</v>
      </c>
      <c r="E4279" s="35">
        <v>25000</v>
      </c>
      <c r="F4279" s="35">
        <v>22276042</v>
      </c>
      <c r="G4279">
        <v>1524.4743726942299</v>
      </c>
      <c r="H4279" s="35">
        <v>0.72613945006826197</v>
      </c>
    </row>
    <row r="4280" spans="1:8" x14ac:dyDescent="0.35">
      <c r="A4280" s="35">
        <v>891.25</v>
      </c>
      <c r="B4280" s="35">
        <v>1524.3637695</v>
      </c>
      <c r="C4280" s="35">
        <v>79.971450806000007</v>
      </c>
      <c r="D4280" s="35">
        <v>1555.6597899999999</v>
      </c>
      <c r="E4280" s="35">
        <v>25000</v>
      </c>
      <c r="F4280" s="35">
        <v>22281250</v>
      </c>
      <c r="G4280">
        <v>1524.4917565068999</v>
      </c>
      <c r="H4280" s="35">
        <v>0.72613162905874595</v>
      </c>
    </row>
    <row r="4281" spans="1:8" x14ac:dyDescent="0.35">
      <c r="A4281" s="35">
        <v>891.45830999999998</v>
      </c>
      <c r="B4281" s="35">
        <v>1524.3811035000001</v>
      </c>
      <c r="C4281" s="35">
        <v>79.971443175999994</v>
      </c>
      <c r="D4281" s="35">
        <v>1555.6757812000001</v>
      </c>
      <c r="E4281" s="35">
        <v>25000</v>
      </c>
      <c r="F4281" s="35">
        <v>22286458</v>
      </c>
      <c r="G4281">
        <v>1524.50913956102</v>
      </c>
      <c r="H4281" s="35">
        <v>0.72612380916369001</v>
      </c>
    </row>
    <row r="4282" spans="1:8" x14ac:dyDescent="0.35">
      <c r="A4282" s="35">
        <v>891.66669000000002</v>
      </c>
      <c r="B4282" s="35">
        <v>1524.3984375</v>
      </c>
      <c r="C4282" s="35">
        <v>79.971435546999999</v>
      </c>
      <c r="D4282" s="35">
        <v>1555.6921387</v>
      </c>
      <c r="E4282" s="35">
        <v>25000</v>
      </c>
      <c r="F4282" s="35">
        <v>22291668</v>
      </c>
      <c r="G4282">
        <v>1524.5265276095899</v>
      </c>
      <c r="H4282" s="35">
        <v>0.72611598735903005</v>
      </c>
    </row>
    <row r="4283" spans="1:8" x14ac:dyDescent="0.35">
      <c r="A4283" s="35">
        <v>891.875</v>
      </c>
      <c r="B4283" s="35">
        <v>1524.4157714999999</v>
      </c>
      <c r="C4283" s="35">
        <v>79.971427917</v>
      </c>
      <c r="D4283" s="35">
        <v>1555.7082519999999</v>
      </c>
      <c r="E4283" s="35">
        <v>25000</v>
      </c>
      <c r="F4283" s="35">
        <v>22296874</v>
      </c>
      <c r="G4283">
        <v>1524.54390641798</v>
      </c>
      <c r="H4283" s="35">
        <v>0.72610817278517703</v>
      </c>
    </row>
    <row r="4284" spans="1:8" x14ac:dyDescent="0.35">
      <c r="A4284" s="35">
        <v>892.08330999999998</v>
      </c>
      <c r="B4284" s="35">
        <v>1524.4332274999999</v>
      </c>
      <c r="C4284" s="35">
        <v>79.971420288000004</v>
      </c>
      <c r="D4284" s="35">
        <v>1555.7246094</v>
      </c>
      <c r="E4284" s="35">
        <v>25000</v>
      </c>
      <c r="F4284" s="35">
        <v>22302082</v>
      </c>
      <c r="G4284">
        <v>1524.5612883153699</v>
      </c>
      <c r="H4284" s="35">
        <v>0.72610035625696401</v>
      </c>
    </row>
    <row r="4285" spans="1:8" x14ac:dyDescent="0.35">
      <c r="A4285" s="35">
        <v>892.29169000000002</v>
      </c>
      <c r="B4285" s="35">
        <v>1524.4505615</v>
      </c>
      <c r="C4285" s="35">
        <v>79.971412658999995</v>
      </c>
      <c r="D4285" s="35">
        <v>1555.7406006000001</v>
      </c>
      <c r="E4285" s="35">
        <v>25000</v>
      </c>
      <c r="F4285" s="35">
        <v>22307292</v>
      </c>
      <c r="G4285">
        <v>1524.57867607156</v>
      </c>
      <c r="H4285" s="35">
        <v>0.72609253783921801</v>
      </c>
    </row>
    <row r="4286" spans="1:8" x14ac:dyDescent="0.35">
      <c r="A4286" s="35">
        <v>892.5</v>
      </c>
      <c r="B4286" s="35">
        <v>1524.4678954999999</v>
      </c>
      <c r="C4286" s="35">
        <v>79.971405028999996</v>
      </c>
      <c r="D4286" s="35">
        <v>1555.7568358999999</v>
      </c>
      <c r="E4286" s="35">
        <v>25000</v>
      </c>
      <c r="F4286" s="35">
        <v>22312500</v>
      </c>
      <c r="G4286">
        <v>1524.5960599574501</v>
      </c>
      <c r="H4286" s="35">
        <v>0.72608472361774401</v>
      </c>
    </row>
    <row r="4287" spans="1:8" x14ac:dyDescent="0.35">
      <c r="A4287" s="35">
        <v>892.70830999999998</v>
      </c>
      <c r="B4287" s="35">
        <v>1524.4852295000001</v>
      </c>
      <c r="C4287" s="35">
        <v>79.971405028999996</v>
      </c>
      <c r="D4287" s="35">
        <v>1555.7729492000001</v>
      </c>
      <c r="E4287" s="35">
        <v>25000</v>
      </c>
      <c r="F4287" s="35">
        <v>22317708</v>
      </c>
      <c r="G4287">
        <v>1524.6134429630399</v>
      </c>
      <c r="H4287" s="35">
        <v>0.72607691050557199</v>
      </c>
    </row>
    <row r="4288" spans="1:8" x14ac:dyDescent="0.35">
      <c r="A4288" s="35">
        <v>892.91669000000002</v>
      </c>
      <c r="B4288" s="35">
        <v>1524.5026855000001</v>
      </c>
      <c r="C4288" s="35">
        <v>79.971397400000001</v>
      </c>
      <c r="D4288" s="35">
        <v>1555.7891846</v>
      </c>
      <c r="E4288" s="35">
        <v>25000</v>
      </c>
      <c r="F4288" s="35">
        <v>22322918</v>
      </c>
      <c r="G4288">
        <v>1524.6308309357</v>
      </c>
      <c r="H4288" s="35">
        <v>0.72606909548341103</v>
      </c>
    </row>
    <row r="4289" spans="1:8" x14ac:dyDescent="0.35">
      <c r="A4289" s="35">
        <v>893.125</v>
      </c>
      <c r="B4289" s="35">
        <v>1524.5200195</v>
      </c>
      <c r="C4289" s="35">
        <v>79.971389771000005</v>
      </c>
      <c r="D4289" s="35">
        <v>1555.8052978999999</v>
      </c>
      <c r="E4289" s="35">
        <v>25000</v>
      </c>
      <c r="F4289" s="35">
        <v>22328126</v>
      </c>
      <c r="G4289">
        <v>1524.6482148377299</v>
      </c>
      <c r="H4289" s="35">
        <v>0.72606128465044695</v>
      </c>
    </row>
    <row r="4290" spans="1:8" x14ac:dyDescent="0.35">
      <c r="A4290" s="35">
        <v>893.33330999999998</v>
      </c>
      <c r="B4290" s="35">
        <v>1524.5373535000001</v>
      </c>
      <c r="C4290" s="35">
        <v>79.971382141000007</v>
      </c>
      <c r="D4290" s="35">
        <v>1555.8214111</v>
      </c>
      <c r="E4290" s="35">
        <v>25000</v>
      </c>
      <c r="F4290" s="35">
        <v>22333332</v>
      </c>
      <c r="G4290">
        <v>1524.66559263879</v>
      </c>
      <c r="H4290" s="35">
        <v>0.72605347795812003</v>
      </c>
    </row>
    <row r="4291" spans="1:8" x14ac:dyDescent="0.35">
      <c r="A4291" s="35">
        <v>893.54169000000002</v>
      </c>
      <c r="B4291" s="35">
        <v>1524.5548096</v>
      </c>
      <c r="C4291" s="35">
        <v>79.971374511999997</v>
      </c>
      <c r="D4291" s="35">
        <v>1555.8375243999999</v>
      </c>
      <c r="E4291" s="35">
        <v>25000</v>
      </c>
      <c r="F4291" s="35">
        <v>22338542</v>
      </c>
      <c r="G4291">
        <v>1524.68297940973</v>
      </c>
      <c r="H4291" s="35">
        <v>0.726045666294865</v>
      </c>
    </row>
    <row r="4292" spans="1:8" x14ac:dyDescent="0.35">
      <c r="A4292" s="35">
        <v>893.75</v>
      </c>
      <c r="B4292" s="35">
        <v>1524.5720214999999</v>
      </c>
      <c r="C4292" s="35">
        <v>79.971366881999998</v>
      </c>
      <c r="D4292" s="35">
        <v>1555.8537598</v>
      </c>
      <c r="E4292" s="35">
        <v>25000</v>
      </c>
      <c r="F4292" s="35">
        <v>22343750</v>
      </c>
      <c r="G4292">
        <v>1524.7003630093</v>
      </c>
      <c r="H4292" s="35">
        <v>0.72603785883912297</v>
      </c>
    </row>
    <row r="4293" spans="1:8" x14ac:dyDescent="0.35">
      <c r="A4293" s="35">
        <v>893.95830999999998</v>
      </c>
      <c r="B4293" s="35">
        <v>1524.5893555</v>
      </c>
      <c r="C4293" s="35">
        <v>79.971359253000003</v>
      </c>
      <c r="D4293" s="35">
        <v>1555.8699951000001</v>
      </c>
      <c r="E4293" s="35">
        <v>25000</v>
      </c>
      <c r="F4293" s="35">
        <v>22348958</v>
      </c>
      <c r="G4293">
        <v>1524.7177458855699</v>
      </c>
      <c r="H4293" s="35">
        <v>0.72603005249396901</v>
      </c>
    </row>
    <row r="4294" spans="1:8" x14ac:dyDescent="0.35">
      <c r="A4294" s="35">
        <v>894.16669000000002</v>
      </c>
      <c r="B4294" s="35">
        <v>1524.6069336</v>
      </c>
      <c r="C4294" s="35">
        <v>79.971351623999993</v>
      </c>
      <c r="D4294" s="35">
        <v>1555.8861084</v>
      </c>
      <c r="E4294" s="35">
        <v>25000</v>
      </c>
      <c r="F4294" s="35">
        <v>22354168</v>
      </c>
      <c r="G4294">
        <v>1524.7351337641801</v>
      </c>
      <c r="H4294" s="35">
        <v>0.72602224423988804</v>
      </c>
    </row>
    <row r="4295" spans="1:8" x14ac:dyDescent="0.35">
      <c r="A4295" s="35">
        <v>894.375</v>
      </c>
      <c r="B4295" s="35">
        <v>1524.6241454999999</v>
      </c>
      <c r="C4295" s="35">
        <v>79.971351623999993</v>
      </c>
      <c r="D4295" s="35">
        <v>1555.9023437999999</v>
      </c>
      <c r="E4295" s="35">
        <v>25000</v>
      </c>
      <c r="F4295" s="35">
        <v>22359376</v>
      </c>
      <c r="G4295">
        <v>1524.7525175800999</v>
      </c>
      <c r="H4295" s="35">
        <v>0.72601444017029304</v>
      </c>
    </row>
    <row r="4296" spans="1:8" x14ac:dyDescent="0.35">
      <c r="A4296" s="35">
        <v>894.58330999999998</v>
      </c>
      <c r="B4296" s="35">
        <v>1524.6414795000001</v>
      </c>
      <c r="C4296" s="35">
        <v>79.971343993999994</v>
      </c>
      <c r="D4296" s="35">
        <v>1555.918457</v>
      </c>
      <c r="E4296" s="35">
        <v>25000</v>
      </c>
      <c r="F4296" s="35">
        <v>22364582</v>
      </c>
      <c r="G4296">
        <v>1524.7698952968401</v>
      </c>
      <c r="H4296" s="35">
        <v>0.726006640236461</v>
      </c>
    </row>
    <row r="4297" spans="1:8" x14ac:dyDescent="0.35">
      <c r="A4297" s="35">
        <v>894.79169000000002</v>
      </c>
      <c r="B4297" s="35">
        <v>1524.6588135</v>
      </c>
      <c r="C4297" s="35">
        <v>79.971336364999999</v>
      </c>
      <c r="D4297" s="35">
        <v>1555.9346923999999</v>
      </c>
      <c r="E4297" s="35">
        <v>25000</v>
      </c>
      <c r="F4297" s="35">
        <v>22369790</v>
      </c>
      <c r="G4297">
        <v>1524.7872768082</v>
      </c>
      <c r="H4297" s="35">
        <v>0.72599883836506296</v>
      </c>
    </row>
    <row r="4298" spans="1:8" x14ac:dyDescent="0.35">
      <c r="A4298" s="35">
        <v>895</v>
      </c>
      <c r="B4298" s="35">
        <v>1524.6762695</v>
      </c>
      <c r="C4298" s="35">
        <v>79.971328735</v>
      </c>
      <c r="D4298" s="35">
        <v>1555.9508057</v>
      </c>
      <c r="E4298" s="35">
        <v>25000</v>
      </c>
      <c r="F4298" s="35">
        <v>22375000</v>
      </c>
      <c r="G4298">
        <v>1524.80466433685</v>
      </c>
      <c r="H4298" s="35">
        <v>0.72599103460835601</v>
      </c>
    </row>
    <row r="4299" spans="1:8" x14ac:dyDescent="0.35">
      <c r="A4299" s="35">
        <v>895.20830999999998</v>
      </c>
      <c r="B4299" s="35">
        <v>1524.6936035000001</v>
      </c>
      <c r="C4299" s="35">
        <v>79.971321106000005</v>
      </c>
      <c r="D4299" s="35">
        <v>1555.9670410000001</v>
      </c>
      <c r="E4299" s="35">
        <v>25000</v>
      </c>
      <c r="F4299" s="35">
        <v>22380208</v>
      </c>
      <c r="G4299">
        <v>1524.82204803081</v>
      </c>
      <c r="H4299" s="35">
        <v>0.72598323503814699</v>
      </c>
    </row>
    <row r="4300" spans="1:8" x14ac:dyDescent="0.35">
      <c r="A4300" s="35">
        <v>895.41669000000002</v>
      </c>
      <c r="B4300" s="35">
        <v>1524.7109375</v>
      </c>
      <c r="C4300" s="35">
        <v>79.971313476999995</v>
      </c>
      <c r="D4300" s="35">
        <v>1555.9831543</v>
      </c>
      <c r="E4300" s="35">
        <v>25000</v>
      </c>
      <c r="F4300" s="35">
        <v>22385418</v>
      </c>
      <c r="G4300">
        <v>1524.83943602812</v>
      </c>
      <c r="H4300" s="35">
        <v>0.725975433543112</v>
      </c>
    </row>
    <row r="4301" spans="1:8" x14ac:dyDescent="0.35">
      <c r="A4301" s="35">
        <v>895.625</v>
      </c>
      <c r="B4301" s="35">
        <v>1524.7282714999999</v>
      </c>
      <c r="C4301" s="35">
        <v>79.971305846999996</v>
      </c>
      <c r="D4301" s="35">
        <v>1555.9993896000001</v>
      </c>
      <c r="E4301" s="35">
        <v>25000</v>
      </c>
      <c r="F4301" s="35">
        <v>22390626</v>
      </c>
      <c r="G4301">
        <v>1524.8568198057101</v>
      </c>
      <c r="H4301" s="35">
        <v>0.72596763622405203</v>
      </c>
    </row>
    <row r="4302" spans="1:8" x14ac:dyDescent="0.35">
      <c r="A4302" s="35">
        <v>895.83330999999998</v>
      </c>
      <c r="B4302" s="35">
        <v>1524.7454834</v>
      </c>
      <c r="C4302" s="35">
        <v>79.971298218000001</v>
      </c>
      <c r="D4302" s="35">
        <v>1556.0155029</v>
      </c>
      <c r="E4302" s="35">
        <v>25000</v>
      </c>
      <c r="F4302" s="35">
        <v>22395832</v>
      </c>
      <c r="G4302">
        <v>1524.8741974488701</v>
      </c>
      <c r="H4302" s="35">
        <v>0.72595984303503802</v>
      </c>
    </row>
    <row r="4303" spans="1:8" x14ac:dyDescent="0.35">
      <c r="A4303" s="35">
        <v>896.04169000000002</v>
      </c>
      <c r="B4303" s="35">
        <v>1524.7630615</v>
      </c>
      <c r="C4303" s="35">
        <v>79.971298218000001</v>
      </c>
      <c r="D4303" s="35">
        <v>1556.0317382999999</v>
      </c>
      <c r="E4303" s="35">
        <v>25000</v>
      </c>
      <c r="F4303" s="35">
        <v>22401042</v>
      </c>
      <c r="G4303">
        <v>1524.89158405437</v>
      </c>
      <c r="H4303" s="35">
        <v>0.72595204488054899</v>
      </c>
    </row>
    <row r="4304" spans="1:8" x14ac:dyDescent="0.35">
      <c r="A4304" s="35">
        <v>896.25</v>
      </c>
      <c r="B4304" s="35">
        <v>1524.7803954999999</v>
      </c>
      <c r="C4304" s="35">
        <v>79.971290588000002</v>
      </c>
      <c r="D4304" s="35">
        <v>1556.0479736</v>
      </c>
      <c r="E4304" s="35">
        <v>25000</v>
      </c>
      <c r="F4304" s="35">
        <v>22406252</v>
      </c>
      <c r="G4304">
        <v>1524.90897266243</v>
      </c>
      <c r="H4304" s="35">
        <v>0.725944247896254</v>
      </c>
    </row>
    <row r="4305" spans="1:8" x14ac:dyDescent="0.35">
      <c r="A4305" s="35">
        <v>896.45830999999998</v>
      </c>
      <c r="B4305" s="35">
        <v>1524.7976074000001</v>
      </c>
      <c r="C4305" s="35">
        <v>79.971282959000007</v>
      </c>
      <c r="D4305" s="35">
        <v>1556.0639647999999</v>
      </c>
      <c r="E4305" s="35">
        <v>25000</v>
      </c>
      <c r="F4305" s="35">
        <v>22411458</v>
      </c>
      <c r="G4305">
        <v>1524.92635135827</v>
      </c>
      <c r="H4305" s="35">
        <v>0.72593645809984797</v>
      </c>
    </row>
    <row r="4306" spans="1:8" x14ac:dyDescent="0.35">
      <c r="A4306" s="35">
        <v>896.66669000000002</v>
      </c>
      <c r="B4306" s="35">
        <v>1524.8150635</v>
      </c>
      <c r="C4306" s="35">
        <v>79.971275329999997</v>
      </c>
      <c r="D4306" s="35">
        <v>1556.0802002</v>
      </c>
      <c r="E4306" s="35">
        <v>25000</v>
      </c>
      <c r="F4306" s="35">
        <v>22416668</v>
      </c>
      <c r="G4306">
        <v>1524.9437381677601</v>
      </c>
      <c r="H4306" s="35">
        <v>0.72592866331974903</v>
      </c>
    </row>
    <row r="4307" spans="1:8" x14ac:dyDescent="0.35">
      <c r="A4307" s="35">
        <v>896.875</v>
      </c>
      <c r="B4307" s="35">
        <v>1524.8323975000001</v>
      </c>
      <c r="C4307" s="35">
        <v>79.971267699999999</v>
      </c>
      <c r="D4307" s="35">
        <v>1556.0963135</v>
      </c>
      <c r="E4307" s="35">
        <v>25000</v>
      </c>
      <c r="F4307" s="35">
        <v>22421876</v>
      </c>
      <c r="G4307">
        <v>1524.9611216135199</v>
      </c>
      <c r="H4307" s="35">
        <v>0.72592087273054795</v>
      </c>
    </row>
    <row r="4308" spans="1:8" x14ac:dyDescent="0.35">
      <c r="A4308" s="35">
        <v>897.08330999999998</v>
      </c>
      <c r="B4308" s="35">
        <v>1524.8497314000001</v>
      </c>
      <c r="C4308" s="35">
        <v>79.971260071000003</v>
      </c>
      <c r="D4308" s="35">
        <v>1556.1125488</v>
      </c>
      <c r="E4308" s="35">
        <v>25000</v>
      </c>
      <c r="F4308" s="35">
        <v>22427082</v>
      </c>
      <c r="G4308">
        <v>1524.97849911716</v>
      </c>
      <c r="H4308" s="35">
        <v>0.72591308627095197</v>
      </c>
    </row>
    <row r="4309" spans="1:8" x14ac:dyDescent="0.35">
      <c r="A4309" s="35">
        <v>897.29169000000002</v>
      </c>
      <c r="B4309" s="35">
        <v>1524.8671875</v>
      </c>
      <c r="C4309" s="35">
        <v>79.971252441000004</v>
      </c>
      <c r="D4309" s="35">
        <v>1556.1286620999999</v>
      </c>
      <c r="E4309" s="35">
        <v>25000</v>
      </c>
      <c r="F4309" s="35">
        <v>22432292</v>
      </c>
      <c r="G4309">
        <v>1524.9958856263299</v>
      </c>
      <c r="H4309" s="35">
        <v>0.72590529484968702</v>
      </c>
    </row>
    <row r="4310" spans="1:8" x14ac:dyDescent="0.35">
      <c r="A4310" s="35">
        <v>897.5</v>
      </c>
      <c r="B4310" s="35">
        <v>1524.8845214999999</v>
      </c>
      <c r="C4310" s="35">
        <v>79.971244811999995</v>
      </c>
      <c r="D4310" s="35">
        <v>1556.1448975000001</v>
      </c>
      <c r="E4310" s="35">
        <v>25000</v>
      </c>
      <c r="F4310" s="35">
        <v>22437500</v>
      </c>
      <c r="G4310">
        <v>1525.0132689721199</v>
      </c>
      <c r="H4310" s="35">
        <v>0.72589750762153105</v>
      </c>
    </row>
    <row r="4311" spans="1:8" x14ac:dyDescent="0.35">
      <c r="A4311" s="35">
        <v>897.70830999999998</v>
      </c>
      <c r="B4311" s="35">
        <v>1524.9018555</v>
      </c>
      <c r="C4311" s="35">
        <v>79.971244811999995</v>
      </c>
      <c r="D4311" s="35">
        <v>1556.1608887</v>
      </c>
      <c r="E4311" s="35">
        <v>25000</v>
      </c>
      <c r="F4311" s="35">
        <v>22442710</v>
      </c>
      <c r="G4311">
        <v>1525.03065677205</v>
      </c>
      <c r="H4311" s="35">
        <v>0.72588971847248795</v>
      </c>
    </row>
    <row r="4312" spans="1:8" x14ac:dyDescent="0.35">
      <c r="A4312" s="35">
        <v>897.91669000000002</v>
      </c>
      <c r="B4312" s="35">
        <v>1524.9191894999999</v>
      </c>
      <c r="C4312" s="35">
        <v>79.971237183</v>
      </c>
      <c r="D4312" s="35">
        <v>1556.1772461</v>
      </c>
      <c r="E4312" s="35">
        <v>25000</v>
      </c>
      <c r="F4312" s="35">
        <v>22447918</v>
      </c>
      <c r="G4312">
        <v>1525.04804038616</v>
      </c>
      <c r="H4312" s="35">
        <v>0.72588193349128705</v>
      </c>
    </row>
    <row r="4313" spans="1:8" x14ac:dyDescent="0.35">
      <c r="A4313" s="35">
        <v>898.125</v>
      </c>
      <c r="B4313" s="35">
        <v>1524.9366454999999</v>
      </c>
      <c r="C4313" s="35">
        <v>79.971229553000001</v>
      </c>
      <c r="D4313" s="35">
        <v>1556.1933594</v>
      </c>
      <c r="E4313" s="35">
        <v>25000</v>
      </c>
      <c r="F4313" s="35">
        <v>22453126</v>
      </c>
      <c r="G4313">
        <v>1525.0654230491</v>
      </c>
      <c r="H4313" s="35">
        <v>0.72587414960766306</v>
      </c>
    </row>
    <row r="4314" spans="1:8" x14ac:dyDescent="0.35">
      <c r="A4314" s="35">
        <v>898.33330999999998</v>
      </c>
      <c r="B4314" s="35">
        <v>1524.9539795000001</v>
      </c>
      <c r="C4314" s="35">
        <v>79.971221924000005</v>
      </c>
      <c r="D4314" s="35">
        <v>1556.2094727000001</v>
      </c>
      <c r="E4314" s="35">
        <v>25000</v>
      </c>
      <c r="F4314" s="35">
        <v>22458332</v>
      </c>
      <c r="G4314">
        <v>1525.08280031192</v>
      </c>
      <c r="H4314" s="35">
        <v>0.72586636986130904</v>
      </c>
    </row>
    <row r="4315" spans="1:8" x14ac:dyDescent="0.35">
      <c r="A4315" s="35">
        <v>898.54169000000002</v>
      </c>
      <c r="B4315" s="35">
        <v>1524.9713135</v>
      </c>
      <c r="C4315" s="35">
        <v>79.971214294000006</v>
      </c>
      <c r="D4315" s="35">
        <v>1556.2257079999999</v>
      </c>
      <c r="E4315" s="35">
        <v>25000</v>
      </c>
      <c r="F4315" s="35">
        <v>22463542</v>
      </c>
      <c r="G4315">
        <v>1525.100186702</v>
      </c>
      <c r="H4315" s="35">
        <v>0.725858585158911</v>
      </c>
    </row>
    <row r="4316" spans="1:8" x14ac:dyDescent="0.35">
      <c r="A4316" s="35">
        <v>898.75</v>
      </c>
      <c r="B4316" s="35">
        <v>1524.9886475000001</v>
      </c>
      <c r="C4316" s="35">
        <v>79.971206664999997</v>
      </c>
      <c r="D4316" s="35">
        <v>1556.2419434000001</v>
      </c>
      <c r="E4316" s="35">
        <v>25000</v>
      </c>
      <c r="F4316" s="35">
        <v>22468750</v>
      </c>
      <c r="G4316">
        <v>1525.1175699560499</v>
      </c>
      <c r="H4316" s="35">
        <v>0.72585080464541796</v>
      </c>
    </row>
    <row r="4317" spans="1:8" x14ac:dyDescent="0.35">
      <c r="A4317" s="35">
        <v>898.95830999999998</v>
      </c>
      <c r="B4317" s="35">
        <v>1525.0059814000001</v>
      </c>
      <c r="C4317" s="35">
        <v>79.971199036000002</v>
      </c>
      <c r="D4317" s="35">
        <v>1556.2580565999999</v>
      </c>
      <c r="E4317" s="35">
        <v>25000</v>
      </c>
      <c r="F4317" s="35">
        <v>22473958</v>
      </c>
      <c r="G4317">
        <v>1525.13495249478</v>
      </c>
      <c r="H4317" s="35">
        <v>0.72584302523342004</v>
      </c>
    </row>
    <row r="4318" spans="1:8" x14ac:dyDescent="0.35">
      <c r="A4318" s="35">
        <v>899.16669000000002</v>
      </c>
      <c r="B4318" s="35">
        <v>1525.0234375</v>
      </c>
      <c r="C4318" s="35">
        <v>79.971191406000003</v>
      </c>
      <c r="D4318" s="35">
        <v>1556.2742920000001</v>
      </c>
      <c r="E4318" s="35">
        <v>25000</v>
      </c>
      <c r="F4318" s="35">
        <v>22479168</v>
      </c>
      <c r="G4318">
        <v>1525.15234003758</v>
      </c>
      <c r="H4318" s="35">
        <v>0.72583524391356002</v>
      </c>
    </row>
    <row r="4319" spans="1:8" x14ac:dyDescent="0.35">
      <c r="A4319" s="35">
        <v>899.375</v>
      </c>
      <c r="B4319" s="35">
        <v>1525.0407714999999</v>
      </c>
      <c r="C4319" s="35">
        <v>79.971191406000003</v>
      </c>
      <c r="D4319" s="35">
        <v>1556.2904053</v>
      </c>
      <c r="E4319" s="35">
        <v>25000</v>
      </c>
      <c r="F4319" s="35">
        <v>22484376</v>
      </c>
      <c r="G4319">
        <v>1525.1697235181</v>
      </c>
      <c r="H4319" s="35">
        <v>0.72582746675874898</v>
      </c>
    </row>
    <row r="4320" spans="1:8" x14ac:dyDescent="0.35">
      <c r="A4320" s="35">
        <v>899.58330999999998</v>
      </c>
      <c r="B4320" s="35">
        <v>1525.0581055</v>
      </c>
      <c r="C4320" s="35">
        <v>79.971183776999993</v>
      </c>
      <c r="D4320" s="35">
        <v>1556.3066406</v>
      </c>
      <c r="E4320" s="35">
        <v>25000</v>
      </c>
      <c r="F4320" s="35">
        <v>22489582</v>
      </c>
      <c r="G4320">
        <v>1525.18710089963</v>
      </c>
      <c r="H4320" s="35">
        <v>0.72581969372017596</v>
      </c>
    </row>
    <row r="4321" spans="1:8" x14ac:dyDescent="0.35">
      <c r="A4321" s="35">
        <v>899.79169000000002</v>
      </c>
      <c r="B4321" s="35">
        <v>1525.0754394999999</v>
      </c>
      <c r="C4321" s="35">
        <v>79.971176146999994</v>
      </c>
      <c r="D4321" s="35">
        <v>1556.3227539</v>
      </c>
      <c r="E4321" s="35">
        <v>25000</v>
      </c>
      <c r="F4321" s="35">
        <v>22494792</v>
      </c>
      <c r="G4321">
        <v>1525.20448725139</v>
      </c>
      <c r="H4321" s="35">
        <v>0.72581191572473203</v>
      </c>
    </row>
    <row r="4322" spans="1:8" x14ac:dyDescent="0.35">
      <c r="A4322" s="35">
        <v>900</v>
      </c>
      <c r="B4322" s="35">
        <v>1525.0928954999999</v>
      </c>
      <c r="C4322" s="35">
        <v>79.971168517999999</v>
      </c>
      <c r="D4322" s="35">
        <v>1556.3389893000001</v>
      </c>
      <c r="E4322" s="35">
        <v>25000</v>
      </c>
      <c r="F4322" s="35">
        <v>22500000</v>
      </c>
      <c r="G4322">
        <v>1525.22187043185</v>
      </c>
      <c r="H4322" s="35">
        <v>0.72580414191255005</v>
      </c>
    </row>
    <row r="4323" spans="1:8" x14ac:dyDescent="0.35">
      <c r="A4323" s="35">
        <v>900.20830999999998</v>
      </c>
      <c r="B4323" s="35">
        <v>1525.1102295000001</v>
      </c>
      <c r="C4323" s="35">
        <v>79.971160889000004</v>
      </c>
      <c r="D4323" s="35">
        <v>1556.3551024999999</v>
      </c>
      <c r="E4323" s="35">
        <v>25000</v>
      </c>
      <c r="F4323" s="35">
        <v>22505208</v>
      </c>
      <c r="G4323">
        <v>1525.23925288907</v>
      </c>
      <c r="H4323" s="35">
        <v>0.72579636919938195</v>
      </c>
    </row>
    <row r="4324" spans="1:8" x14ac:dyDescent="0.35">
      <c r="A4324" s="35">
        <v>900.41669000000002</v>
      </c>
      <c r="B4324" s="35">
        <v>1525.1275635</v>
      </c>
      <c r="C4324" s="35">
        <v>79.971153259000005</v>
      </c>
      <c r="D4324" s="35">
        <v>1556.3713379000001</v>
      </c>
      <c r="E4324" s="35">
        <v>25000</v>
      </c>
      <c r="F4324" s="35">
        <v>22510418</v>
      </c>
      <c r="G4324">
        <v>1525.25664034857</v>
      </c>
      <c r="H4324" s="35">
        <v>0.72578859457857303</v>
      </c>
    </row>
    <row r="4325" spans="1:8" x14ac:dyDescent="0.35">
      <c r="A4325" s="35">
        <v>900.625</v>
      </c>
      <c r="B4325" s="35">
        <v>1525.1450195</v>
      </c>
      <c r="C4325" s="35">
        <v>79.971145629999995</v>
      </c>
      <c r="D4325" s="35">
        <v>1556.3875731999999</v>
      </c>
      <c r="E4325" s="35">
        <v>25000</v>
      </c>
      <c r="F4325" s="35">
        <v>22515626</v>
      </c>
      <c r="G4325">
        <v>1525.27402374539</v>
      </c>
      <c r="H4325" s="35">
        <v>0.72578082411797595</v>
      </c>
    </row>
    <row r="4326" spans="1:8" x14ac:dyDescent="0.35">
      <c r="A4326" s="35">
        <v>900.83330999999998</v>
      </c>
      <c r="B4326" s="35">
        <v>1525.1622314000001</v>
      </c>
      <c r="C4326" s="35">
        <v>79.971137999999996</v>
      </c>
      <c r="D4326" s="35">
        <v>1556.4036865</v>
      </c>
      <c r="E4326" s="35">
        <v>25000</v>
      </c>
      <c r="F4326" s="35">
        <v>22520832</v>
      </c>
      <c r="G4326">
        <v>1525.29140104315</v>
      </c>
      <c r="H4326" s="35">
        <v>0.72577305776876599</v>
      </c>
    </row>
    <row r="4327" spans="1:8" x14ac:dyDescent="0.35">
      <c r="A4327" s="35">
        <v>901.04169000000002</v>
      </c>
      <c r="B4327" s="35">
        <v>1525.1795654</v>
      </c>
      <c r="C4327" s="35">
        <v>79.971137999999996</v>
      </c>
      <c r="D4327" s="35">
        <v>1556.4197998</v>
      </c>
      <c r="E4327" s="35">
        <v>25000</v>
      </c>
      <c r="F4327" s="35">
        <v>22526042</v>
      </c>
      <c r="G4327">
        <v>1525.3087873111101</v>
      </c>
      <c r="H4327" s="35">
        <v>0.72576528646548499</v>
      </c>
    </row>
    <row r="4328" spans="1:8" x14ac:dyDescent="0.35">
      <c r="A4328" s="35">
        <v>901.25</v>
      </c>
      <c r="B4328" s="35">
        <v>1525.1971435999999</v>
      </c>
      <c r="C4328" s="35">
        <v>79.971130371000001</v>
      </c>
      <c r="D4328" s="35">
        <v>1556.4360352000001</v>
      </c>
      <c r="E4328" s="35">
        <v>25000</v>
      </c>
      <c r="F4328" s="35">
        <v>22531250</v>
      </c>
      <c r="G4328">
        <v>1525.3261704077599</v>
      </c>
      <c r="H4328" s="35">
        <v>0.72575751934065502</v>
      </c>
    </row>
    <row r="4329" spans="1:8" x14ac:dyDescent="0.35">
      <c r="A4329" s="35">
        <v>901.45830999999998</v>
      </c>
      <c r="B4329" s="35">
        <v>1525.2143555</v>
      </c>
      <c r="C4329" s="35">
        <v>79.971122742000006</v>
      </c>
      <c r="D4329" s="35">
        <v>1556.4522704999999</v>
      </c>
      <c r="E4329" s="35">
        <v>25000</v>
      </c>
      <c r="F4329" s="35">
        <v>22536458</v>
      </c>
      <c r="G4329">
        <v>1525.34355278117</v>
      </c>
      <c r="H4329" s="35">
        <v>0.72574975331254798</v>
      </c>
    </row>
    <row r="4330" spans="1:8" x14ac:dyDescent="0.35">
      <c r="A4330" s="35">
        <v>901.66669000000002</v>
      </c>
      <c r="B4330" s="35">
        <v>1525.2316894999999</v>
      </c>
      <c r="C4330" s="35">
        <v>79.971115112000007</v>
      </c>
      <c r="D4330" s="35">
        <v>1556.4683838000001</v>
      </c>
      <c r="E4330" s="35">
        <v>25000</v>
      </c>
      <c r="F4330" s="35">
        <v>22541668</v>
      </c>
      <c r="G4330">
        <v>1525.3609401568499</v>
      </c>
      <c r="H4330" s="35">
        <v>0.72574198537706602</v>
      </c>
    </row>
    <row r="4331" spans="1:8" x14ac:dyDescent="0.35">
      <c r="A4331" s="35">
        <v>901.875</v>
      </c>
      <c r="B4331" s="35">
        <v>1525.2490233999999</v>
      </c>
      <c r="C4331" s="35">
        <v>79.971107482999997</v>
      </c>
      <c r="D4331" s="35">
        <v>1556.4846190999999</v>
      </c>
      <c r="E4331" s="35">
        <v>25000</v>
      </c>
      <c r="F4331" s="35">
        <v>22546876</v>
      </c>
      <c r="G4331">
        <v>1525.3783234698601</v>
      </c>
      <c r="H4331" s="35">
        <v>0.72573422159697998</v>
      </c>
    </row>
    <row r="4332" spans="1:8" x14ac:dyDescent="0.35">
      <c r="A4332" s="35">
        <v>902.08330999999998</v>
      </c>
      <c r="B4332" s="35">
        <v>1525.2663574000001</v>
      </c>
      <c r="C4332" s="35">
        <v>79.971099854000002</v>
      </c>
      <c r="D4332" s="35">
        <v>1556.5007324000001</v>
      </c>
      <c r="E4332" s="35">
        <v>25000</v>
      </c>
      <c r="F4332" s="35">
        <v>22552084</v>
      </c>
      <c r="G4332">
        <v>1525.3957058593901</v>
      </c>
      <c r="H4332" s="35">
        <v>0.72572645890783305</v>
      </c>
    </row>
    <row r="4333" spans="1:8" x14ac:dyDescent="0.35">
      <c r="A4333" s="35">
        <v>902.29169000000002</v>
      </c>
      <c r="B4333" s="35">
        <v>1525.2838135</v>
      </c>
      <c r="C4333" s="35">
        <v>79.971092224000003</v>
      </c>
      <c r="D4333" s="35">
        <v>1556.5169678</v>
      </c>
      <c r="E4333" s="35">
        <v>25000</v>
      </c>
      <c r="F4333" s="35">
        <v>22557292</v>
      </c>
      <c r="G4333">
        <v>1525.41308803064</v>
      </c>
      <c r="H4333" s="35">
        <v>0.72571869732558902</v>
      </c>
    </row>
    <row r="4334" spans="1:8" x14ac:dyDescent="0.35">
      <c r="A4334" s="35">
        <v>902.5</v>
      </c>
      <c r="B4334" s="35">
        <v>1525.3011475000001</v>
      </c>
      <c r="C4334" s="35">
        <v>79.971084594999994</v>
      </c>
      <c r="D4334" s="35">
        <v>1556.5330810999999</v>
      </c>
      <c r="E4334" s="35">
        <v>25000</v>
      </c>
      <c r="F4334" s="35">
        <v>22562500</v>
      </c>
      <c r="G4334">
        <v>1525.4304701420201</v>
      </c>
      <c r="H4334" s="35">
        <v>0.72571093685354005</v>
      </c>
    </row>
    <row r="4335" spans="1:8" x14ac:dyDescent="0.35">
      <c r="A4335" s="35">
        <v>902.70830999999998</v>
      </c>
      <c r="B4335" s="35">
        <v>1525.3184814000001</v>
      </c>
      <c r="C4335" s="35">
        <v>79.971084594999994</v>
      </c>
      <c r="D4335" s="35">
        <v>1556.5493164</v>
      </c>
      <c r="E4335" s="35">
        <v>25000</v>
      </c>
      <c r="F4335" s="35">
        <v>22567708</v>
      </c>
      <c r="G4335">
        <v>1525.4478522291099</v>
      </c>
      <c r="H4335" s="35">
        <v>0.72570317749213098</v>
      </c>
    </row>
    <row r="4336" spans="1:8" x14ac:dyDescent="0.35">
      <c r="A4336" s="35">
        <v>902.91669000000002</v>
      </c>
      <c r="B4336" s="35">
        <v>1525.3356934000001</v>
      </c>
      <c r="C4336" s="35">
        <v>79.971076964999995</v>
      </c>
      <c r="D4336" s="35">
        <v>1556.5654297000001</v>
      </c>
      <c r="E4336" s="35">
        <v>25000</v>
      </c>
      <c r="F4336" s="35">
        <v>22572918</v>
      </c>
      <c r="G4336">
        <v>1525.4652394754801</v>
      </c>
      <c r="H4336" s="35">
        <v>0.72569541622725398</v>
      </c>
    </row>
    <row r="4337" spans="1:10" x14ac:dyDescent="0.35">
      <c r="A4337" s="35">
        <v>903.125</v>
      </c>
      <c r="B4337" s="35">
        <v>1525.3531493999999</v>
      </c>
      <c r="C4337" s="35">
        <v>79.971069335999999</v>
      </c>
      <c r="D4337" s="35">
        <v>1556.5816649999999</v>
      </c>
      <c r="E4337" s="35">
        <v>25000</v>
      </c>
      <c r="F4337" s="35">
        <v>22578126</v>
      </c>
      <c r="G4337">
        <v>1525.4826226944599</v>
      </c>
      <c r="H4337" s="35">
        <v>0.72568765911378896</v>
      </c>
    </row>
    <row r="4338" spans="1:10" x14ac:dyDescent="0.35">
      <c r="A4338" s="35">
        <v>903.33330999999998</v>
      </c>
      <c r="B4338" s="35">
        <v>1525.3706055</v>
      </c>
      <c r="C4338" s="35">
        <v>79.971061707000004</v>
      </c>
      <c r="D4338" s="35">
        <v>1556.5977783000001</v>
      </c>
      <c r="E4338" s="35">
        <v>25000</v>
      </c>
      <c r="F4338" s="35">
        <v>22583332</v>
      </c>
      <c r="G4338">
        <v>1525.49999982234</v>
      </c>
      <c r="H4338" s="35">
        <v>0.72567990610223598</v>
      </c>
    </row>
    <row r="4339" spans="1:10" x14ac:dyDescent="0.35">
      <c r="A4339" s="35">
        <v>903.54169000000002</v>
      </c>
      <c r="B4339" s="35">
        <v>1525.3878173999999</v>
      </c>
      <c r="C4339" s="35">
        <v>79.971054077000005</v>
      </c>
      <c r="D4339" s="35">
        <v>1556.6140137</v>
      </c>
      <c r="E4339" s="35">
        <v>25000</v>
      </c>
      <c r="F4339" s="35">
        <v>22588540</v>
      </c>
      <c r="G4339">
        <v>1525.5173807466099</v>
      </c>
      <c r="H4339" s="35">
        <v>0.72567215115489603</v>
      </c>
    </row>
    <row r="4340" spans="1:10" x14ac:dyDescent="0.35">
      <c r="A4340" s="35">
        <v>903.75</v>
      </c>
      <c r="B4340" s="35">
        <v>1525.4052733999999</v>
      </c>
      <c r="C4340" s="35">
        <v>79.971046447999996</v>
      </c>
      <c r="D4340" s="35">
        <v>1556.630249</v>
      </c>
      <c r="E4340" s="35">
        <v>25000</v>
      </c>
      <c r="F4340" s="35">
        <v>22593750</v>
      </c>
      <c r="G4340">
        <v>1525.5347676884301</v>
      </c>
      <c r="H4340" s="35">
        <v>0.72566439432417096</v>
      </c>
    </row>
    <row r="4341" spans="1:10" x14ac:dyDescent="0.35">
      <c r="A4341" s="35">
        <v>903.95830999999998</v>
      </c>
      <c r="B4341" s="35">
        <v>1525.4226074000001</v>
      </c>
      <c r="C4341" s="35">
        <v>79.971038817999997</v>
      </c>
      <c r="D4341" s="35">
        <v>1556.6463623</v>
      </c>
      <c r="E4341" s="35">
        <v>25000</v>
      </c>
      <c r="F4341" s="35">
        <v>22598958</v>
      </c>
      <c r="G4341">
        <v>1525.5521507956701</v>
      </c>
      <c r="H4341" s="35">
        <v>0.72565664164613697</v>
      </c>
    </row>
    <row r="4342" spans="1:10" x14ac:dyDescent="0.35">
      <c r="A4342" s="35">
        <v>904.16669000000002</v>
      </c>
      <c r="B4342" s="35">
        <v>1525.4399414</v>
      </c>
      <c r="C4342" s="35">
        <v>79.971031189000001</v>
      </c>
      <c r="D4342" s="35">
        <v>1556.6625977000001</v>
      </c>
      <c r="E4342" s="35">
        <v>25000</v>
      </c>
      <c r="F4342" s="35">
        <v>22604168</v>
      </c>
      <c r="G4342">
        <v>1525.5695382062099</v>
      </c>
      <c r="H4342" s="35">
        <v>0.72564888704505304</v>
      </c>
    </row>
    <row r="4343" spans="1:10" x14ac:dyDescent="0.35">
      <c r="A4343" s="35">
        <v>904.375</v>
      </c>
      <c r="B4343" s="35">
        <v>1525.4573975000001</v>
      </c>
      <c r="C4343" s="35">
        <v>79.971031189000001</v>
      </c>
      <c r="D4343" s="35">
        <v>1556.6788329999999</v>
      </c>
      <c r="E4343" s="35">
        <v>25000</v>
      </c>
      <c r="F4343" s="35">
        <v>22609376</v>
      </c>
      <c r="G4343">
        <v>1525.58692139709</v>
      </c>
      <c r="H4343" s="35">
        <v>0.72564113658613205</v>
      </c>
    </row>
    <row r="4344" spans="1:10" x14ac:dyDescent="0.35">
      <c r="A4344" s="35">
        <v>904.58330999999998</v>
      </c>
      <c r="B4344" s="35">
        <v>1525.4747314000001</v>
      </c>
      <c r="C4344" s="35">
        <v>79.971023560000006</v>
      </c>
      <c r="D4344" s="35">
        <v>1556.6949463000001</v>
      </c>
      <c r="E4344" s="35">
        <v>25000</v>
      </c>
      <c r="F4344" s="35">
        <v>22614582</v>
      </c>
      <c r="G4344">
        <v>1525.60429845369</v>
      </c>
      <c r="H4344" s="35">
        <v>0.72563339022331197</v>
      </c>
    </row>
    <row r="4345" spans="1:10" x14ac:dyDescent="0.35">
      <c r="A4345" s="35">
        <v>904.79169000000002</v>
      </c>
      <c r="B4345" s="35">
        <v>1525.4920654</v>
      </c>
      <c r="C4345" s="35">
        <v>79.971015929999993</v>
      </c>
      <c r="D4345" s="35">
        <v>1556.7110596</v>
      </c>
      <c r="E4345" s="35">
        <v>25000</v>
      </c>
      <c r="F4345" s="35">
        <v>22619792</v>
      </c>
      <c r="G4345">
        <v>1525.62168447253</v>
      </c>
      <c r="H4345" s="35">
        <v>0.72562563891462595</v>
      </c>
    </row>
    <row r="4346" spans="1:10" x14ac:dyDescent="0.35">
      <c r="A4346" s="35">
        <v>905</v>
      </c>
      <c r="B4346" s="35">
        <v>1525.5093993999999</v>
      </c>
      <c r="C4346" s="35">
        <v>79.971008300999998</v>
      </c>
      <c r="D4346" s="35">
        <v>1556.7274170000001</v>
      </c>
      <c r="E4346" s="35">
        <v>25000</v>
      </c>
      <c r="F4346" s="35">
        <v>22624998</v>
      </c>
      <c r="G4346">
        <v>1525.6390621427499</v>
      </c>
      <c r="H4346" s="35">
        <v>0.72561789477968497</v>
      </c>
    </row>
    <row r="4347" spans="1:10" x14ac:dyDescent="0.35">
      <c r="A4347" s="35">
        <v>905.20830999999998</v>
      </c>
      <c r="B4347" s="35">
        <v>1525.5267334</v>
      </c>
      <c r="C4347" s="35">
        <v>79.971000670999999</v>
      </c>
      <c r="D4347" s="35">
        <v>1556.7434082</v>
      </c>
      <c r="E4347" s="35">
        <v>25000</v>
      </c>
      <c r="F4347" s="35">
        <v>22630208</v>
      </c>
      <c r="G4347">
        <v>1525.6564482777601</v>
      </c>
      <c r="H4347" s="35">
        <v>0.72561014568826698</v>
      </c>
    </row>
    <row r="4348" spans="1:10" x14ac:dyDescent="0.35">
      <c r="A4348" s="35">
        <v>905.41669000000002</v>
      </c>
      <c r="B4348" s="35">
        <v>1525.5441894999999</v>
      </c>
      <c r="C4348" s="35">
        <v>79.970993042000003</v>
      </c>
      <c r="D4348" s="35">
        <v>1556.7596435999999</v>
      </c>
      <c r="E4348" s="35">
        <v>25000</v>
      </c>
      <c r="F4348" s="35">
        <v>22635420</v>
      </c>
      <c r="G4348">
        <v>1525.67384147899</v>
      </c>
      <c r="H4348" s="35">
        <v>0.72560239473902999</v>
      </c>
      <c r="J4348" s="1"/>
    </row>
    <row r="4349" spans="1:10" x14ac:dyDescent="0.35">
      <c r="A4349" s="35">
        <v>905.625</v>
      </c>
      <c r="B4349" s="35">
        <v>1525.5615233999999</v>
      </c>
      <c r="C4349" s="35">
        <v>79.970985412999994</v>
      </c>
      <c r="D4349" s="35">
        <v>1556.7758789</v>
      </c>
      <c r="E4349" s="35">
        <v>25000</v>
      </c>
      <c r="F4349" s="35">
        <v>22640626</v>
      </c>
      <c r="G4349">
        <v>1525.69122073018</v>
      </c>
      <c r="H4349" s="35">
        <v>0.72559465395928202</v>
      </c>
      <c r="J4349" s="1"/>
    </row>
    <row r="4350" spans="1:10" x14ac:dyDescent="0.35">
      <c r="A4350" s="35">
        <v>905.83330999999998</v>
      </c>
      <c r="B4350" s="35">
        <v>1525.5788574000001</v>
      </c>
      <c r="C4350" s="35">
        <v>79.970985412999994</v>
      </c>
      <c r="D4350" s="35">
        <v>1556.7919922000001</v>
      </c>
      <c r="E4350" s="35">
        <v>25000</v>
      </c>
      <c r="F4350" s="35">
        <v>22645832</v>
      </c>
      <c r="G4350">
        <v>1525.7085968368201</v>
      </c>
      <c r="H4350" s="35">
        <v>0.72558691421125099</v>
      </c>
      <c r="J4350" s="1"/>
    </row>
    <row r="4351" spans="1:10" x14ac:dyDescent="0.35">
      <c r="A4351" s="35">
        <v>906.04169000000002</v>
      </c>
      <c r="B4351" s="35">
        <v>1525.5961914</v>
      </c>
      <c r="C4351" s="35">
        <v>79.970977782999995</v>
      </c>
      <c r="D4351" s="35">
        <v>1556.8082274999999</v>
      </c>
      <c r="E4351" s="35">
        <v>25000</v>
      </c>
      <c r="F4351" s="35">
        <v>22651042</v>
      </c>
      <c r="G4351">
        <v>1525.7259825772801</v>
      </c>
      <c r="H4351" s="35">
        <v>0.72557916953573498</v>
      </c>
    </row>
    <row r="4352" spans="1:10" x14ac:dyDescent="0.35">
      <c r="A4352" s="35">
        <v>906.25</v>
      </c>
      <c r="B4352" s="35">
        <v>1525.6135254000001</v>
      </c>
      <c r="C4352" s="35">
        <v>79.970970154</v>
      </c>
      <c r="D4352" s="35">
        <v>1556.8243408000001</v>
      </c>
      <c r="E4352" s="35">
        <v>25000</v>
      </c>
      <c r="F4352" s="35">
        <v>22656250</v>
      </c>
      <c r="G4352">
        <v>1525.7433652955101</v>
      </c>
      <c r="H4352" s="35">
        <v>0.72557142902301597</v>
      </c>
    </row>
    <row r="4353" spans="1:10" x14ac:dyDescent="0.35">
      <c r="A4353" s="35">
        <v>906.45830999999998</v>
      </c>
      <c r="B4353" s="35">
        <v>1525.6309814000001</v>
      </c>
      <c r="C4353" s="35">
        <v>79.970962524000001</v>
      </c>
      <c r="D4353" s="35">
        <v>1556.8405762</v>
      </c>
      <c r="E4353" s="35">
        <v>25000</v>
      </c>
      <c r="F4353" s="35">
        <v>22661456</v>
      </c>
      <c r="G4353">
        <v>1525.76074214849</v>
      </c>
      <c r="H4353" s="35">
        <v>0.72556369260545195</v>
      </c>
    </row>
    <row r="4354" spans="1:10" x14ac:dyDescent="0.35">
      <c r="A4354" s="35">
        <v>906.66669000000002</v>
      </c>
      <c r="B4354" s="35">
        <v>1525.6483154</v>
      </c>
      <c r="C4354" s="35">
        <v>79.970954895000006</v>
      </c>
      <c r="D4354" s="35">
        <v>1556.8566894999999</v>
      </c>
      <c r="E4354" s="35">
        <v>25000</v>
      </c>
      <c r="F4354" s="35">
        <v>22666668</v>
      </c>
      <c r="G4354">
        <v>1525.77813319962</v>
      </c>
      <c r="H4354" s="35">
        <v>0.72555594824129099</v>
      </c>
      <c r="J4354" s="1"/>
    </row>
    <row r="4355" spans="1:10" x14ac:dyDescent="0.35">
      <c r="A4355" s="35">
        <v>906.875</v>
      </c>
      <c r="B4355" s="35">
        <v>1525.6656493999999</v>
      </c>
      <c r="C4355" s="35">
        <v>79.970947265999996</v>
      </c>
      <c r="D4355" s="35">
        <v>1556.8729248</v>
      </c>
      <c r="E4355" s="35">
        <v>25000</v>
      </c>
      <c r="F4355" s="35">
        <v>22671876</v>
      </c>
      <c r="G4355">
        <v>1525.79551707834</v>
      </c>
      <c r="H4355" s="35">
        <v>0.72554821106810896</v>
      </c>
    </row>
    <row r="4356" spans="1:10" x14ac:dyDescent="0.35">
      <c r="A4356" s="35">
        <v>907.08330999999998</v>
      </c>
      <c r="B4356" s="35">
        <v>1525.6831055</v>
      </c>
      <c r="C4356" s="35">
        <v>79.970939635999997</v>
      </c>
      <c r="D4356" s="35">
        <v>1556.8891602000001</v>
      </c>
      <c r="E4356" s="35">
        <v>25000</v>
      </c>
      <c r="F4356" s="35">
        <v>22677082</v>
      </c>
      <c r="G4356">
        <v>1525.8128941595301</v>
      </c>
      <c r="H4356" s="35">
        <v>0.72554047796604304</v>
      </c>
      <c r="J4356" s="1"/>
    </row>
    <row r="4357" spans="1:10" x14ac:dyDescent="0.35">
      <c r="A4357" s="35">
        <v>907.29169000000002</v>
      </c>
      <c r="B4357" s="35">
        <v>1525.7003173999999</v>
      </c>
      <c r="C4357" s="35">
        <v>79.970932007000002</v>
      </c>
      <c r="D4357" s="35">
        <v>1556.9052733999999</v>
      </c>
      <c r="E4357" s="35">
        <v>25000</v>
      </c>
      <c r="F4357" s="35">
        <v>22682292</v>
      </c>
      <c r="G4357">
        <v>1525.83028005393</v>
      </c>
      <c r="H4357" s="35">
        <v>0.72553273992022904</v>
      </c>
      <c r="J4357" s="1"/>
    </row>
    <row r="4358" spans="1:10" x14ac:dyDescent="0.35">
      <c r="A4358" s="35">
        <v>907.5</v>
      </c>
      <c r="B4358" s="35">
        <v>1525.7176514</v>
      </c>
      <c r="C4358" s="35">
        <v>79.970932007000002</v>
      </c>
      <c r="D4358" s="35">
        <v>1556.9215088000001</v>
      </c>
      <c r="E4358" s="35">
        <v>25000</v>
      </c>
      <c r="F4358" s="35">
        <v>22687500</v>
      </c>
      <c r="G4358">
        <v>1525.8476627417599</v>
      </c>
      <c r="H4358" s="35">
        <v>0.72552500602818804</v>
      </c>
    </row>
    <row r="4359" spans="1:10" x14ac:dyDescent="0.35">
      <c r="A4359" s="35">
        <v>907.70830999999998</v>
      </c>
      <c r="B4359" s="35">
        <v>1525.7352295000001</v>
      </c>
      <c r="C4359" s="35">
        <v>79.970924377000003</v>
      </c>
      <c r="D4359" s="35">
        <v>1556.9377440999999</v>
      </c>
      <c r="E4359" s="35">
        <v>25000</v>
      </c>
      <c r="F4359" s="35">
        <v>22692708</v>
      </c>
      <c r="G4359">
        <v>1525.86504469846</v>
      </c>
      <c r="H4359" s="35">
        <v>0.72551727322134696</v>
      </c>
    </row>
    <row r="4360" spans="1:10" x14ac:dyDescent="0.35">
      <c r="A4360" s="35">
        <v>907.91669000000002</v>
      </c>
      <c r="B4360" s="35">
        <v>1525.7524414</v>
      </c>
      <c r="C4360" s="35">
        <v>79.970916747999993</v>
      </c>
      <c r="D4360" s="35">
        <v>1556.9538574000001</v>
      </c>
      <c r="E4360" s="35">
        <v>25000</v>
      </c>
      <c r="F4360" s="35">
        <v>22697918</v>
      </c>
      <c r="G4360">
        <v>1525.8824316555799</v>
      </c>
      <c r="H4360" s="35">
        <v>0.72550953850845201</v>
      </c>
    </row>
    <row r="4361" spans="1:10" x14ac:dyDescent="0.35">
      <c r="A4361" s="35">
        <v>908.125</v>
      </c>
      <c r="B4361" s="35">
        <v>1525.7697754000001</v>
      </c>
      <c r="C4361" s="35">
        <v>79.970909118999998</v>
      </c>
      <c r="D4361" s="35">
        <v>1556.9700928</v>
      </c>
      <c r="E4361" s="35">
        <v>25000</v>
      </c>
      <c r="F4361" s="35">
        <v>22703126</v>
      </c>
      <c r="G4361">
        <v>1525.89981454965</v>
      </c>
      <c r="H4361" s="35">
        <v>0.72550180792706098</v>
      </c>
    </row>
    <row r="4362" spans="1:10" x14ac:dyDescent="0.35">
      <c r="A4362" s="35">
        <v>908.33330999999998</v>
      </c>
      <c r="B4362" s="35">
        <v>1525.7871094</v>
      </c>
      <c r="C4362" s="35">
        <v>79.970901488999999</v>
      </c>
      <c r="D4362" s="35">
        <v>1556.9863281</v>
      </c>
      <c r="E4362" s="35">
        <v>25000</v>
      </c>
      <c r="F4362" s="35">
        <v>22708332</v>
      </c>
      <c r="G4362">
        <v>1525.9171913447001</v>
      </c>
      <c r="H4362" s="35">
        <v>0.72549408142823602</v>
      </c>
    </row>
    <row r="4363" spans="1:10" x14ac:dyDescent="0.35">
      <c r="A4363" s="35">
        <v>908.54169000000002</v>
      </c>
      <c r="B4363" s="35">
        <v>1525.8044434000001</v>
      </c>
      <c r="C4363" s="35">
        <v>79.970893860000004</v>
      </c>
      <c r="D4363" s="35">
        <v>1557.0024414</v>
      </c>
      <c r="E4363" s="35">
        <v>25000</v>
      </c>
      <c r="F4363" s="35">
        <v>22713542</v>
      </c>
      <c r="G4363">
        <v>1525.9345771098399</v>
      </c>
      <c r="H4363" s="35">
        <v>0.72548634999209305</v>
      </c>
    </row>
    <row r="4364" spans="1:10" x14ac:dyDescent="0.35">
      <c r="A4364" s="35">
        <v>908.75</v>
      </c>
      <c r="B4364" s="35">
        <v>1525.8218993999999</v>
      </c>
      <c r="C4364" s="35">
        <v>79.970886230000005</v>
      </c>
      <c r="D4364" s="35">
        <v>1557.0185547000001</v>
      </c>
      <c r="E4364" s="35">
        <v>25000</v>
      </c>
      <c r="F4364" s="35">
        <v>22718750</v>
      </c>
      <c r="G4364">
        <v>1525.9519597036599</v>
      </c>
      <c r="H4364" s="35">
        <v>0.72547862270580699</v>
      </c>
    </row>
    <row r="4365" spans="1:10" x14ac:dyDescent="0.35">
      <c r="A4365" s="35">
        <v>908.95830999999998</v>
      </c>
      <c r="B4365" s="35">
        <v>1525.8392334</v>
      </c>
      <c r="C4365" s="35">
        <v>79.970878600999995</v>
      </c>
      <c r="D4365" s="35">
        <v>1557.0349120999999</v>
      </c>
      <c r="E4365" s="35">
        <v>25000</v>
      </c>
      <c r="F4365" s="35">
        <v>22723958</v>
      </c>
      <c r="G4365">
        <v>1525.9693415742599</v>
      </c>
      <c r="H4365" s="35">
        <v>0.72547089650265995</v>
      </c>
    </row>
    <row r="4366" spans="1:10" x14ac:dyDescent="0.35">
      <c r="A4366" s="35">
        <v>909.16669000000002</v>
      </c>
      <c r="B4366" s="35">
        <v>1525.8565673999999</v>
      </c>
      <c r="C4366" s="35">
        <v>79.970878600999995</v>
      </c>
      <c r="D4366" s="35">
        <v>1557.0509033000001</v>
      </c>
      <c r="E4366" s="35">
        <v>25000</v>
      </c>
      <c r="F4366" s="35">
        <v>22729168</v>
      </c>
      <c r="G4366">
        <v>1525.9867284470499</v>
      </c>
      <c r="H4366" s="35">
        <v>0.725463168393781</v>
      </c>
    </row>
    <row r="4367" spans="1:10" x14ac:dyDescent="0.35">
      <c r="A4367" s="35">
        <v>909.375</v>
      </c>
      <c r="B4367" s="35">
        <v>1525.8737793</v>
      </c>
      <c r="C4367" s="35">
        <v>79.970870972</v>
      </c>
      <c r="D4367" s="35">
        <v>1557.0671387</v>
      </c>
      <c r="E4367" s="35">
        <v>25000</v>
      </c>
      <c r="F4367" s="35">
        <v>22734376</v>
      </c>
      <c r="G4367">
        <v>1526.0041112572001</v>
      </c>
      <c r="H4367" s="35">
        <v>0.72545544441167897</v>
      </c>
    </row>
    <row r="4368" spans="1:10" x14ac:dyDescent="0.35">
      <c r="A4368" s="35">
        <v>909.58330999999998</v>
      </c>
      <c r="B4368" s="35">
        <v>1525.8912353999999</v>
      </c>
      <c r="C4368" s="35">
        <v>79.970863342000001</v>
      </c>
      <c r="D4368" s="35">
        <v>1557.0834961</v>
      </c>
      <c r="E4368" s="35">
        <v>25000</v>
      </c>
      <c r="F4368" s="35">
        <v>22739582</v>
      </c>
      <c r="G4368">
        <v>1526.0214879684399</v>
      </c>
      <c r="H4368" s="35">
        <v>0.72544772450738404</v>
      </c>
    </row>
    <row r="4369" spans="1:8" x14ac:dyDescent="0.35">
      <c r="A4369" s="35">
        <v>909.79169000000002</v>
      </c>
      <c r="B4369" s="35">
        <v>1525.9086914</v>
      </c>
      <c r="C4369" s="35">
        <v>79.970855713000006</v>
      </c>
      <c r="D4369" s="35">
        <v>1557.0994873</v>
      </c>
      <c r="E4369" s="35">
        <v>25000</v>
      </c>
      <c r="F4369" s="35">
        <v>22744792</v>
      </c>
      <c r="G4369">
        <v>1526.03887364977</v>
      </c>
      <c r="H4369" s="35">
        <v>0.72543999966855599</v>
      </c>
    </row>
    <row r="4370" spans="1:8" x14ac:dyDescent="0.35">
      <c r="A4370" s="35">
        <v>910</v>
      </c>
      <c r="B4370" s="35">
        <v>1525.9259033000001</v>
      </c>
      <c r="C4370" s="35">
        <v>79.970848083000007</v>
      </c>
      <c r="D4370" s="35">
        <v>1557.1157227000001</v>
      </c>
      <c r="E4370" s="35">
        <v>25000</v>
      </c>
      <c r="F4370" s="35">
        <v>22750000</v>
      </c>
      <c r="G4370">
        <v>1526.0562561597801</v>
      </c>
      <c r="H4370" s="35">
        <v>0.72543227897486395</v>
      </c>
    </row>
    <row r="4371" spans="1:8" x14ac:dyDescent="0.35">
      <c r="A4371" s="35">
        <v>910.20830999999998</v>
      </c>
      <c r="B4371" s="35">
        <v>1525.9433594</v>
      </c>
      <c r="C4371" s="35">
        <v>79.970840453999998</v>
      </c>
      <c r="D4371" s="35">
        <v>1557.1318358999999</v>
      </c>
      <c r="E4371" s="35">
        <v>25000</v>
      </c>
      <c r="F4371" s="35">
        <v>22755208</v>
      </c>
      <c r="G4371">
        <v>1526.07363794658</v>
      </c>
      <c r="H4371" s="35">
        <v>0.72542455936207495</v>
      </c>
    </row>
    <row r="4372" spans="1:8" x14ac:dyDescent="0.35">
      <c r="A4372" s="35">
        <v>910.41669000000002</v>
      </c>
      <c r="B4372" s="35">
        <v>1525.9606934000001</v>
      </c>
      <c r="C4372" s="35">
        <v>79.970832825000002</v>
      </c>
      <c r="D4372" s="35">
        <v>1557.1480713000001</v>
      </c>
      <c r="E4372" s="35">
        <v>25000</v>
      </c>
      <c r="F4372" s="35">
        <v>22760418</v>
      </c>
      <c r="G4372">
        <v>1526.09102473557</v>
      </c>
      <c r="H4372" s="35">
        <v>0.72541683784383504</v>
      </c>
    </row>
    <row r="4373" spans="1:8" x14ac:dyDescent="0.35">
      <c r="A4373" s="35">
        <v>910.625</v>
      </c>
      <c r="B4373" s="35">
        <v>1525.9780272999999</v>
      </c>
      <c r="C4373" s="35">
        <v>79.970825195000003</v>
      </c>
      <c r="D4373" s="35">
        <v>1557.1643065999999</v>
      </c>
      <c r="E4373" s="35">
        <v>25000</v>
      </c>
      <c r="F4373" s="35">
        <v>22765626</v>
      </c>
      <c r="G4373">
        <v>1526.10840746191</v>
      </c>
      <c r="H4373" s="35">
        <v>0.72540912044764705</v>
      </c>
    </row>
    <row r="4374" spans="1:8" x14ac:dyDescent="0.35">
      <c r="A4374" s="35">
        <v>910.83330999999998</v>
      </c>
      <c r="B4374" s="35">
        <v>1525.9954834</v>
      </c>
      <c r="C4374" s="35">
        <v>79.970825195000003</v>
      </c>
      <c r="D4374" s="35">
        <v>1557.1804199000001</v>
      </c>
      <c r="E4374" s="35">
        <v>25000</v>
      </c>
      <c r="F4374" s="35">
        <v>22770834</v>
      </c>
      <c r="G4374">
        <v>1526.12578926483</v>
      </c>
      <c r="H4374" s="35">
        <v>0.72540140412658805</v>
      </c>
    </row>
    <row r="4375" spans="1:8" x14ac:dyDescent="0.35">
      <c r="A4375" s="35">
        <v>911.04169000000002</v>
      </c>
      <c r="B4375" s="35">
        <v>1526.0128173999999</v>
      </c>
      <c r="C4375" s="35">
        <v>79.970817565999994</v>
      </c>
      <c r="D4375" s="35">
        <v>1557.1966553</v>
      </c>
      <c r="E4375" s="35">
        <v>25000</v>
      </c>
      <c r="F4375" s="35">
        <v>22776042</v>
      </c>
      <c r="G4375">
        <v>1526.1431708494799</v>
      </c>
      <c r="H4375" s="35">
        <v>0.72539368889669098</v>
      </c>
    </row>
    <row r="4376" spans="1:8" x14ac:dyDescent="0.35">
      <c r="A4376" s="35">
        <v>911.25</v>
      </c>
      <c r="B4376" s="35">
        <v>1526.0301514</v>
      </c>
      <c r="C4376" s="35">
        <v>79.970809936999999</v>
      </c>
      <c r="D4376" s="35">
        <v>1557.2128906</v>
      </c>
      <c r="E4376" s="35">
        <v>25000</v>
      </c>
      <c r="F4376" s="35">
        <v>22781250</v>
      </c>
      <c r="G4376">
        <v>1526.1605523742701</v>
      </c>
      <c r="H4376" s="35">
        <v>0.72538597476126798</v>
      </c>
    </row>
    <row r="4377" spans="1:8" x14ac:dyDescent="0.35">
      <c r="A4377" s="35">
        <v>911.45830999999998</v>
      </c>
      <c r="B4377" s="35">
        <v>1526.0474853999999</v>
      </c>
      <c r="C4377" s="35">
        <v>79.970802307</v>
      </c>
      <c r="D4377" s="35">
        <v>1557.2290039</v>
      </c>
      <c r="E4377" s="35">
        <v>25000</v>
      </c>
      <c r="F4377" s="35">
        <v>22786458</v>
      </c>
      <c r="G4377">
        <v>1526.1779338747899</v>
      </c>
      <c r="H4377" s="35">
        <v>0.72537826172077802</v>
      </c>
    </row>
    <row r="4378" spans="1:8" x14ac:dyDescent="0.35">
      <c r="A4378" s="35">
        <v>911.66669000000002</v>
      </c>
      <c r="B4378" s="35">
        <v>1526.0648193</v>
      </c>
      <c r="C4378" s="35">
        <v>79.970794678000004</v>
      </c>
      <c r="D4378" s="35">
        <v>1557.2452393000001</v>
      </c>
      <c r="E4378" s="35">
        <v>25000</v>
      </c>
      <c r="F4378" s="35">
        <v>22791668</v>
      </c>
      <c r="G4378">
        <v>1526.1953205344801</v>
      </c>
      <c r="H4378" s="35">
        <v>0.72537054677877699</v>
      </c>
    </row>
    <row r="4379" spans="1:8" x14ac:dyDescent="0.35">
      <c r="A4379" s="35">
        <v>911.875</v>
      </c>
      <c r="B4379" s="35">
        <v>1526.0822754000001</v>
      </c>
      <c r="C4379" s="35">
        <v>79.970787048000005</v>
      </c>
      <c r="D4379" s="35">
        <v>1557.2613524999999</v>
      </c>
      <c r="E4379" s="35">
        <v>25000</v>
      </c>
      <c r="F4379" s="35">
        <v>22796876</v>
      </c>
      <c r="G4379">
        <v>1526.2127031668001</v>
      </c>
      <c r="H4379" s="35">
        <v>0.725362835954935</v>
      </c>
    </row>
    <row r="4380" spans="1:8" x14ac:dyDescent="0.35">
      <c r="A4380" s="35">
        <v>912.08330999999998</v>
      </c>
      <c r="B4380" s="35">
        <v>1526.0996094</v>
      </c>
      <c r="C4380" s="35">
        <v>79.970779418999996</v>
      </c>
      <c r="D4380" s="35">
        <v>1557.2775879000001</v>
      </c>
      <c r="E4380" s="35">
        <v>25000</v>
      </c>
      <c r="F4380" s="35">
        <v>22802082</v>
      </c>
      <c r="G4380">
        <v>1526.23007970817</v>
      </c>
      <c r="H4380" s="35">
        <v>0.72535512919960599</v>
      </c>
    </row>
    <row r="4381" spans="1:8" x14ac:dyDescent="0.35">
      <c r="A4381" s="35">
        <v>912.29169000000002</v>
      </c>
      <c r="B4381" s="35">
        <v>1526.1169434000001</v>
      </c>
      <c r="C4381" s="35">
        <v>79.970771790000001</v>
      </c>
      <c r="D4381" s="35">
        <v>1557.2938231999999</v>
      </c>
      <c r="E4381" s="35">
        <v>25000</v>
      </c>
      <c r="F4381" s="35">
        <v>22807292</v>
      </c>
      <c r="G4381">
        <v>1526.24746522139</v>
      </c>
      <c r="H4381" s="35">
        <v>0.72534741751534404</v>
      </c>
    </row>
    <row r="4382" spans="1:8" x14ac:dyDescent="0.35">
      <c r="A4382" s="35">
        <v>912.5</v>
      </c>
      <c r="B4382" s="35">
        <v>1526.1342772999999</v>
      </c>
      <c r="C4382" s="35">
        <v>79.970771790000001</v>
      </c>
      <c r="D4382" s="35">
        <v>1557.3099365</v>
      </c>
      <c r="E4382" s="35">
        <v>25000</v>
      </c>
      <c r="F4382" s="35">
        <v>22812500</v>
      </c>
      <c r="G4382">
        <v>1526.26484756368</v>
      </c>
      <c r="H4382" s="35">
        <v>0.72533970996682295</v>
      </c>
    </row>
    <row r="4383" spans="1:8" x14ac:dyDescent="0.35">
      <c r="A4383" s="35">
        <v>912.70830999999998</v>
      </c>
      <c r="B4383" s="35">
        <v>1526.1516113</v>
      </c>
      <c r="C4383" s="35">
        <v>79.970764160000002</v>
      </c>
      <c r="D4383" s="35">
        <v>1557.3261719</v>
      </c>
      <c r="E4383" s="35">
        <v>25000</v>
      </c>
      <c r="F4383" s="35">
        <v>22817708</v>
      </c>
      <c r="G4383">
        <v>1526.28222918286</v>
      </c>
      <c r="H4383" s="35">
        <v>0.72533200349475602</v>
      </c>
    </row>
    <row r="4384" spans="1:8" x14ac:dyDescent="0.35">
      <c r="A4384" s="35">
        <v>912.91669000000002</v>
      </c>
      <c r="B4384" s="35">
        <v>1526.1690673999999</v>
      </c>
      <c r="C4384" s="35">
        <v>79.970756531000006</v>
      </c>
      <c r="D4384" s="35">
        <v>1557.3424072</v>
      </c>
      <c r="E4384" s="35">
        <v>25000</v>
      </c>
      <c r="F4384" s="35">
        <v>22822918</v>
      </c>
      <c r="G4384">
        <v>1526.2996158042199</v>
      </c>
      <c r="H4384" s="35">
        <v>0.72532429511781105</v>
      </c>
    </row>
    <row r="4385" spans="1:8" x14ac:dyDescent="0.35">
      <c r="A4385" s="35">
        <v>913.125</v>
      </c>
      <c r="B4385" s="35">
        <v>1526.1864014</v>
      </c>
      <c r="C4385" s="35">
        <v>79.970748900999993</v>
      </c>
      <c r="D4385" s="35">
        <v>1557.3585204999999</v>
      </c>
      <c r="E4385" s="35">
        <v>25000</v>
      </c>
      <c r="F4385" s="35">
        <v>22828126</v>
      </c>
      <c r="G4385">
        <v>1526.31699836296</v>
      </c>
      <c r="H4385" s="35">
        <v>0.72531659085350497</v>
      </c>
    </row>
    <row r="4386" spans="1:8" x14ac:dyDescent="0.35">
      <c r="A4386" s="35">
        <v>913.33330999999998</v>
      </c>
      <c r="B4386" s="35">
        <v>1526.2037353999999</v>
      </c>
      <c r="C4386" s="35">
        <v>79.970741271999998</v>
      </c>
      <c r="D4386" s="35">
        <v>1557.3747559000001</v>
      </c>
      <c r="E4386" s="35">
        <v>25000</v>
      </c>
      <c r="F4386" s="35">
        <v>22833332</v>
      </c>
      <c r="G4386">
        <v>1526.3343748228499</v>
      </c>
      <c r="H4386" s="35">
        <v>0.72530889065280801</v>
      </c>
    </row>
    <row r="4387" spans="1:8" x14ac:dyDescent="0.35">
      <c r="A4387" s="35">
        <v>913.54169000000002</v>
      </c>
      <c r="B4387" s="35">
        <v>1526.2211914</v>
      </c>
      <c r="C4387" s="35">
        <v>79.970733643000003</v>
      </c>
      <c r="D4387" s="35">
        <v>1557.3909911999999</v>
      </c>
      <c r="E4387" s="35">
        <v>25000</v>
      </c>
      <c r="F4387" s="35">
        <v>22838542</v>
      </c>
      <c r="G4387">
        <v>1526.35176025279</v>
      </c>
      <c r="H4387" s="35">
        <v>0.72530118552591205</v>
      </c>
    </row>
    <row r="4388" spans="1:8" x14ac:dyDescent="0.35">
      <c r="A4388" s="35">
        <v>913.75</v>
      </c>
      <c r="B4388" s="35">
        <v>1526.2384033000001</v>
      </c>
      <c r="C4388" s="35">
        <v>79.970726013000004</v>
      </c>
      <c r="D4388" s="35">
        <v>1557.4071045000001</v>
      </c>
      <c r="E4388" s="35">
        <v>25000</v>
      </c>
      <c r="F4388" s="35">
        <v>22843750</v>
      </c>
      <c r="G4388">
        <v>1526.3691425114</v>
      </c>
      <c r="H4388" s="35">
        <v>0.72529348453006404</v>
      </c>
    </row>
    <row r="4389" spans="1:8" x14ac:dyDescent="0.35">
      <c r="A4389" s="35">
        <v>913.95830999999998</v>
      </c>
      <c r="B4389" s="35">
        <v>1526.2557373</v>
      </c>
      <c r="C4389" s="35">
        <v>79.970718383999994</v>
      </c>
      <c r="D4389" s="35">
        <v>1557.4233397999999</v>
      </c>
      <c r="E4389" s="35">
        <v>25000</v>
      </c>
      <c r="F4389" s="35">
        <v>22848958</v>
      </c>
      <c r="G4389">
        <v>1526.3865240468101</v>
      </c>
      <c r="H4389" s="35">
        <v>0.72528578460845206</v>
      </c>
    </row>
    <row r="4390" spans="1:8" x14ac:dyDescent="0.35">
      <c r="A4390" s="35">
        <v>914.16669000000002</v>
      </c>
      <c r="B4390" s="35">
        <v>1526.2731934000001</v>
      </c>
      <c r="C4390" s="35">
        <v>79.970718383999994</v>
      </c>
      <c r="D4390" s="35">
        <v>1557.4394531</v>
      </c>
      <c r="E4390" s="35">
        <v>25000</v>
      </c>
      <c r="F4390" s="35">
        <v>22854170</v>
      </c>
      <c r="G4390">
        <v>1526.4039157597899</v>
      </c>
      <c r="H4390" s="35">
        <v>0.72527807979099101</v>
      </c>
    </row>
    <row r="4391" spans="1:8" x14ac:dyDescent="0.35">
      <c r="A4391" s="35">
        <v>914.375</v>
      </c>
      <c r="B4391" s="35">
        <v>1526.2905272999999</v>
      </c>
      <c r="C4391" s="35">
        <v>79.970710753999995</v>
      </c>
      <c r="D4391" s="35">
        <v>1557.4556885</v>
      </c>
      <c r="E4391" s="35">
        <v>25000</v>
      </c>
      <c r="F4391" s="35">
        <v>22859376</v>
      </c>
      <c r="G4391">
        <v>1526.4212942218601</v>
      </c>
      <c r="H4391" s="35">
        <v>0.72527038509109099</v>
      </c>
    </row>
    <row r="4392" spans="1:8" x14ac:dyDescent="0.35">
      <c r="A4392" s="35">
        <v>914.58330999999998</v>
      </c>
      <c r="B4392" s="35">
        <v>1526.3078613</v>
      </c>
      <c r="C4392" s="35">
        <v>79.970703125</v>
      </c>
      <c r="D4392" s="35">
        <v>1557.4719238</v>
      </c>
      <c r="E4392" s="35">
        <v>25000</v>
      </c>
      <c r="F4392" s="35">
        <v>22864582</v>
      </c>
      <c r="G4392">
        <v>1526.4386696965701</v>
      </c>
      <c r="H4392" s="35">
        <v>0.72526269141074395</v>
      </c>
    </row>
    <row r="4393" spans="1:8" x14ac:dyDescent="0.35">
      <c r="A4393" s="35">
        <v>914.79169000000002</v>
      </c>
      <c r="B4393" s="35">
        <v>1526.3251952999999</v>
      </c>
      <c r="C4393" s="35">
        <v>79.970695496000005</v>
      </c>
      <c r="D4393" s="35">
        <v>1557.4880370999999</v>
      </c>
      <c r="E4393" s="35">
        <v>25000</v>
      </c>
      <c r="F4393" s="35">
        <v>22869792</v>
      </c>
      <c r="G4393">
        <v>1526.4560548402301</v>
      </c>
      <c r="H4393" s="35">
        <v>0.72525499282325301</v>
      </c>
    </row>
    <row r="4394" spans="1:8" x14ac:dyDescent="0.35">
      <c r="A4394" s="35">
        <v>915</v>
      </c>
      <c r="B4394" s="35">
        <v>1526.3425293</v>
      </c>
      <c r="C4394" s="35">
        <v>79.970687866000006</v>
      </c>
      <c r="D4394" s="35">
        <v>1557.5042725000001</v>
      </c>
      <c r="E4394" s="35">
        <v>25000</v>
      </c>
      <c r="F4394" s="35">
        <v>22875000</v>
      </c>
      <c r="G4394">
        <v>1526.47343696956</v>
      </c>
      <c r="H4394" s="35">
        <v>0.72524729836579804</v>
      </c>
    </row>
    <row r="4395" spans="1:8" x14ac:dyDescent="0.35">
      <c r="A4395" s="35">
        <v>915.20830999999998</v>
      </c>
      <c r="B4395" s="35">
        <v>1526.3599853999999</v>
      </c>
      <c r="C4395" s="35">
        <v>79.970680236999996</v>
      </c>
      <c r="D4395" s="35">
        <v>1557.5205077999999</v>
      </c>
      <c r="E4395" s="35">
        <v>25000</v>
      </c>
      <c r="F4395" s="35">
        <v>22880208</v>
      </c>
      <c r="G4395">
        <v>1526.4908184109599</v>
      </c>
      <c r="H4395" s="35">
        <v>0.725239604981193</v>
      </c>
    </row>
    <row r="4396" spans="1:8" x14ac:dyDescent="0.35">
      <c r="A4396" s="35">
        <v>915.41669000000002</v>
      </c>
      <c r="B4396" s="35">
        <v>1526.3773193</v>
      </c>
      <c r="C4396" s="35">
        <v>79.970672606999997</v>
      </c>
      <c r="D4396" s="35">
        <v>1557.5366211</v>
      </c>
      <c r="E4396" s="35">
        <v>25000</v>
      </c>
      <c r="F4396" s="35">
        <v>22885418</v>
      </c>
      <c r="G4396">
        <v>1526.5082048624199</v>
      </c>
      <c r="H4396" s="35">
        <v>0.72523190969247897</v>
      </c>
    </row>
    <row r="4397" spans="1:8" x14ac:dyDescent="0.35">
      <c r="A4397" s="35">
        <v>915.625</v>
      </c>
      <c r="B4397" s="35">
        <v>1526.3946533000001</v>
      </c>
      <c r="C4397" s="35">
        <v>79.970664978000002</v>
      </c>
      <c r="D4397" s="35">
        <v>1557.5528564000001</v>
      </c>
      <c r="E4397" s="35">
        <v>25000</v>
      </c>
      <c r="F4397" s="35">
        <v>22890628</v>
      </c>
      <c r="G4397">
        <v>1526.5255924284399</v>
      </c>
      <c r="H4397" s="35">
        <v>0.72522421551872496</v>
      </c>
    </row>
    <row r="4398" spans="1:8" x14ac:dyDescent="0.35">
      <c r="A4398" s="35">
        <v>915.83330999999998</v>
      </c>
      <c r="B4398" s="35">
        <v>1526.4118652</v>
      </c>
      <c r="C4398" s="35">
        <v>79.970664978000002</v>
      </c>
      <c r="D4398" s="35">
        <v>1557.5690918</v>
      </c>
      <c r="E4398" s="35">
        <v>25000</v>
      </c>
      <c r="F4398" s="35">
        <v>22895832</v>
      </c>
      <c r="G4398">
        <v>1526.5429647077899</v>
      </c>
      <c r="H4398" s="35">
        <v>0.72521653140300102</v>
      </c>
    </row>
    <row r="4399" spans="1:8" x14ac:dyDescent="0.35">
      <c r="A4399" s="35">
        <v>916.04169000000002</v>
      </c>
      <c r="B4399" s="35">
        <v>1526.4293213000001</v>
      </c>
      <c r="C4399" s="35">
        <v>79.970657349000007</v>
      </c>
      <c r="D4399" s="35">
        <v>1557.5852050999999</v>
      </c>
      <c r="E4399" s="35">
        <v>25000</v>
      </c>
      <c r="F4399" s="35">
        <v>22901042</v>
      </c>
      <c r="G4399">
        <v>1526.5603490687199</v>
      </c>
      <c r="H4399" s="35">
        <v>0.72520883933015101</v>
      </c>
    </row>
    <row r="4400" spans="1:8" x14ac:dyDescent="0.35">
      <c r="A4400" s="35">
        <v>916.25</v>
      </c>
      <c r="B4400" s="35">
        <v>1526.4467772999999</v>
      </c>
      <c r="C4400" s="35">
        <v>79.970649718999994</v>
      </c>
      <c r="D4400" s="35">
        <v>1557.6014404</v>
      </c>
      <c r="E4400" s="35">
        <v>25000</v>
      </c>
      <c r="F4400" s="35">
        <v>22906250</v>
      </c>
      <c r="G4400">
        <v>1526.57773095726</v>
      </c>
      <c r="H4400" s="35">
        <v>0.72520115139531405</v>
      </c>
    </row>
    <row r="4401" spans="1:8" x14ac:dyDescent="0.35">
      <c r="A4401" s="35">
        <v>916.45830999999998</v>
      </c>
      <c r="B4401" s="35">
        <v>1526.4639893000001</v>
      </c>
      <c r="C4401" s="35">
        <v>79.970642089999998</v>
      </c>
      <c r="D4401" s="35">
        <v>1557.6176757999999</v>
      </c>
      <c r="E4401" s="35">
        <v>25000</v>
      </c>
      <c r="F4401" s="35">
        <v>22911458</v>
      </c>
      <c r="G4401">
        <v>1526.5951122796</v>
      </c>
      <c r="H4401" s="35">
        <v>0.72519346453396605</v>
      </c>
    </row>
    <row r="4402" spans="1:8" x14ac:dyDescent="0.35">
      <c r="A4402" s="35">
        <v>916.66669000000002</v>
      </c>
      <c r="B4402" s="35">
        <v>1526.4814452999999</v>
      </c>
      <c r="C4402" s="35">
        <v>79.970634459999999</v>
      </c>
      <c r="D4402" s="35">
        <v>1557.6337891000001</v>
      </c>
      <c r="E4402" s="35">
        <v>25000</v>
      </c>
      <c r="F4402" s="35">
        <v>22916668</v>
      </c>
      <c r="G4402">
        <v>1526.6124986393299</v>
      </c>
      <c r="H4402" s="35">
        <v>0.72518577576944199</v>
      </c>
    </row>
    <row r="4403" spans="1:8" x14ac:dyDescent="0.35">
      <c r="A4403" s="35">
        <v>916.875</v>
      </c>
      <c r="B4403" s="35">
        <v>1526.4987793</v>
      </c>
      <c r="C4403" s="35">
        <v>79.970626831000004</v>
      </c>
      <c r="D4403" s="35">
        <v>1557.6500243999999</v>
      </c>
      <c r="E4403" s="35">
        <v>25000</v>
      </c>
      <c r="F4403" s="35">
        <v>22921876</v>
      </c>
      <c r="G4403">
        <v>1526.6298809443699</v>
      </c>
      <c r="H4403" s="35">
        <v>0.72517809110371501</v>
      </c>
    </row>
    <row r="4404" spans="1:8" x14ac:dyDescent="0.35">
      <c r="A4404" s="35">
        <v>917.08330999999998</v>
      </c>
      <c r="B4404" s="35">
        <v>1526.5161132999999</v>
      </c>
      <c r="C4404" s="35">
        <v>79.970619201999995</v>
      </c>
      <c r="D4404" s="35">
        <v>1557.6662598</v>
      </c>
      <c r="E4404" s="35">
        <v>25000</v>
      </c>
      <c r="F4404" s="35">
        <v>22927082</v>
      </c>
      <c r="G4404">
        <v>1526.6472571524</v>
      </c>
      <c r="H4404" s="35">
        <v>0.72517041048755104</v>
      </c>
    </row>
    <row r="4405" spans="1:8" x14ac:dyDescent="0.35">
      <c r="A4405" s="35">
        <v>917.29169000000002</v>
      </c>
      <c r="B4405" s="35">
        <v>1526.5335693</v>
      </c>
      <c r="C4405" s="35">
        <v>79.970611571999996</v>
      </c>
      <c r="D4405" s="35">
        <v>1557.6823730000001</v>
      </c>
      <c r="E4405" s="35">
        <v>25000</v>
      </c>
      <c r="F4405" s="35">
        <v>22932292</v>
      </c>
      <c r="G4405">
        <v>1526.66464233084</v>
      </c>
      <c r="H4405" s="35">
        <v>0.72516272495350798</v>
      </c>
    </row>
    <row r="4406" spans="1:8" x14ac:dyDescent="0.35">
      <c r="A4406" s="35">
        <v>917.5</v>
      </c>
      <c r="B4406" s="35">
        <v>1526.5509033000001</v>
      </c>
      <c r="C4406" s="35">
        <v>79.970611571999996</v>
      </c>
      <c r="D4406" s="35">
        <v>1557.6986084</v>
      </c>
      <c r="E4406" s="35">
        <v>25000</v>
      </c>
      <c r="F4406" s="35">
        <v>22937500</v>
      </c>
      <c r="G4406">
        <v>1526.68202433804</v>
      </c>
      <c r="H4406" s="35">
        <v>0.72515504353654103</v>
      </c>
    </row>
    <row r="4407" spans="1:8" x14ac:dyDescent="0.35">
      <c r="A4407" s="35">
        <v>917.70830999999998</v>
      </c>
      <c r="B4407" s="35">
        <v>1526.5682373</v>
      </c>
      <c r="C4407" s="35">
        <v>79.970603943</v>
      </c>
      <c r="D4407" s="35">
        <v>1557.7148437999999</v>
      </c>
      <c r="E4407" s="35">
        <v>25000</v>
      </c>
      <c r="F4407" s="35">
        <v>22942708</v>
      </c>
      <c r="G4407">
        <v>1526.6994056220699</v>
      </c>
      <c r="H4407" s="35">
        <v>0.72514736318721196</v>
      </c>
    </row>
    <row r="4408" spans="1:8" x14ac:dyDescent="0.35">
      <c r="A4408" s="35">
        <v>917.91669000000002</v>
      </c>
      <c r="B4408" s="35">
        <v>1526.5855713000001</v>
      </c>
      <c r="C4408" s="35">
        <v>79.970596313000001</v>
      </c>
      <c r="D4408" s="35">
        <v>1557.730957</v>
      </c>
      <c r="E4408" s="35">
        <v>25000</v>
      </c>
      <c r="F4408" s="35">
        <v>22947918</v>
      </c>
      <c r="G4408">
        <v>1526.7167919082201</v>
      </c>
      <c r="H4408" s="35">
        <v>0.72513968093418002</v>
      </c>
    </row>
    <row r="4409" spans="1:8" x14ac:dyDescent="0.35">
      <c r="A4409" s="35">
        <v>918.125</v>
      </c>
      <c r="B4409" s="35">
        <v>1526.6029053</v>
      </c>
      <c r="C4409" s="35">
        <v>79.970588684000006</v>
      </c>
      <c r="D4409" s="35">
        <v>1557.7471923999999</v>
      </c>
      <c r="E4409" s="35">
        <v>25000</v>
      </c>
      <c r="F4409" s="35">
        <v>22953126</v>
      </c>
      <c r="G4409">
        <v>1526.73417413175</v>
      </c>
      <c r="H4409" s="35">
        <v>0.72513200277511103</v>
      </c>
    </row>
    <row r="4410" spans="1:8" x14ac:dyDescent="0.35">
      <c r="A4410" s="35">
        <v>918.33330999999998</v>
      </c>
      <c r="B4410" s="35">
        <v>1526.6203613</v>
      </c>
      <c r="C4410" s="35">
        <v>79.970581054999997</v>
      </c>
      <c r="D4410" s="35">
        <v>1557.7634277</v>
      </c>
      <c r="E4410" s="35">
        <v>25000</v>
      </c>
      <c r="F4410" s="35">
        <v>22958332</v>
      </c>
      <c r="G4410">
        <v>1526.75155025652</v>
      </c>
      <c r="H4410" s="35">
        <v>0.72512432866089405</v>
      </c>
    </row>
    <row r="4411" spans="1:8" x14ac:dyDescent="0.35">
      <c r="A4411" s="35">
        <v>918.54169000000002</v>
      </c>
      <c r="B4411" s="35">
        <v>1526.6376952999999</v>
      </c>
      <c r="C4411" s="35">
        <v>79.970573424999998</v>
      </c>
      <c r="D4411" s="35">
        <v>1557.7795410000001</v>
      </c>
      <c r="E4411" s="35">
        <v>25000</v>
      </c>
      <c r="F4411" s="35">
        <v>22963544</v>
      </c>
      <c r="G4411">
        <v>1526.7689405266599</v>
      </c>
      <c r="H4411" s="35">
        <v>0.72511664664898801</v>
      </c>
    </row>
    <row r="4412" spans="1:8" x14ac:dyDescent="0.35">
      <c r="A4412" s="35">
        <v>918.75</v>
      </c>
      <c r="B4412" s="35">
        <v>1526.6550293</v>
      </c>
      <c r="C4412" s="35">
        <v>79.970565796000002</v>
      </c>
      <c r="D4412" s="35">
        <v>1557.7957764</v>
      </c>
      <c r="E4412" s="35">
        <v>25000</v>
      </c>
      <c r="F4412" s="35">
        <v>22968750</v>
      </c>
      <c r="G4412">
        <v>1526.78631843723</v>
      </c>
      <c r="H4412" s="35">
        <v>0.72510897474178504</v>
      </c>
    </row>
    <row r="4413" spans="1:8" x14ac:dyDescent="0.35">
      <c r="A4413" s="35">
        <v>918.95830999999998</v>
      </c>
      <c r="B4413" s="35">
        <v>1526.6723632999999</v>
      </c>
      <c r="C4413" s="35">
        <v>79.970558166999993</v>
      </c>
      <c r="D4413" s="35">
        <v>1557.8120117000001</v>
      </c>
      <c r="E4413" s="35">
        <v>25000</v>
      </c>
      <c r="F4413" s="35">
        <v>22973958</v>
      </c>
      <c r="G4413">
        <v>1526.8036987361099</v>
      </c>
      <c r="H4413" s="35">
        <v>0.72510130086929903</v>
      </c>
    </row>
    <row r="4414" spans="1:8" x14ac:dyDescent="0.35">
      <c r="A4414" s="35">
        <v>919.16669000000002</v>
      </c>
      <c r="B4414" s="35">
        <v>1526.6896973</v>
      </c>
      <c r="C4414" s="35">
        <v>79.970558166999993</v>
      </c>
      <c r="D4414" s="35">
        <v>1557.828125</v>
      </c>
      <c r="E4414" s="35">
        <v>25000</v>
      </c>
      <c r="F4414" s="35">
        <v>22979168</v>
      </c>
      <c r="G4414">
        <v>1526.8210847359801</v>
      </c>
      <c r="H4414" s="35">
        <v>0.72509362510972097</v>
      </c>
    </row>
    <row r="4415" spans="1:8" x14ac:dyDescent="0.35">
      <c r="A4415" s="35">
        <v>919.375</v>
      </c>
      <c r="B4415" s="35">
        <v>1526.7071533000001</v>
      </c>
      <c r="C4415" s="35">
        <v>79.970550536999994</v>
      </c>
      <c r="D4415" s="35">
        <v>1557.8443603999999</v>
      </c>
      <c r="E4415" s="35">
        <v>25000</v>
      </c>
      <c r="F4415" s="35">
        <v>22984376</v>
      </c>
      <c r="G4415">
        <v>1526.8384668302399</v>
      </c>
      <c r="H4415" s="35">
        <v>0.72508595344313298</v>
      </c>
    </row>
    <row r="4416" spans="1:8" x14ac:dyDescent="0.35">
      <c r="A4416" s="35">
        <v>919.58330999999998</v>
      </c>
      <c r="B4416" s="35">
        <v>1526.7244873</v>
      </c>
      <c r="C4416" s="35">
        <v>79.970542907999999</v>
      </c>
      <c r="D4416" s="35">
        <v>1557.8605957</v>
      </c>
      <c r="E4416" s="35">
        <v>25000</v>
      </c>
      <c r="F4416" s="35">
        <v>22989580</v>
      </c>
      <c r="G4416">
        <v>1526.8558376856599</v>
      </c>
      <c r="H4416" s="35">
        <v>0.72507828879806502</v>
      </c>
    </row>
    <row r="4417" spans="1:8" x14ac:dyDescent="0.35">
      <c r="A4417" s="35">
        <v>919.79169000000002</v>
      </c>
      <c r="B4417" s="35">
        <v>1526.7418213000001</v>
      </c>
      <c r="C4417" s="35">
        <v>79.970535278</v>
      </c>
      <c r="D4417" s="35">
        <v>1557.8767089999999</v>
      </c>
      <c r="E4417" s="35">
        <v>25000</v>
      </c>
      <c r="F4417" s="35">
        <v>22994792</v>
      </c>
      <c r="G4417">
        <v>1526.8732267072</v>
      </c>
      <c r="H4417" s="35">
        <v>0.72507061325266697</v>
      </c>
    </row>
    <row r="4418" spans="1:8" x14ac:dyDescent="0.35">
      <c r="A4418" s="35">
        <v>920</v>
      </c>
      <c r="B4418" s="35">
        <v>1526.7591553</v>
      </c>
      <c r="C4418" s="35">
        <v>79.970527649000005</v>
      </c>
      <c r="D4418" s="35">
        <v>1557.8929443</v>
      </c>
      <c r="E4418" s="35">
        <v>25000</v>
      </c>
      <c r="F4418" s="35">
        <v>23000002</v>
      </c>
      <c r="G4418">
        <v>1526.8906146230399</v>
      </c>
      <c r="H4418" s="35">
        <v>0.72506294186414599</v>
      </c>
    </row>
    <row r="4419" spans="1:8" x14ac:dyDescent="0.35">
      <c r="A4419" s="35">
        <v>920.20830999999998</v>
      </c>
      <c r="B4419" s="35">
        <v>1526.7764893000001</v>
      </c>
      <c r="C4419" s="35">
        <v>79.970520019999995</v>
      </c>
      <c r="D4419" s="35">
        <v>1557.9091797000001</v>
      </c>
      <c r="E4419" s="35">
        <v>25000</v>
      </c>
      <c r="F4419" s="35">
        <v>23005208</v>
      </c>
      <c r="G4419">
        <v>1526.907991929</v>
      </c>
      <c r="H4419" s="35">
        <v>0.72505527750909904</v>
      </c>
    </row>
    <row r="4420" spans="1:8" x14ac:dyDescent="0.35">
      <c r="A4420" s="35">
        <v>920.41669000000002</v>
      </c>
      <c r="B4420" s="35">
        <v>1526.7938231999999</v>
      </c>
      <c r="C4420" s="35">
        <v>79.970512389999996</v>
      </c>
      <c r="D4420" s="35">
        <v>1557.925293</v>
      </c>
      <c r="E4420" s="35">
        <v>25000</v>
      </c>
      <c r="F4420" s="35">
        <v>23010418</v>
      </c>
      <c r="G4420">
        <v>1526.9253771916301</v>
      </c>
      <c r="H4420" s="35">
        <v>0.72504760821940795</v>
      </c>
    </row>
    <row r="4421" spans="1:8" x14ac:dyDescent="0.35">
      <c r="A4421" s="35">
        <v>920.625</v>
      </c>
      <c r="B4421" s="35">
        <v>1526.8112793</v>
      </c>
      <c r="C4421" s="35">
        <v>79.970504761000001</v>
      </c>
      <c r="D4421" s="35">
        <v>1557.9415283000001</v>
      </c>
      <c r="E4421" s="35">
        <v>25000</v>
      </c>
      <c r="F4421" s="35">
        <v>23015626</v>
      </c>
      <c r="G4421">
        <v>1526.94275905531</v>
      </c>
      <c r="H4421" s="35">
        <v>0.72503994302991404</v>
      </c>
    </row>
    <row r="4422" spans="1:8" x14ac:dyDescent="0.35">
      <c r="A4422" s="35">
        <v>920.83330999999998</v>
      </c>
      <c r="B4422" s="35">
        <v>1526.8286132999999</v>
      </c>
      <c r="C4422" s="35">
        <v>79.970504761000001</v>
      </c>
      <c r="D4422" s="35">
        <v>1557.9577637</v>
      </c>
      <c r="E4422" s="35">
        <v>25000</v>
      </c>
      <c r="F4422" s="35">
        <v>23020832</v>
      </c>
      <c r="G4422">
        <v>1526.9601349693601</v>
      </c>
      <c r="H4422" s="35">
        <v>0.72503228187945001</v>
      </c>
    </row>
    <row r="4423" spans="1:8" x14ac:dyDescent="0.35">
      <c r="A4423" s="35">
        <v>921.04169000000002</v>
      </c>
      <c r="B4423" s="35">
        <v>1526.8459473</v>
      </c>
      <c r="C4423" s="35">
        <v>79.970497131000002</v>
      </c>
      <c r="D4423" s="35">
        <v>1557.973999</v>
      </c>
      <c r="E4423" s="35">
        <v>25000</v>
      </c>
      <c r="F4423" s="35">
        <v>23026042</v>
      </c>
      <c r="G4423">
        <v>1526.9775198868399</v>
      </c>
      <c r="H4423" s="35">
        <v>0.72502461582016398</v>
      </c>
    </row>
    <row r="4424" spans="1:8" x14ac:dyDescent="0.35">
      <c r="A4424" s="35">
        <v>921.25</v>
      </c>
      <c r="B4424" s="35">
        <v>1526.8632812000001</v>
      </c>
      <c r="C4424" s="35">
        <v>79.970489502000007</v>
      </c>
      <c r="D4424" s="35">
        <v>1557.9901123</v>
      </c>
      <c r="E4424" s="35">
        <v>25000</v>
      </c>
      <c r="F4424" s="35">
        <v>23031250</v>
      </c>
      <c r="G4424">
        <v>1526.9949016405101</v>
      </c>
      <c r="H4424" s="35">
        <v>0.72501695386426501</v>
      </c>
    </row>
    <row r="4425" spans="1:8" x14ac:dyDescent="0.35">
      <c r="A4425" s="35">
        <v>921.45830999999998</v>
      </c>
      <c r="B4425" s="35">
        <v>1526.8806152</v>
      </c>
      <c r="C4425" s="35">
        <v>79.970481872999997</v>
      </c>
      <c r="D4425" s="35">
        <v>1558.0063477000001</v>
      </c>
      <c r="E4425" s="35">
        <v>25000</v>
      </c>
      <c r="F4425" s="35">
        <v>23036458</v>
      </c>
      <c r="G4425">
        <v>1527.0122826726899</v>
      </c>
      <c r="H4425" s="35">
        <v>0.72500929296951</v>
      </c>
    </row>
    <row r="4426" spans="1:8" x14ac:dyDescent="0.35">
      <c r="A4426" s="35">
        <v>921.66669000000002</v>
      </c>
      <c r="B4426" s="35">
        <v>1526.8980713000001</v>
      </c>
      <c r="C4426" s="35">
        <v>79.970474242999998</v>
      </c>
      <c r="D4426" s="35">
        <v>1558.0225829999999</v>
      </c>
      <c r="E4426" s="35">
        <v>25000</v>
      </c>
      <c r="F4426" s="35">
        <v>23041668</v>
      </c>
      <c r="G4426">
        <v>1527.0296687073301</v>
      </c>
      <c r="H4426" s="35">
        <v>0.72500163017196695</v>
      </c>
    </row>
    <row r="4427" spans="1:8" x14ac:dyDescent="0.35">
      <c r="A4427" s="35">
        <v>921.875</v>
      </c>
      <c r="B4427" s="35">
        <v>1526.9154053</v>
      </c>
      <c r="C4427" s="35">
        <v>79.970466614000003</v>
      </c>
      <c r="D4427" s="35">
        <v>1558.0386963000001</v>
      </c>
      <c r="E4427" s="35">
        <v>25000</v>
      </c>
      <c r="F4427" s="35">
        <v>23046876</v>
      </c>
      <c r="G4427">
        <v>1527.04705067944</v>
      </c>
      <c r="H4427" s="35">
        <v>0.72499397145451105</v>
      </c>
    </row>
    <row r="4428" spans="1:8" x14ac:dyDescent="0.35">
      <c r="A4428" s="35">
        <v>922.08330999999998</v>
      </c>
      <c r="B4428" s="35">
        <v>1526.9327393000001</v>
      </c>
      <c r="C4428" s="35">
        <v>79.970458984000004</v>
      </c>
      <c r="D4428" s="35">
        <v>1558.0549315999999</v>
      </c>
      <c r="E4428" s="35">
        <v>25000</v>
      </c>
      <c r="F4428" s="35">
        <v>23052082</v>
      </c>
      <c r="G4428">
        <v>1527.0644265528899</v>
      </c>
      <c r="H4428" s="35">
        <v>0.72498631676796998</v>
      </c>
    </row>
    <row r="4429" spans="1:8" x14ac:dyDescent="0.35">
      <c r="A4429" s="35">
        <v>922.29169000000002</v>
      </c>
      <c r="B4429" s="35">
        <v>1526.9499512</v>
      </c>
      <c r="C4429" s="35">
        <v>79.970458984000004</v>
      </c>
      <c r="D4429" s="35">
        <v>1558.0711670000001</v>
      </c>
      <c r="E4429" s="35">
        <v>25000</v>
      </c>
      <c r="F4429" s="35">
        <v>23057292</v>
      </c>
      <c r="G4429">
        <v>1527.08181139629</v>
      </c>
      <c r="H4429" s="35">
        <v>0.72497865717458199</v>
      </c>
    </row>
    <row r="4430" spans="1:8" x14ac:dyDescent="0.35">
      <c r="A4430" s="35">
        <v>922.5</v>
      </c>
      <c r="B4430" s="35">
        <v>1526.9674072</v>
      </c>
      <c r="C4430" s="35">
        <v>79.970451354999994</v>
      </c>
      <c r="D4430" s="35">
        <v>1558.0872803</v>
      </c>
      <c r="E4430" s="35">
        <v>25000</v>
      </c>
      <c r="F4430" s="35">
        <v>23062500</v>
      </c>
      <c r="G4430">
        <v>1527.0991930683499</v>
      </c>
      <c r="H4430" s="35">
        <v>0.72497100167980799</v>
      </c>
    </row>
    <row r="4431" spans="1:8" x14ac:dyDescent="0.35">
      <c r="A4431" s="35">
        <v>922.70830999999998</v>
      </c>
      <c r="B4431" s="35">
        <v>1526.9847411999999</v>
      </c>
      <c r="C4431" s="35">
        <v>79.970443725999999</v>
      </c>
      <c r="D4431" s="35">
        <v>1558.1035156</v>
      </c>
      <c r="E4431" s="35">
        <v>25000</v>
      </c>
      <c r="F4431" s="35">
        <v>23067708</v>
      </c>
      <c r="G4431">
        <v>1527.1165740172401</v>
      </c>
      <c r="H4431" s="35">
        <v>0.72496334724397604</v>
      </c>
    </row>
    <row r="4432" spans="1:8" x14ac:dyDescent="0.35">
      <c r="A4432" s="35">
        <v>922.91669000000002</v>
      </c>
      <c r="B4432" s="35">
        <v>1527.0023193</v>
      </c>
      <c r="C4432" s="35">
        <v>79.970436096</v>
      </c>
      <c r="D4432" s="35">
        <v>1558.119751</v>
      </c>
      <c r="E4432" s="35">
        <v>25000</v>
      </c>
      <c r="F4432" s="35">
        <v>23072916</v>
      </c>
      <c r="G4432">
        <v>1527.1339547928601</v>
      </c>
      <c r="H4432" s="35">
        <v>0.72495569387958203</v>
      </c>
    </row>
    <row r="4433" spans="1:8" x14ac:dyDescent="0.35">
      <c r="A4433" s="35">
        <v>923.125</v>
      </c>
      <c r="B4433" s="35">
        <v>1527.0195312000001</v>
      </c>
      <c r="C4433" s="35">
        <v>79.970428467000005</v>
      </c>
      <c r="D4433" s="35">
        <v>1558.1359863</v>
      </c>
      <c r="E4433" s="35">
        <v>25000</v>
      </c>
      <c r="F4433" s="35">
        <v>23078126</v>
      </c>
      <c r="G4433">
        <v>1527.1513406940601</v>
      </c>
      <c r="H4433" s="35">
        <v>0.72494803861563495</v>
      </c>
    </row>
    <row r="4434" spans="1:8" x14ac:dyDescent="0.35">
      <c r="A4434" s="35">
        <v>923.33330999999998</v>
      </c>
      <c r="B4434" s="35">
        <v>1527.0368652</v>
      </c>
      <c r="C4434" s="35">
        <v>79.970420837000006</v>
      </c>
      <c r="D4434" s="35">
        <v>1558.1520995999999</v>
      </c>
      <c r="E4434" s="35">
        <v>25000</v>
      </c>
      <c r="F4434" s="35">
        <v>23083332</v>
      </c>
      <c r="G4434">
        <v>1527.1687173850901</v>
      </c>
      <c r="H4434" s="35">
        <v>0.724940390400163</v>
      </c>
    </row>
    <row r="4435" spans="1:8" x14ac:dyDescent="0.35">
      <c r="A4435" s="35">
        <v>923.54169000000002</v>
      </c>
      <c r="B4435" s="35">
        <v>1527.0541992000001</v>
      </c>
      <c r="C4435" s="35">
        <v>79.970413207999997</v>
      </c>
      <c r="D4435" s="35">
        <v>1558.1683350000001</v>
      </c>
      <c r="E4435" s="35">
        <v>25000</v>
      </c>
      <c r="F4435" s="35">
        <v>23088542</v>
      </c>
      <c r="G4435">
        <v>1527.1861023471599</v>
      </c>
      <c r="H4435" s="35">
        <v>0.72493273726426</v>
      </c>
    </row>
    <row r="4436" spans="1:8" x14ac:dyDescent="0.35">
      <c r="A4436" s="35">
        <v>923.75</v>
      </c>
      <c r="B4436" s="35">
        <v>1527.0715332</v>
      </c>
      <c r="C4436" s="35">
        <v>79.970405579000001</v>
      </c>
      <c r="D4436" s="35">
        <v>1558.1845702999999</v>
      </c>
      <c r="E4436" s="35">
        <v>25000</v>
      </c>
      <c r="F4436" s="35">
        <v>23093750</v>
      </c>
      <c r="G4436">
        <v>1527.2034839809101</v>
      </c>
      <c r="H4436" s="35">
        <v>0.72492508821871304</v>
      </c>
    </row>
    <row r="4437" spans="1:8" x14ac:dyDescent="0.35">
      <c r="A4437" s="35">
        <v>923.95830999999998</v>
      </c>
      <c r="B4437" s="35">
        <v>1527.0889893000001</v>
      </c>
      <c r="C4437" s="35">
        <v>79.970405579000001</v>
      </c>
      <c r="D4437" s="35">
        <v>1558.2008057</v>
      </c>
      <c r="E4437" s="35">
        <v>25000</v>
      </c>
      <c r="F4437" s="35">
        <v>23098958</v>
      </c>
      <c r="G4437">
        <v>1527.22086485623</v>
      </c>
      <c r="H4437" s="35">
        <v>0.72491744022912996</v>
      </c>
    </row>
    <row r="4438" spans="1:8" x14ac:dyDescent="0.35">
      <c r="A4438" s="35">
        <v>924.16669000000002</v>
      </c>
      <c r="B4438" s="35">
        <v>1527.1063231999999</v>
      </c>
      <c r="C4438" s="35">
        <v>79.970397949000002</v>
      </c>
      <c r="D4438" s="35">
        <v>1558.2169189000001</v>
      </c>
      <c r="E4438" s="35">
        <v>25000</v>
      </c>
      <c r="F4438" s="35">
        <v>23104168</v>
      </c>
      <c r="G4438">
        <v>1527.23825072568</v>
      </c>
      <c r="H4438" s="35">
        <v>0.72490979033717795</v>
      </c>
    </row>
    <row r="4439" spans="1:8" x14ac:dyDescent="0.35">
      <c r="A4439" s="35">
        <v>924.375</v>
      </c>
      <c r="B4439" s="35">
        <v>1527.1236572</v>
      </c>
      <c r="C4439" s="35">
        <v>79.970390320000007</v>
      </c>
      <c r="D4439" s="35">
        <v>1558.2331543</v>
      </c>
      <c r="E4439" s="35">
        <v>25000</v>
      </c>
      <c r="F4439" s="35">
        <v>23109374</v>
      </c>
      <c r="G4439">
        <v>1527.2556273554501</v>
      </c>
      <c r="H4439" s="35">
        <v>0.72490214748714299</v>
      </c>
    </row>
    <row r="4440" spans="1:8" x14ac:dyDescent="0.35">
      <c r="A4440" s="35">
        <v>924.58330999999998</v>
      </c>
      <c r="B4440" s="35">
        <v>1527.1409911999999</v>
      </c>
      <c r="C4440" s="35">
        <v>79.970382689999994</v>
      </c>
      <c r="D4440" s="35">
        <v>1558.2493896000001</v>
      </c>
      <c r="E4440" s="35">
        <v>25000</v>
      </c>
      <c r="F4440" s="35">
        <v>23114582</v>
      </c>
      <c r="G4440">
        <v>1527.27300707432</v>
      </c>
      <c r="H4440" s="35">
        <v>0.72489450268945999</v>
      </c>
    </row>
    <row r="4441" spans="1:8" x14ac:dyDescent="0.35">
      <c r="A4441" s="35">
        <v>924.79169000000002</v>
      </c>
      <c r="B4441" s="35">
        <v>1527.1583252</v>
      </c>
      <c r="C4441" s="35">
        <v>79.970375060999999</v>
      </c>
      <c r="D4441" s="35">
        <v>1558.2655029</v>
      </c>
      <c r="E4441" s="35">
        <v>25000</v>
      </c>
      <c r="F4441" s="35">
        <v>23119792</v>
      </c>
      <c r="G4441">
        <v>1527.2903926515201</v>
      </c>
      <c r="H4441" s="35">
        <v>0.72488685600977998</v>
      </c>
    </row>
    <row r="4442" spans="1:8" x14ac:dyDescent="0.35">
      <c r="A4442" s="35">
        <v>925</v>
      </c>
      <c r="B4442" s="35">
        <v>1527.1757812000001</v>
      </c>
      <c r="C4442" s="35">
        <v>79.970367432000003</v>
      </c>
      <c r="D4442" s="35">
        <v>1558.2817382999999</v>
      </c>
      <c r="E4442" s="35">
        <v>25000</v>
      </c>
      <c r="F4442" s="35">
        <v>23125000</v>
      </c>
      <c r="G4442">
        <v>1527.3077743584599</v>
      </c>
      <c r="H4442" s="35">
        <v>0.72487921340320505</v>
      </c>
    </row>
    <row r="4443" spans="1:8" x14ac:dyDescent="0.35">
      <c r="A4443" s="35">
        <v>925.20830999999998</v>
      </c>
      <c r="B4443" s="35">
        <v>1527.1929932</v>
      </c>
      <c r="C4443" s="35">
        <v>79.970359802000004</v>
      </c>
      <c r="D4443" s="35">
        <v>1558.2979736</v>
      </c>
      <c r="E4443" s="35">
        <v>25000</v>
      </c>
      <c r="F4443" s="35">
        <v>23130208</v>
      </c>
      <c r="G4443">
        <v>1527.32515518526</v>
      </c>
      <c r="H4443" s="35">
        <v>0.72487157184759599</v>
      </c>
    </row>
    <row r="4444" spans="1:8" x14ac:dyDescent="0.35">
      <c r="A4444" s="35">
        <v>925.41669000000002</v>
      </c>
      <c r="B4444" s="35">
        <v>1527.2104492000001</v>
      </c>
      <c r="C4444" s="35">
        <v>79.970352172999995</v>
      </c>
      <c r="D4444" s="35">
        <v>1558.3143310999999</v>
      </c>
      <c r="E4444" s="35">
        <v>25000</v>
      </c>
      <c r="F4444" s="35">
        <v>23135418</v>
      </c>
      <c r="G4444">
        <v>1527.3425409788299</v>
      </c>
      <c r="H4444" s="35">
        <v>0.72486392838929103</v>
      </c>
    </row>
    <row r="4445" spans="1:8" x14ac:dyDescent="0.35">
      <c r="A4445" s="35">
        <v>925.625</v>
      </c>
      <c r="B4445" s="35">
        <v>1527.2277832</v>
      </c>
      <c r="C4445" s="35">
        <v>79.970352172999995</v>
      </c>
      <c r="D4445" s="35">
        <v>1558.3303223</v>
      </c>
      <c r="E4445" s="35">
        <v>25000</v>
      </c>
      <c r="F4445" s="35">
        <v>23140626</v>
      </c>
      <c r="G4445">
        <v>1527.3599227018899</v>
      </c>
      <c r="H4445" s="35">
        <v>0.72485628899711796</v>
      </c>
    </row>
    <row r="4446" spans="1:8" x14ac:dyDescent="0.35">
      <c r="A4446" s="35">
        <v>925.83330999999998</v>
      </c>
      <c r="B4446" s="35">
        <v>1527.2451172000001</v>
      </c>
      <c r="C4446" s="35">
        <v>79.970344542999996</v>
      </c>
      <c r="D4446" s="35">
        <v>1558.3465576000001</v>
      </c>
      <c r="E4446" s="35">
        <v>25000</v>
      </c>
      <c r="F4446" s="35">
        <v>23145832</v>
      </c>
      <c r="G4446">
        <v>1527.3772983245501</v>
      </c>
      <c r="H4446" s="35">
        <v>0.72484865362198903</v>
      </c>
    </row>
    <row r="4447" spans="1:8" x14ac:dyDescent="0.35">
      <c r="A4447" s="35">
        <v>926.04169000000002</v>
      </c>
      <c r="B4447" s="35">
        <v>1527.2625731999999</v>
      </c>
      <c r="C4447" s="35">
        <v>79.970336914000001</v>
      </c>
      <c r="D4447" s="35">
        <v>1558.3629149999999</v>
      </c>
      <c r="E4447" s="35">
        <v>25000</v>
      </c>
      <c r="F4447" s="35">
        <v>23151042</v>
      </c>
      <c r="G4447">
        <v>1527.3946829167101</v>
      </c>
      <c r="H4447" s="35">
        <v>0.72484101334825901</v>
      </c>
    </row>
    <row r="4448" spans="1:8" x14ac:dyDescent="0.35">
      <c r="A4448" s="35">
        <v>926.25</v>
      </c>
      <c r="B4448" s="35">
        <v>1527.2799072</v>
      </c>
      <c r="C4448" s="35">
        <v>79.970329285000005</v>
      </c>
      <c r="D4448" s="35">
        <v>1558.3790283000001</v>
      </c>
      <c r="E4448" s="35">
        <v>25000</v>
      </c>
      <c r="F4448" s="35">
        <v>23156250</v>
      </c>
      <c r="G4448">
        <v>1527.4120643374299</v>
      </c>
      <c r="H4448" s="35">
        <v>0.72483337715942198</v>
      </c>
    </row>
    <row r="4449" spans="1:8" x14ac:dyDescent="0.35">
      <c r="A4449" s="35">
        <v>926.45830999999998</v>
      </c>
      <c r="B4449" s="35">
        <v>1527.2972411999999</v>
      </c>
      <c r="C4449" s="35">
        <v>79.970321655000006</v>
      </c>
      <c r="D4449" s="35">
        <v>1558.3951416</v>
      </c>
      <c r="E4449" s="35">
        <v>25000</v>
      </c>
      <c r="F4449" s="35">
        <v>23161458</v>
      </c>
      <c r="G4449">
        <v>1527.4294450349801</v>
      </c>
      <c r="H4449" s="35">
        <v>0.72482574202308203</v>
      </c>
    </row>
    <row r="4450" spans="1:8" x14ac:dyDescent="0.35">
      <c r="A4450" s="35">
        <v>926.66669000000002</v>
      </c>
      <c r="B4450" s="35">
        <v>1527.3145752</v>
      </c>
      <c r="C4450" s="35">
        <v>79.970314025999997</v>
      </c>
      <c r="D4450" s="35">
        <v>1558.4113769999999</v>
      </c>
      <c r="E4450" s="35">
        <v>25000</v>
      </c>
      <c r="F4450" s="35">
        <v>23166668</v>
      </c>
      <c r="G4450">
        <v>1527.4468307345401</v>
      </c>
      <c r="H4450" s="35">
        <v>0.72481810498518295</v>
      </c>
    </row>
    <row r="4451" spans="1:8" x14ac:dyDescent="0.35">
      <c r="A4451" s="35">
        <v>926.875</v>
      </c>
      <c r="B4451" s="35">
        <v>1527.3319091999999</v>
      </c>
      <c r="C4451" s="35">
        <v>79.970306395999998</v>
      </c>
      <c r="D4451" s="35">
        <v>1558.4276123</v>
      </c>
      <c r="E4451" s="35">
        <v>25000</v>
      </c>
      <c r="F4451" s="35">
        <v>23171876</v>
      </c>
      <c r="G4451">
        <v>1527.46421237152</v>
      </c>
      <c r="H4451" s="35">
        <v>0.72481047200903803</v>
      </c>
    </row>
    <row r="4452" spans="1:8" x14ac:dyDescent="0.35">
      <c r="A4452" s="35">
        <v>927.08330999999998</v>
      </c>
      <c r="B4452" s="35">
        <v>1527.3492432</v>
      </c>
      <c r="C4452" s="35">
        <v>79.970298767000003</v>
      </c>
      <c r="D4452" s="35">
        <v>1558.4438477000001</v>
      </c>
      <c r="E4452" s="35">
        <v>25000</v>
      </c>
      <c r="F4452" s="35">
        <v>23177082</v>
      </c>
      <c r="G4452">
        <v>1527.4815879098901</v>
      </c>
      <c r="H4452" s="35">
        <v>0.724802843045392</v>
      </c>
    </row>
    <row r="4453" spans="1:8" x14ac:dyDescent="0.35">
      <c r="A4453" s="35">
        <v>927.29169000000002</v>
      </c>
      <c r="B4453" s="35">
        <v>1527.3666992000001</v>
      </c>
      <c r="C4453" s="35">
        <v>79.970298767000003</v>
      </c>
      <c r="D4453" s="35">
        <v>1558.4599608999999</v>
      </c>
      <c r="E4453" s="35">
        <v>25000</v>
      </c>
      <c r="F4453" s="35">
        <v>23182290</v>
      </c>
      <c r="G4453">
        <v>1527.4989672428901</v>
      </c>
      <c r="H4453" s="35">
        <v>0.72479521215125198</v>
      </c>
    </row>
    <row r="4454" spans="1:8" x14ac:dyDescent="0.35">
      <c r="A4454" s="35">
        <v>927.5</v>
      </c>
      <c r="B4454" s="35">
        <v>1527.3840332</v>
      </c>
      <c r="C4454" s="35">
        <v>79.970291137999993</v>
      </c>
      <c r="D4454" s="35">
        <v>1558.4761963000001</v>
      </c>
      <c r="E4454" s="35">
        <v>25000</v>
      </c>
      <c r="F4454" s="35">
        <v>23187500</v>
      </c>
      <c r="G4454">
        <v>1527.51635259263</v>
      </c>
      <c r="H4454" s="35">
        <v>0.72478757937952798</v>
      </c>
    </row>
    <row r="4455" spans="1:8" x14ac:dyDescent="0.35">
      <c r="A4455" s="35">
        <v>927.70830999999998</v>
      </c>
      <c r="B4455" s="35">
        <v>1527.4013672000001</v>
      </c>
      <c r="C4455" s="35">
        <v>79.970283507999994</v>
      </c>
      <c r="D4455" s="35">
        <v>1558.4924315999999</v>
      </c>
      <c r="E4455" s="35">
        <v>25000</v>
      </c>
      <c r="F4455" s="35">
        <v>23192708</v>
      </c>
      <c r="G4455">
        <v>1527.53373410771</v>
      </c>
      <c r="H4455" s="35">
        <v>0.72477995067185896</v>
      </c>
    </row>
    <row r="4456" spans="1:8" x14ac:dyDescent="0.35">
      <c r="A4456" s="35">
        <v>927.91669000000002</v>
      </c>
      <c r="B4456" s="35">
        <v>1527.4187012</v>
      </c>
      <c r="C4456" s="35">
        <v>79.970275878999999</v>
      </c>
      <c r="D4456" s="35">
        <v>1558.5085449000001</v>
      </c>
      <c r="E4456" s="35">
        <v>25000</v>
      </c>
      <c r="F4456" s="35">
        <v>23197918</v>
      </c>
      <c r="G4456">
        <v>1527.5511199259299</v>
      </c>
      <c r="H4456" s="35">
        <v>0.72477232004657699</v>
      </c>
    </row>
    <row r="4457" spans="1:8" x14ac:dyDescent="0.35">
      <c r="A4457" s="35">
        <v>928.125</v>
      </c>
      <c r="B4457" s="35">
        <v>1527.4361572</v>
      </c>
      <c r="C4457" s="35">
        <v>79.970268250000004</v>
      </c>
      <c r="D4457" s="35">
        <v>1558.5247803</v>
      </c>
      <c r="E4457" s="35">
        <v>25000</v>
      </c>
      <c r="F4457" s="35">
        <v>23203126</v>
      </c>
      <c r="G4457">
        <v>1527.5685015245899</v>
      </c>
      <c r="H4457" s="35">
        <v>0.72476469347481798</v>
      </c>
    </row>
    <row r="4458" spans="1:8" x14ac:dyDescent="0.35">
      <c r="A4458" s="35">
        <v>928.33330999999998</v>
      </c>
      <c r="B4458" s="35">
        <v>1527.4534911999999</v>
      </c>
      <c r="C4458" s="35">
        <v>79.970260620000005</v>
      </c>
      <c r="D4458" s="35">
        <v>1558.5410156</v>
      </c>
      <c r="E4458" s="35">
        <v>25000</v>
      </c>
      <c r="F4458" s="35">
        <v>23208332</v>
      </c>
      <c r="G4458">
        <v>1527.5858769894201</v>
      </c>
      <c r="H4458" s="35">
        <v>0.72475707091015995</v>
      </c>
    </row>
    <row r="4459" spans="1:8" x14ac:dyDescent="0.35">
      <c r="A4459" s="35">
        <v>928.54169000000002</v>
      </c>
      <c r="B4459" s="35">
        <v>1527.4708252</v>
      </c>
      <c r="C4459" s="35">
        <v>79.970252990999995</v>
      </c>
      <c r="D4459" s="35">
        <v>1558.5571289</v>
      </c>
      <c r="E4459" s="35">
        <v>25000</v>
      </c>
      <c r="F4459" s="35">
        <v>23213542</v>
      </c>
      <c r="G4459">
        <v>1527.60326141619</v>
      </c>
      <c r="H4459" s="35">
        <v>0.72474944345221504</v>
      </c>
    </row>
    <row r="4460" spans="1:8" x14ac:dyDescent="0.35">
      <c r="A4460" s="35">
        <v>928.75</v>
      </c>
      <c r="B4460" s="35">
        <v>1527.4882812000001</v>
      </c>
      <c r="C4460" s="35">
        <v>79.970245360999996</v>
      </c>
      <c r="D4460" s="35">
        <v>1558.5734863</v>
      </c>
      <c r="E4460" s="35">
        <v>25000</v>
      </c>
      <c r="F4460" s="35">
        <v>23218752</v>
      </c>
      <c r="G4460">
        <v>1527.6206478450799</v>
      </c>
      <c r="H4460" s="35">
        <v>0.72474181710753205</v>
      </c>
    </row>
    <row r="4461" spans="1:8" x14ac:dyDescent="0.35">
      <c r="A4461" s="35">
        <v>928.95830999999998</v>
      </c>
      <c r="B4461" s="35">
        <v>1527.5054932</v>
      </c>
      <c r="C4461" s="35">
        <v>79.970245360999996</v>
      </c>
      <c r="D4461" s="35">
        <v>1558.5895995999999</v>
      </c>
      <c r="E4461" s="35">
        <v>25000</v>
      </c>
      <c r="F4461" s="35">
        <v>23223958</v>
      </c>
      <c r="G4461">
        <v>1527.63802436234</v>
      </c>
      <c r="H4461" s="35">
        <v>0.72473419776333003</v>
      </c>
    </row>
    <row r="4462" spans="1:8" x14ac:dyDescent="0.35">
      <c r="A4462" s="35">
        <v>929.16669000000002</v>
      </c>
      <c r="B4462" s="35">
        <v>1527.5228271000001</v>
      </c>
      <c r="C4462" s="35">
        <v>79.970237732000001</v>
      </c>
      <c r="D4462" s="35">
        <v>1558.6057129000001</v>
      </c>
      <c r="E4462" s="35">
        <v>25000</v>
      </c>
      <c r="F4462" s="35">
        <v>23229168</v>
      </c>
      <c r="G4462">
        <v>1527.6554089930301</v>
      </c>
      <c r="H4462" s="35">
        <v>0.72472657350732805</v>
      </c>
    </row>
    <row r="4463" spans="1:8" x14ac:dyDescent="0.35">
      <c r="A4463" s="35">
        <v>929.375</v>
      </c>
      <c r="B4463" s="35">
        <v>1527.5401611</v>
      </c>
      <c r="C4463" s="35">
        <v>79.970230103000006</v>
      </c>
      <c r="D4463" s="35">
        <v>1558.6220702999999</v>
      </c>
      <c r="E4463" s="35">
        <v>25000</v>
      </c>
      <c r="F4463" s="35">
        <v>23234376</v>
      </c>
      <c r="G4463">
        <v>1527.6727902599901</v>
      </c>
      <c r="H4463" s="35">
        <v>0.72471895332036296</v>
      </c>
    </row>
    <row r="4464" spans="1:8" x14ac:dyDescent="0.35">
      <c r="A4464" s="35">
        <v>929.58330999999998</v>
      </c>
      <c r="B4464" s="35">
        <v>1527.5576172000001</v>
      </c>
      <c r="C4464" s="35">
        <v>79.970222473000007</v>
      </c>
      <c r="D4464" s="35">
        <v>1558.6383057</v>
      </c>
      <c r="E4464" s="35">
        <v>25000</v>
      </c>
      <c r="F4464" s="35">
        <v>23239582</v>
      </c>
      <c r="G4464">
        <v>1527.6901655853601</v>
      </c>
      <c r="H4464" s="35">
        <v>0.724711337140442</v>
      </c>
    </row>
    <row r="4465" spans="1:8" x14ac:dyDescent="0.35">
      <c r="A4465" s="35">
        <v>929.79169000000002</v>
      </c>
      <c r="B4465" s="35">
        <v>1527.5749512</v>
      </c>
      <c r="C4465" s="35">
        <v>79.970214843999997</v>
      </c>
      <c r="D4465" s="35">
        <v>1558.6545410000001</v>
      </c>
      <c r="E4465" s="35">
        <v>25000</v>
      </c>
      <c r="F4465" s="35">
        <v>23244792</v>
      </c>
      <c r="G4465">
        <v>1527.70754991584</v>
      </c>
      <c r="H4465" s="35">
        <v>0.72470371607098705</v>
      </c>
    </row>
    <row r="4466" spans="1:8" x14ac:dyDescent="0.35">
      <c r="A4466" s="35">
        <v>930</v>
      </c>
      <c r="B4466" s="35">
        <v>1527.5922852000001</v>
      </c>
      <c r="C4466" s="35">
        <v>79.970207213999998</v>
      </c>
      <c r="D4466" s="35">
        <v>1558.6706543</v>
      </c>
      <c r="E4466" s="35">
        <v>25000</v>
      </c>
      <c r="F4466" s="35">
        <v>23250000</v>
      </c>
      <c r="G4466">
        <v>1527.72493108289</v>
      </c>
      <c r="H4466" s="35">
        <v>0.72469609907300203</v>
      </c>
    </row>
    <row r="4467" spans="1:8" x14ac:dyDescent="0.35">
      <c r="A4467" s="35">
        <v>930.20830999999998</v>
      </c>
      <c r="B4467" s="35">
        <v>1527.6096190999999</v>
      </c>
      <c r="C4467" s="35">
        <v>79.970199585000003</v>
      </c>
      <c r="D4467" s="35">
        <v>1558.6868896000001</v>
      </c>
      <c r="E4467" s="35">
        <v>25000</v>
      </c>
      <c r="F4467" s="35">
        <v>23255210</v>
      </c>
      <c r="G4467">
        <v>1527.7423167038</v>
      </c>
      <c r="H4467" s="35">
        <v>0.724688480161509</v>
      </c>
    </row>
    <row r="4468" spans="1:8" x14ac:dyDescent="0.35">
      <c r="A4468" s="35">
        <v>930.41669000000002</v>
      </c>
      <c r="B4468" s="35">
        <v>1527.6269531</v>
      </c>
      <c r="C4468" s="35">
        <v>79.970191955999994</v>
      </c>
      <c r="D4468" s="35">
        <v>1558.703125</v>
      </c>
      <c r="E4468" s="35">
        <v>25000</v>
      </c>
      <c r="F4468" s="35">
        <v>23260418</v>
      </c>
      <c r="G4468">
        <v>1527.75969813904</v>
      </c>
      <c r="H4468" s="35">
        <v>0.72468086529601194</v>
      </c>
    </row>
    <row r="4469" spans="1:8" x14ac:dyDescent="0.35">
      <c r="A4469" s="35">
        <v>930.625</v>
      </c>
      <c r="B4469" s="35">
        <v>1527.6444091999999</v>
      </c>
      <c r="C4469" s="35">
        <v>79.970191955999994</v>
      </c>
      <c r="D4469" s="35">
        <v>1558.7193603999999</v>
      </c>
      <c r="E4469" s="35">
        <v>25000</v>
      </c>
      <c r="F4469" s="35">
        <v>23265626</v>
      </c>
      <c r="G4469">
        <v>1527.77707862332</v>
      </c>
      <c r="H4469" s="35">
        <v>0.72467325147058403</v>
      </c>
    </row>
    <row r="4470" spans="1:8" x14ac:dyDescent="0.35">
      <c r="A4470" s="35">
        <v>930.83330999999998</v>
      </c>
      <c r="B4470" s="35">
        <v>1527.6617432</v>
      </c>
      <c r="C4470" s="35">
        <v>79.970184325999995</v>
      </c>
      <c r="D4470" s="35">
        <v>1558.7354736</v>
      </c>
      <c r="E4470" s="35">
        <v>25000</v>
      </c>
      <c r="F4470" s="35">
        <v>23270832</v>
      </c>
      <c r="G4470">
        <v>1527.79445370795</v>
      </c>
      <c r="H4470" s="35">
        <v>0.72466564166036096</v>
      </c>
    </row>
    <row r="4471" spans="1:8" x14ac:dyDescent="0.35">
      <c r="A4471" s="35">
        <v>931.04169000000002</v>
      </c>
      <c r="B4471" s="35">
        <v>1527.6789550999999</v>
      </c>
      <c r="C4471" s="35">
        <v>79.970176696999999</v>
      </c>
      <c r="D4471" s="35">
        <v>1558.7517089999999</v>
      </c>
      <c r="E4471" s="35">
        <v>25000</v>
      </c>
      <c r="F4471" s="35">
        <v>23276042</v>
      </c>
      <c r="G4471">
        <v>1527.81183791939</v>
      </c>
      <c r="H4471" s="35">
        <v>0.72465802696619597</v>
      </c>
    </row>
    <row r="4472" spans="1:8" x14ac:dyDescent="0.35">
      <c r="A4472" s="35">
        <v>931.25</v>
      </c>
      <c r="B4472" s="35">
        <v>1527.6964111</v>
      </c>
      <c r="C4472" s="35">
        <v>79.970169067</v>
      </c>
      <c r="D4472" s="35">
        <v>1558.7679443</v>
      </c>
      <c r="E4472" s="35">
        <v>25000</v>
      </c>
      <c r="F4472" s="35">
        <v>23281250</v>
      </c>
      <c r="G4472">
        <v>1527.8292189947399</v>
      </c>
      <c r="H4472" s="35">
        <v>0.72465041633963101</v>
      </c>
    </row>
    <row r="4473" spans="1:8" x14ac:dyDescent="0.35">
      <c r="A4473" s="35">
        <v>931.45830999999998</v>
      </c>
      <c r="B4473" s="35">
        <v>1527.7137451000001</v>
      </c>
      <c r="C4473" s="35">
        <v>79.970161438000005</v>
      </c>
      <c r="D4473" s="35">
        <v>1558.7841797000001</v>
      </c>
      <c r="E4473" s="35">
        <v>25000</v>
      </c>
      <c r="F4473" s="35">
        <v>23286458</v>
      </c>
      <c r="G4473">
        <v>1527.84659935486</v>
      </c>
      <c r="H4473" s="35">
        <v>0.72464280675725401</v>
      </c>
    </row>
    <row r="4474" spans="1:8" x14ac:dyDescent="0.35">
      <c r="A4474" s="35">
        <v>931.66669000000002</v>
      </c>
      <c r="B4474" s="35">
        <v>1527.7310791</v>
      </c>
      <c r="C4474" s="35">
        <v>79.970153808999996</v>
      </c>
      <c r="D4474" s="35">
        <v>1558.8004149999999</v>
      </c>
      <c r="E4474" s="35">
        <v>25000</v>
      </c>
      <c r="F4474" s="35">
        <v>23291668</v>
      </c>
      <c r="G4474">
        <v>1527.8639847187401</v>
      </c>
      <c r="H4474" s="35">
        <v>0.72463519527463605</v>
      </c>
    </row>
    <row r="4475" spans="1:8" x14ac:dyDescent="0.35">
      <c r="A4475" s="35">
        <v>931.875</v>
      </c>
      <c r="B4475" s="35">
        <v>1527.7485352000001</v>
      </c>
      <c r="C4475" s="35">
        <v>79.970146178999997</v>
      </c>
      <c r="D4475" s="35">
        <v>1558.8165283000001</v>
      </c>
      <c r="E4475" s="35">
        <v>25000</v>
      </c>
      <c r="F4475" s="35">
        <v>23296876</v>
      </c>
      <c r="G4475">
        <v>1527.8813660204501</v>
      </c>
      <c r="H4475" s="35">
        <v>0.72462758783563797</v>
      </c>
    </row>
    <row r="4476" spans="1:8" x14ac:dyDescent="0.35">
      <c r="A4476" s="35">
        <v>932.08330999999998</v>
      </c>
      <c r="B4476" s="35">
        <v>1527.7658690999999</v>
      </c>
      <c r="C4476" s="35">
        <v>79.970138550000001</v>
      </c>
      <c r="D4476" s="35">
        <v>1558.8327637</v>
      </c>
      <c r="E4476" s="35">
        <v>25000</v>
      </c>
      <c r="F4476" s="35">
        <v>23302082</v>
      </c>
      <c r="G4476">
        <v>1527.89874122374</v>
      </c>
      <c r="H4476" s="35">
        <v>0.72461998439092101</v>
      </c>
    </row>
    <row r="4477" spans="1:8" x14ac:dyDescent="0.35">
      <c r="A4477" s="35">
        <v>932.29169000000002</v>
      </c>
      <c r="B4477" s="35">
        <v>1527.7832031</v>
      </c>
      <c r="C4477" s="35">
        <v>79.970138550000001</v>
      </c>
      <c r="D4477" s="35">
        <v>1558.848999</v>
      </c>
      <c r="E4477" s="35">
        <v>25000</v>
      </c>
      <c r="F4477" s="35">
        <v>23307292</v>
      </c>
      <c r="G4477">
        <v>1527.91612539687</v>
      </c>
      <c r="H4477" s="35">
        <v>0.72461237606131701</v>
      </c>
    </row>
    <row r="4478" spans="1:8" x14ac:dyDescent="0.35">
      <c r="A4478" s="35">
        <v>932.5</v>
      </c>
      <c r="B4478" s="35">
        <v>1527.8005370999999</v>
      </c>
      <c r="C4478" s="35">
        <v>79.970130920000003</v>
      </c>
      <c r="D4478" s="35">
        <v>1558.8652344</v>
      </c>
      <c r="E4478" s="35">
        <v>25000</v>
      </c>
      <c r="F4478" s="35">
        <v>23312500</v>
      </c>
      <c r="G4478">
        <v>1527.93350639865</v>
      </c>
      <c r="H4478" s="35">
        <v>0.72460477179398497</v>
      </c>
    </row>
    <row r="4479" spans="1:8" x14ac:dyDescent="0.35">
      <c r="A4479" s="35">
        <v>932.70830999999998</v>
      </c>
      <c r="B4479" s="35">
        <v>1527.8178711</v>
      </c>
      <c r="C4479" s="35">
        <v>79.970123290999993</v>
      </c>
      <c r="D4479" s="35">
        <v>1558.8815918</v>
      </c>
      <c r="E4479" s="35">
        <v>25000</v>
      </c>
      <c r="F4479" s="35">
        <v>23317708</v>
      </c>
      <c r="G4479">
        <v>1527.9508866773001</v>
      </c>
      <c r="H4479" s="35">
        <v>0.72459716856854794</v>
      </c>
    </row>
    <row r="4480" spans="1:8" x14ac:dyDescent="0.35">
      <c r="A4480" s="35">
        <v>932.91669000000002</v>
      </c>
      <c r="B4480" s="35">
        <v>1527.8353271000001</v>
      </c>
      <c r="C4480" s="35">
        <v>79.970115661999998</v>
      </c>
      <c r="D4480" s="35">
        <v>1558.8975829999999</v>
      </c>
      <c r="E4480" s="35">
        <v>25000</v>
      </c>
      <c r="F4480" s="35">
        <v>23322918</v>
      </c>
      <c r="G4480">
        <v>1527.9682719579</v>
      </c>
      <c r="H4480" s="35">
        <v>0.72458956344315295</v>
      </c>
    </row>
    <row r="4481" spans="1:8" x14ac:dyDescent="0.35">
      <c r="A4481" s="35">
        <v>933.125</v>
      </c>
      <c r="B4481" s="35">
        <v>1527.8526611</v>
      </c>
      <c r="C4481" s="35">
        <v>79.970108031999999</v>
      </c>
      <c r="D4481" s="35">
        <v>1558.9138184000001</v>
      </c>
      <c r="E4481" s="35">
        <v>25000</v>
      </c>
      <c r="F4481" s="35">
        <v>23328126</v>
      </c>
      <c r="G4481">
        <v>1527.9856531759399</v>
      </c>
      <c r="H4481" s="35">
        <v>0.72458196235686401</v>
      </c>
    </row>
    <row r="4482" spans="1:8" x14ac:dyDescent="0.35">
      <c r="A4482" s="35">
        <v>933.33330999999998</v>
      </c>
      <c r="B4482" s="35">
        <v>1527.8699951000001</v>
      </c>
      <c r="C4482" s="35">
        <v>79.970100403000004</v>
      </c>
      <c r="D4482" s="35">
        <v>1558.9301757999999</v>
      </c>
      <c r="E4482" s="35">
        <v>25000</v>
      </c>
      <c r="F4482" s="35">
        <v>23333332</v>
      </c>
      <c r="G4482">
        <v>1528.0030282954999</v>
      </c>
      <c r="H4482" s="35">
        <v>0.72457436526032704</v>
      </c>
    </row>
    <row r="4483" spans="1:8" x14ac:dyDescent="0.35">
      <c r="A4483" s="35">
        <v>933.54169000000002</v>
      </c>
      <c r="B4483" s="35">
        <v>1527.8873291</v>
      </c>
      <c r="C4483" s="35">
        <v>79.970092773000005</v>
      </c>
      <c r="D4483" s="35">
        <v>1558.9462891000001</v>
      </c>
      <c r="E4483" s="35">
        <v>25000</v>
      </c>
      <c r="F4483" s="35">
        <v>23338542</v>
      </c>
      <c r="G4483">
        <v>1528.02041238486</v>
      </c>
      <c r="H4483" s="35">
        <v>0.72456676328163605</v>
      </c>
    </row>
    <row r="4484" spans="1:8" x14ac:dyDescent="0.35">
      <c r="A4484" s="35">
        <v>933.75</v>
      </c>
      <c r="B4484" s="35">
        <v>1527.9046631000001</v>
      </c>
      <c r="C4484" s="35">
        <v>79.970085143999995</v>
      </c>
      <c r="D4484" s="35">
        <v>1558.9625243999999</v>
      </c>
      <c r="E4484" s="35">
        <v>25000</v>
      </c>
      <c r="F4484" s="35">
        <v>23343750</v>
      </c>
      <c r="G4484">
        <v>1528.0377933028601</v>
      </c>
      <c r="H4484" s="35">
        <v>0.72455916536072595</v>
      </c>
    </row>
    <row r="4485" spans="1:8" x14ac:dyDescent="0.35">
      <c r="A4485" s="35">
        <v>933.95830999999998</v>
      </c>
      <c r="B4485" s="35">
        <v>1527.9221190999999</v>
      </c>
      <c r="C4485" s="35">
        <v>79.970085143999995</v>
      </c>
      <c r="D4485" s="35">
        <v>1558.9787598</v>
      </c>
      <c r="E4485" s="35">
        <v>25000</v>
      </c>
      <c r="F4485" s="35">
        <v>23348958</v>
      </c>
      <c r="G4485">
        <v>1528.05517349773</v>
      </c>
      <c r="H4485" s="35">
        <v>0.72455156847961399</v>
      </c>
    </row>
    <row r="4486" spans="1:8" x14ac:dyDescent="0.35">
      <c r="A4486" s="35">
        <v>934.16669000000002</v>
      </c>
      <c r="B4486" s="35">
        <v>1527.9394531</v>
      </c>
      <c r="C4486" s="35">
        <v>79.970077515</v>
      </c>
      <c r="D4486" s="35">
        <v>1558.9948730000001</v>
      </c>
      <c r="E4486" s="35">
        <v>25000</v>
      </c>
      <c r="F4486" s="35">
        <v>23354168</v>
      </c>
      <c r="G4486">
        <v>1528.07255869455</v>
      </c>
      <c r="H4486" s="35">
        <v>0.72454396969886903</v>
      </c>
    </row>
    <row r="4487" spans="1:8" x14ac:dyDescent="0.35">
      <c r="A4487" s="35">
        <v>934.375</v>
      </c>
      <c r="B4487" s="35">
        <v>1527.9567870999999</v>
      </c>
      <c r="C4487" s="35">
        <v>79.970069885000001</v>
      </c>
      <c r="D4487" s="35">
        <v>1559.0111084</v>
      </c>
      <c r="E4487" s="35">
        <v>25000</v>
      </c>
      <c r="F4487" s="35">
        <v>23359376</v>
      </c>
      <c r="G4487">
        <v>1528.08993982881</v>
      </c>
      <c r="H4487" s="35">
        <v>0.72453637495273604</v>
      </c>
    </row>
    <row r="4488" spans="1:8" x14ac:dyDescent="0.35">
      <c r="A4488" s="35">
        <v>934.58330999999998</v>
      </c>
      <c r="B4488" s="35">
        <v>1527.9742432</v>
      </c>
      <c r="C4488" s="35">
        <v>79.970062256000006</v>
      </c>
      <c r="D4488" s="35">
        <v>1559.0272216999999</v>
      </c>
      <c r="E4488" s="35">
        <v>25000</v>
      </c>
      <c r="F4488" s="35">
        <v>23364584</v>
      </c>
      <c r="G4488">
        <v>1528.10732003978</v>
      </c>
      <c r="H4488" s="35">
        <v>0.72452878124065201</v>
      </c>
    </row>
    <row r="4489" spans="1:8" x14ac:dyDescent="0.35">
      <c r="A4489" s="35">
        <v>934.79169000000002</v>
      </c>
      <c r="B4489" s="35">
        <v>1527.9914550999999</v>
      </c>
      <c r="C4489" s="35">
        <v>79.970054626000007</v>
      </c>
      <c r="D4489" s="35">
        <v>1559.0435791</v>
      </c>
      <c r="E4489" s="35">
        <v>25000</v>
      </c>
      <c r="F4489" s="35">
        <v>23369792</v>
      </c>
      <c r="G4489">
        <v>1528.12470003255</v>
      </c>
      <c r="H4489" s="35">
        <v>0.72452118857882997</v>
      </c>
    </row>
    <row r="4490" spans="1:8" x14ac:dyDescent="0.35">
      <c r="A4490" s="35">
        <v>935</v>
      </c>
      <c r="B4490" s="35">
        <v>1528.0087891000001</v>
      </c>
      <c r="C4490" s="35">
        <v>79.970046996999997</v>
      </c>
      <c r="D4490" s="35">
        <v>1559.0598144999999</v>
      </c>
      <c r="E4490" s="35">
        <v>25000</v>
      </c>
      <c r="F4490" s="35">
        <v>23375000</v>
      </c>
      <c r="G4490">
        <v>1528.14207996549</v>
      </c>
      <c r="H4490" s="35">
        <v>0.72451359697064099</v>
      </c>
    </row>
    <row r="4491" spans="1:8" x14ac:dyDescent="0.35">
      <c r="A4491" s="35">
        <v>935.20830999999998</v>
      </c>
      <c r="B4491" s="35">
        <v>1528.0263672000001</v>
      </c>
      <c r="C4491" s="35">
        <v>79.970039368000002</v>
      </c>
      <c r="D4491" s="35">
        <v>1559.0758057</v>
      </c>
      <c r="E4491" s="35">
        <v>25000</v>
      </c>
      <c r="F4491" s="35">
        <v>23380208</v>
      </c>
      <c r="G4491">
        <v>1528.1594598741599</v>
      </c>
      <c r="H4491" s="35">
        <v>0.72450600641657603</v>
      </c>
    </row>
    <row r="4492" spans="1:8" x14ac:dyDescent="0.35">
      <c r="A4492" s="35">
        <v>935.41669000000002</v>
      </c>
      <c r="B4492" s="35">
        <v>1528.0435791</v>
      </c>
      <c r="C4492" s="35">
        <v>79.970031738000003</v>
      </c>
      <c r="D4492" s="35">
        <v>1559.0921631000001</v>
      </c>
      <c r="E4492" s="35">
        <v>25000</v>
      </c>
      <c r="F4492" s="35">
        <v>23385418</v>
      </c>
      <c r="G4492">
        <v>1528.17684494172</v>
      </c>
      <c r="H4492" s="35">
        <v>0.72449841396689296</v>
      </c>
    </row>
    <row r="4493" spans="1:8" x14ac:dyDescent="0.35">
      <c r="A4493" s="35">
        <v>935.625</v>
      </c>
      <c r="B4493" s="35">
        <v>1528.0609131000001</v>
      </c>
      <c r="C4493" s="35">
        <v>79.970031738000003</v>
      </c>
      <c r="D4493" s="35">
        <v>1559.1083983999999</v>
      </c>
      <c r="E4493" s="35">
        <v>25000</v>
      </c>
      <c r="F4493" s="35">
        <v>23390626</v>
      </c>
      <c r="G4493">
        <v>1528.19422598198</v>
      </c>
      <c r="H4493" s="35">
        <v>0.72449082554816802</v>
      </c>
    </row>
    <row r="4494" spans="1:8" x14ac:dyDescent="0.35">
      <c r="A4494" s="35">
        <v>935.83330999999998</v>
      </c>
      <c r="B4494" s="35">
        <v>1528.0782471</v>
      </c>
      <c r="C4494" s="35">
        <v>79.970024108999993</v>
      </c>
      <c r="D4494" s="35">
        <v>1559.1246338000001</v>
      </c>
      <c r="E4494" s="35">
        <v>25000</v>
      </c>
      <c r="F4494" s="35">
        <v>23395832</v>
      </c>
      <c r="G4494">
        <v>1528.2116009317201</v>
      </c>
      <c r="H4494" s="35">
        <v>0.72448324111036499</v>
      </c>
    </row>
    <row r="4495" spans="1:8" x14ac:dyDescent="0.35">
      <c r="A4495" s="35">
        <v>936.04169000000002</v>
      </c>
      <c r="B4495" s="35">
        <v>1528.0955810999999</v>
      </c>
      <c r="C4495" s="35">
        <v>79.970016478999995</v>
      </c>
      <c r="D4495" s="35">
        <v>1559.1408690999999</v>
      </c>
      <c r="E4495" s="35">
        <v>25000</v>
      </c>
      <c r="F4495" s="35">
        <v>23401040</v>
      </c>
      <c r="G4495">
        <v>1528.22897967785</v>
      </c>
      <c r="H4495" s="35">
        <v>0.72447565474428399</v>
      </c>
    </row>
    <row r="4496" spans="1:8" x14ac:dyDescent="0.35">
      <c r="A4496" s="35">
        <v>936.25</v>
      </c>
      <c r="B4496" s="35">
        <v>1528.1130370999999</v>
      </c>
      <c r="C4496" s="35">
        <v>79.970008849999999</v>
      </c>
      <c r="D4496" s="35">
        <v>1559.1569824000001</v>
      </c>
      <c r="E4496" s="35">
        <v>25000</v>
      </c>
      <c r="F4496" s="35">
        <v>23406250</v>
      </c>
      <c r="G4496">
        <v>1528.24636444099</v>
      </c>
      <c r="H4496" s="35">
        <v>0.72446806650297402</v>
      </c>
    </row>
    <row r="4497" spans="1:8" x14ac:dyDescent="0.35">
      <c r="A4497" s="35">
        <v>936.45830999999998</v>
      </c>
      <c r="B4497" s="35">
        <v>1528.1303711</v>
      </c>
      <c r="C4497" s="35">
        <v>79.970001221000004</v>
      </c>
      <c r="D4497" s="35">
        <v>1559.1732178</v>
      </c>
      <c r="E4497" s="35">
        <v>25000</v>
      </c>
      <c r="F4497" s="35">
        <v>23411458</v>
      </c>
      <c r="G4497">
        <v>1528.26374536957</v>
      </c>
      <c r="H4497" s="35">
        <v>0.72446048229417204</v>
      </c>
    </row>
    <row r="4498" spans="1:8" x14ac:dyDescent="0.35">
      <c r="A4498" s="35">
        <v>936.66669000000002</v>
      </c>
      <c r="B4498" s="35">
        <v>1528.1477050999999</v>
      </c>
      <c r="C4498" s="35">
        <v>79.969993591000005</v>
      </c>
      <c r="D4498" s="35">
        <v>1559.1894531</v>
      </c>
      <c r="E4498" s="35">
        <v>25000</v>
      </c>
      <c r="F4498" s="35">
        <v>23416668</v>
      </c>
      <c r="G4498">
        <v>1528.28113060124</v>
      </c>
      <c r="H4498" s="35">
        <v>0.724452896169969</v>
      </c>
    </row>
    <row r="4499" spans="1:8" x14ac:dyDescent="0.35">
      <c r="A4499" s="35">
        <v>936.875</v>
      </c>
      <c r="B4499" s="35">
        <v>1528.1649170000001</v>
      </c>
      <c r="C4499" s="35">
        <v>79.969985961999996</v>
      </c>
      <c r="D4499" s="35">
        <v>1559.2056885</v>
      </c>
      <c r="E4499" s="35">
        <v>25000</v>
      </c>
      <c r="F4499" s="35">
        <v>23421876</v>
      </c>
      <c r="G4499">
        <v>1528.2985116134</v>
      </c>
      <c r="H4499" s="35">
        <v>0.72444531406773505</v>
      </c>
    </row>
    <row r="4500" spans="1:8" x14ac:dyDescent="0.35">
      <c r="A4500" s="35">
        <v>937.08330999999998</v>
      </c>
      <c r="B4500" s="35">
        <v>1528.1823730000001</v>
      </c>
      <c r="C4500" s="35">
        <v>79.969985961999996</v>
      </c>
      <c r="D4500" s="35">
        <v>1559.2219238</v>
      </c>
      <c r="E4500" s="35">
        <v>25000</v>
      </c>
      <c r="F4500" s="35">
        <v>23427082</v>
      </c>
      <c r="G4500">
        <v>1528.3158864918901</v>
      </c>
      <c r="H4500" s="35">
        <v>0.72443773594091698</v>
      </c>
    </row>
    <row r="4501" spans="1:8" x14ac:dyDescent="0.35">
      <c r="A4501" s="35">
        <v>937.29169000000002</v>
      </c>
      <c r="B4501" s="35">
        <v>1528.199707</v>
      </c>
      <c r="C4501" s="35">
        <v>79.969978333</v>
      </c>
      <c r="D4501" s="35">
        <v>1559.2381591999999</v>
      </c>
      <c r="E4501" s="35">
        <v>25000</v>
      </c>
      <c r="F4501" s="35">
        <v>23432292</v>
      </c>
      <c r="G4501">
        <v>1528.3332703322201</v>
      </c>
      <c r="H4501" s="35">
        <v>0.72443015293994195</v>
      </c>
    </row>
    <row r="4502" spans="1:8" x14ac:dyDescent="0.35">
      <c r="A4502" s="35">
        <v>937.5</v>
      </c>
      <c r="B4502" s="35">
        <v>1528.2170410000001</v>
      </c>
      <c r="C4502" s="35">
        <v>79.969970703000001</v>
      </c>
      <c r="D4502" s="35">
        <v>1559.2542725000001</v>
      </c>
      <c r="E4502" s="35">
        <v>25000</v>
      </c>
      <c r="F4502" s="35">
        <v>23437498</v>
      </c>
      <c r="G4502">
        <v>1528.35064582426</v>
      </c>
      <c r="H4502" s="35">
        <v>0.72442257692887702</v>
      </c>
    </row>
    <row r="4503" spans="1:8" x14ac:dyDescent="0.35">
      <c r="A4503" s="35">
        <v>937.70830999999998</v>
      </c>
      <c r="B4503" s="35">
        <v>1528.2344971</v>
      </c>
      <c r="C4503" s="35">
        <v>79.969963074000006</v>
      </c>
      <c r="D4503" s="35">
        <v>1559.2705077999999</v>
      </c>
      <c r="E4503" s="35">
        <v>25000</v>
      </c>
      <c r="F4503" s="35">
        <v>23442708</v>
      </c>
      <c r="G4503">
        <v>1528.36802978074</v>
      </c>
      <c r="H4503" s="35">
        <v>0.72441499603286696</v>
      </c>
    </row>
    <row r="4504" spans="1:8" x14ac:dyDescent="0.35">
      <c r="A4504" s="35">
        <v>937.91669000000002</v>
      </c>
      <c r="B4504" s="35">
        <v>1528.2518310999999</v>
      </c>
      <c r="C4504" s="35">
        <v>79.969955443999993</v>
      </c>
      <c r="D4504" s="35">
        <v>1559.2867432</v>
      </c>
      <c r="E4504" s="35">
        <v>25000</v>
      </c>
      <c r="F4504" s="35">
        <v>23447918</v>
      </c>
      <c r="G4504">
        <v>1528.3854156274899</v>
      </c>
      <c r="H4504" s="35">
        <v>0.72440741623231997</v>
      </c>
    </row>
    <row r="4505" spans="1:8" x14ac:dyDescent="0.35">
      <c r="A4505" s="35">
        <v>938.125</v>
      </c>
      <c r="B4505" s="35">
        <v>1528.2691649999999</v>
      </c>
      <c r="C4505" s="35">
        <v>79.969947814999998</v>
      </c>
      <c r="D4505" s="35">
        <v>1559.3028564000001</v>
      </c>
      <c r="E4505" s="35">
        <v>25000</v>
      </c>
      <c r="F4505" s="35">
        <v>23453126</v>
      </c>
      <c r="G4505">
        <v>1528.40279671285</v>
      </c>
      <c r="H4505" s="35">
        <v>0.72439984043653605</v>
      </c>
    </row>
    <row r="4506" spans="1:8" x14ac:dyDescent="0.35">
      <c r="A4506" s="35">
        <v>938.33330999999998</v>
      </c>
      <c r="B4506" s="35">
        <v>1528.286499</v>
      </c>
      <c r="C4506" s="35">
        <v>79.969940186000002</v>
      </c>
      <c r="D4506" s="35">
        <v>1559.3192139</v>
      </c>
      <c r="E4506" s="35">
        <v>25000</v>
      </c>
      <c r="F4506" s="35">
        <v>23458332</v>
      </c>
      <c r="G4506">
        <v>1528.4201715428301</v>
      </c>
      <c r="H4506" s="35">
        <v>0.724392268608824</v>
      </c>
    </row>
    <row r="4507" spans="1:8" x14ac:dyDescent="0.35">
      <c r="A4507" s="35">
        <v>938.54169000000002</v>
      </c>
      <c r="B4507" s="35">
        <v>1528.3039550999999</v>
      </c>
      <c r="C4507" s="35">
        <v>79.969932556000003</v>
      </c>
      <c r="D4507" s="35">
        <v>1559.3354492000001</v>
      </c>
      <c r="E4507" s="35">
        <v>25000</v>
      </c>
      <c r="F4507" s="35">
        <v>23463542</v>
      </c>
      <c r="G4507">
        <v>1528.43755530731</v>
      </c>
      <c r="H4507" s="35">
        <v>0.72438469190903598</v>
      </c>
    </row>
    <row r="4508" spans="1:8" x14ac:dyDescent="0.35">
      <c r="A4508" s="35">
        <v>938.75</v>
      </c>
      <c r="B4508" s="35">
        <v>1528.3212891000001</v>
      </c>
      <c r="C4508" s="35">
        <v>79.969932556000003</v>
      </c>
      <c r="D4508" s="35">
        <v>1559.3516846</v>
      </c>
      <c r="E4508" s="35">
        <v>25000</v>
      </c>
      <c r="F4508" s="35">
        <v>23468750</v>
      </c>
      <c r="G4508">
        <v>1528.4549358925001</v>
      </c>
      <c r="H4508" s="35">
        <v>0.72437711924900094</v>
      </c>
    </row>
    <row r="4509" spans="1:8" x14ac:dyDescent="0.35">
      <c r="A4509" s="35">
        <v>938.95830999999998</v>
      </c>
      <c r="B4509" s="35">
        <v>1528.3386230000001</v>
      </c>
      <c r="C4509" s="35">
        <v>79.969924926999994</v>
      </c>
      <c r="D4509" s="35">
        <v>1559.3677978999999</v>
      </c>
      <c r="E4509" s="35">
        <v>25000</v>
      </c>
      <c r="F4509" s="35">
        <v>23473956</v>
      </c>
      <c r="G4509">
        <v>1528.47231057767</v>
      </c>
      <c r="H4509" s="35">
        <v>0.72436955056316199</v>
      </c>
    </row>
    <row r="4510" spans="1:8" x14ac:dyDescent="0.35">
      <c r="A4510" s="35">
        <v>939.16669000000002</v>
      </c>
      <c r="B4510" s="35">
        <v>1528.355957</v>
      </c>
      <c r="C4510" s="35">
        <v>79.969917296999995</v>
      </c>
      <c r="D4510" s="35">
        <v>1559.3840332</v>
      </c>
      <c r="E4510" s="35">
        <v>25000</v>
      </c>
      <c r="F4510" s="35">
        <v>23479168</v>
      </c>
      <c r="G4510">
        <v>1528.4896994522701</v>
      </c>
      <c r="H4510" s="35">
        <v>0.72436197406611502</v>
      </c>
    </row>
    <row r="4511" spans="1:8" x14ac:dyDescent="0.35">
      <c r="A4511" s="35">
        <v>939.375</v>
      </c>
      <c r="B4511" s="35">
        <v>1528.3732910000001</v>
      </c>
      <c r="C4511" s="35">
        <v>79.969909668</v>
      </c>
      <c r="D4511" s="35">
        <v>1559.4002685999999</v>
      </c>
      <c r="E4511" s="35">
        <v>25000</v>
      </c>
      <c r="F4511" s="35">
        <v>23484376</v>
      </c>
      <c r="G4511">
        <v>1528.5070811527</v>
      </c>
      <c r="H4511" s="35">
        <v>0.72435440457715194</v>
      </c>
    </row>
    <row r="4512" spans="1:8" x14ac:dyDescent="0.35">
      <c r="A4512" s="35">
        <v>939.58330999999998</v>
      </c>
      <c r="B4512" s="35">
        <v>1528.390625</v>
      </c>
      <c r="C4512" s="35">
        <v>79.969902039000004</v>
      </c>
      <c r="D4512" s="35">
        <v>1559.4165039</v>
      </c>
      <c r="E4512" s="35">
        <v>25000</v>
      </c>
      <c r="F4512" s="35">
        <v>23489582</v>
      </c>
      <c r="G4512">
        <v>1528.5244560558899</v>
      </c>
      <c r="H4512" s="35">
        <v>0.72434683903903996</v>
      </c>
    </row>
    <row r="4513" spans="1:8" x14ac:dyDescent="0.35">
      <c r="A4513" s="35">
        <v>939.79169000000002</v>
      </c>
      <c r="B4513" s="35">
        <v>1528.4080810999999</v>
      </c>
      <c r="C4513" s="35">
        <v>79.969894409000005</v>
      </c>
      <c r="D4513" s="35">
        <v>1559.4327393000001</v>
      </c>
      <c r="E4513" s="35">
        <v>25000</v>
      </c>
      <c r="F4513" s="35">
        <v>23494792</v>
      </c>
      <c r="G4513">
        <v>1528.5418397718599</v>
      </c>
      <c r="H4513" s="35">
        <v>0.72433926862870501</v>
      </c>
    </row>
    <row r="4514" spans="1:8" x14ac:dyDescent="0.35">
      <c r="A4514" s="35">
        <v>940</v>
      </c>
      <c r="B4514" s="35">
        <v>1528.4254149999999</v>
      </c>
      <c r="C4514" s="35">
        <v>79.969886779999996</v>
      </c>
      <c r="D4514" s="35">
        <v>1559.4489745999999</v>
      </c>
      <c r="E4514" s="35">
        <v>25000</v>
      </c>
      <c r="F4514" s="35">
        <v>23500000</v>
      </c>
      <c r="G4514">
        <v>1528.5592202811899</v>
      </c>
      <c r="H4514" s="35">
        <v>0.72433170225304899</v>
      </c>
    </row>
    <row r="4515" spans="1:8" x14ac:dyDescent="0.35">
      <c r="A4515" s="35">
        <v>940.20830999999998</v>
      </c>
      <c r="B4515" s="35">
        <v>1528.442749</v>
      </c>
      <c r="C4515" s="35">
        <v>79.969879149999997</v>
      </c>
      <c r="D4515" s="35">
        <v>1559.4652100000001</v>
      </c>
      <c r="E4515" s="35">
        <v>25000</v>
      </c>
      <c r="F4515" s="35">
        <v>23505208</v>
      </c>
      <c r="G4515">
        <v>1528.5766000594999</v>
      </c>
      <c r="H4515" s="35">
        <v>0.72432413690661102</v>
      </c>
    </row>
    <row r="4516" spans="1:8" x14ac:dyDescent="0.35">
      <c r="A4516" s="35">
        <v>940.41669000000002</v>
      </c>
      <c r="B4516" s="35">
        <v>1528.4602050999999</v>
      </c>
      <c r="C4516" s="35">
        <v>79.969879149999997</v>
      </c>
      <c r="D4516" s="35">
        <v>1559.4813231999999</v>
      </c>
      <c r="E4516" s="35">
        <v>25000</v>
      </c>
      <c r="F4516" s="35">
        <v>23510418</v>
      </c>
      <c r="G4516">
        <v>1528.5939848379201</v>
      </c>
      <c r="H4516" s="35">
        <v>0.72431656966216196</v>
      </c>
    </row>
    <row r="4517" spans="1:8" x14ac:dyDescent="0.35">
      <c r="A4517" s="35">
        <v>940.625</v>
      </c>
      <c r="B4517" s="35">
        <v>1528.4774170000001</v>
      </c>
      <c r="C4517" s="35">
        <v>79.969871521000002</v>
      </c>
      <c r="D4517" s="35">
        <v>1559.4975586</v>
      </c>
      <c r="E4517" s="35">
        <v>25000</v>
      </c>
      <c r="F4517" s="35">
        <v>23515626</v>
      </c>
      <c r="G4517">
        <v>1528.6113655534</v>
      </c>
      <c r="H4517" s="35">
        <v>0.72430900643002005</v>
      </c>
    </row>
    <row r="4518" spans="1:8" x14ac:dyDescent="0.35">
      <c r="A4518" s="35">
        <v>940.83330999999998</v>
      </c>
      <c r="B4518" s="35">
        <v>1528.4948730000001</v>
      </c>
      <c r="C4518" s="35">
        <v>79.969863892000006</v>
      </c>
      <c r="D4518" s="35">
        <v>1559.5137939000001</v>
      </c>
      <c r="E4518" s="35">
        <v>25000</v>
      </c>
      <c r="F4518" s="35">
        <v>23520832</v>
      </c>
      <c r="G4518">
        <v>1528.6287401704401</v>
      </c>
      <c r="H4518" s="35">
        <v>0.72430144716071598</v>
      </c>
    </row>
    <row r="4519" spans="1:8" x14ac:dyDescent="0.35">
      <c r="A4519" s="35">
        <v>941.04169000000002</v>
      </c>
      <c r="B4519" s="35">
        <v>1528.5123291</v>
      </c>
      <c r="C4519" s="35">
        <v>79.969856261999993</v>
      </c>
      <c r="D4519" s="35">
        <v>1559.5301514</v>
      </c>
      <c r="E4519" s="35">
        <v>25000</v>
      </c>
      <c r="F4519" s="35">
        <v>23526042</v>
      </c>
      <c r="G4519">
        <v>1528.64612375717</v>
      </c>
      <c r="H4519" s="35">
        <v>0.72429388302560105</v>
      </c>
    </row>
    <row r="4520" spans="1:8" x14ac:dyDescent="0.35">
      <c r="A4520" s="35">
        <v>941.25</v>
      </c>
      <c r="B4520" s="35">
        <v>1528.5295410000001</v>
      </c>
      <c r="C4520" s="35">
        <v>79.969848632999998</v>
      </c>
      <c r="D4520" s="35">
        <v>1559.5462646000001</v>
      </c>
      <c r="E4520" s="35">
        <v>25000</v>
      </c>
      <c r="F4520" s="35">
        <v>23531250</v>
      </c>
      <c r="G4520">
        <v>1528.6635041725201</v>
      </c>
      <c r="H4520" s="35">
        <v>0.72428632292157302</v>
      </c>
    </row>
    <row r="4521" spans="1:8" x14ac:dyDescent="0.35">
      <c r="A4521" s="35">
        <v>941.45830999999998</v>
      </c>
      <c r="B4521" s="35">
        <v>1528.546875</v>
      </c>
      <c r="C4521" s="35">
        <v>79.969841002999999</v>
      </c>
      <c r="D4521" s="35">
        <v>1559.5625</v>
      </c>
      <c r="E4521" s="35">
        <v>25000</v>
      </c>
      <c r="F4521" s="35">
        <v>23536458</v>
      </c>
      <c r="G4521">
        <v>1528.6808838647701</v>
      </c>
      <c r="H4521" s="35">
        <v>0.72427876384489298</v>
      </c>
    </row>
    <row r="4522" spans="1:8" x14ac:dyDescent="0.35">
      <c r="A4522" s="35">
        <v>941.66669000000002</v>
      </c>
      <c r="B4522" s="35">
        <v>1528.5642089999999</v>
      </c>
      <c r="C4522" s="35">
        <v>79.969833374000004</v>
      </c>
      <c r="D4522" s="35">
        <v>1559.5787353999999</v>
      </c>
      <c r="E4522" s="35">
        <v>25000</v>
      </c>
      <c r="F4522" s="35">
        <v>23541668</v>
      </c>
      <c r="G4522">
        <v>1528.69826855889</v>
      </c>
      <c r="H4522" s="35">
        <v>0.724271202870582</v>
      </c>
    </row>
    <row r="4523" spans="1:8" x14ac:dyDescent="0.35">
      <c r="A4523" s="35">
        <v>941.875</v>
      </c>
      <c r="B4523" s="35">
        <v>1528.581543</v>
      </c>
      <c r="C4523" s="35">
        <v>79.969825744999994</v>
      </c>
      <c r="D4523" s="35">
        <v>1559.5949707</v>
      </c>
      <c r="E4523" s="35">
        <v>25000</v>
      </c>
      <c r="F4523" s="35">
        <v>23546876</v>
      </c>
      <c r="G4523">
        <v>1528.71564919048</v>
      </c>
      <c r="H4523" s="35">
        <v>0.72426364590416104</v>
      </c>
    </row>
    <row r="4524" spans="1:8" x14ac:dyDescent="0.35">
      <c r="A4524" s="35">
        <v>942.08330999999998</v>
      </c>
      <c r="B4524" s="35">
        <v>1528.598999</v>
      </c>
      <c r="C4524" s="35">
        <v>79.969825744999994</v>
      </c>
      <c r="D4524" s="35">
        <v>1559.6110839999999</v>
      </c>
      <c r="E4524" s="35">
        <v>25000</v>
      </c>
      <c r="F4524" s="35">
        <v>23552082</v>
      </c>
      <c r="G4524">
        <v>1528.73302372373</v>
      </c>
      <c r="H4524" s="35">
        <v>0.72425609289613702</v>
      </c>
    </row>
    <row r="4525" spans="1:8" x14ac:dyDescent="0.35">
      <c r="A4525" s="35">
        <v>942.29169000000002</v>
      </c>
      <c r="B4525" s="35">
        <v>1528.6163329999999</v>
      </c>
      <c r="C4525" s="35">
        <v>79.969818114999995</v>
      </c>
      <c r="D4525" s="35">
        <v>1559.6273193</v>
      </c>
      <c r="E4525" s="35">
        <v>25000</v>
      </c>
      <c r="F4525" s="35">
        <v>23557292</v>
      </c>
      <c r="G4525">
        <v>1528.75040722669</v>
      </c>
      <c r="H4525" s="35">
        <v>0.72424853502501696</v>
      </c>
    </row>
    <row r="4526" spans="1:8" x14ac:dyDescent="0.35">
      <c r="A4526" s="35">
        <v>942.5</v>
      </c>
      <c r="B4526" s="35">
        <v>1528.6336670000001</v>
      </c>
      <c r="C4526" s="35">
        <v>79.969810486</v>
      </c>
      <c r="D4526" s="35">
        <v>1559.6435547000001</v>
      </c>
      <c r="E4526" s="35">
        <v>25000</v>
      </c>
      <c r="F4526" s="35">
        <v>23562500</v>
      </c>
      <c r="G4526">
        <v>1528.7677875582699</v>
      </c>
      <c r="H4526" s="35">
        <v>0.724240981180576</v>
      </c>
    </row>
    <row r="4527" spans="1:8" x14ac:dyDescent="0.35">
      <c r="A4527" s="35">
        <v>942.70830999999998</v>
      </c>
      <c r="B4527" s="35">
        <v>1528.6508789</v>
      </c>
      <c r="C4527" s="35">
        <v>79.969802856000001</v>
      </c>
      <c r="D4527" s="35">
        <v>1559.6597899999999</v>
      </c>
      <c r="E4527" s="35">
        <v>25000</v>
      </c>
      <c r="F4527" s="35">
        <v>23567708</v>
      </c>
      <c r="G4527">
        <v>1528.7851671667499</v>
      </c>
      <c r="H4527" s="35">
        <v>0.72423342836143001</v>
      </c>
    </row>
    <row r="4528" spans="1:8" x14ac:dyDescent="0.35">
      <c r="A4528" s="35">
        <v>942.91669000000002</v>
      </c>
      <c r="B4528" s="35">
        <v>1528.6683350000001</v>
      </c>
      <c r="C4528" s="35">
        <v>79.969795227000006</v>
      </c>
      <c r="D4528" s="35">
        <v>1559.6760254000001</v>
      </c>
      <c r="E4528" s="35">
        <v>25000</v>
      </c>
      <c r="F4528" s="35">
        <v>23572918</v>
      </c>
      <c r="G4528">
        <v>1528.80255177709</v>
      </c>
      <c r="H4528" s="35">
        <v>0.72422587364499502</v>
      </c>
    </row>
    <row r="4529" spans="1:8" x14ac:dyDescent="0.35">
      <c r="A4529" s="35">
        <v>943.125</v>
      </c>
      <c r="B4529" s="35">
        <v>1528.6857910000001</v>
      </c>
      <c r="C4529" s="35">
        <v>79.969787597999996</v>
      </c>
      <c r="D4529" s="35">
        <v>1559.6922606999999</v>
      </c>
      <c r="E4529" s="35">
        <v>25000</v>
      </c>
      <c r="F4529" s="35">
        <v>23578124</v>
      </c>
      <c r="G4529">
        <v>1528.8199271498199</v>
      </c>
      <c r="H4529" s="35">
        <v>0.72421832586684198</v>
      </c>
    </row>
    <row r="4530" spans="1:8" x14ac:dyDescent="0.35">
      <c r="A4530" s="35">
        <v>943.33330999999998</v>
      </c>
      <c r="B4530" s="35">
        <v>1528.7030029</v>
      </c>
      <c r="C4530" s="35">
        <v>79.969779967999997</v>
      </c>
      <c r="D4530" s="35">
        <v>1559.7086182</v>
      </c>
      <c r="E4530" s="35">
        <v>25000</v>
      </c>
      <c r="F4530" s="35">
        <v>23583334</v>
      </c>
      <c r="G4530">
        <v>1528.8373107872001</v>
      </c>
      <c r="H4530" s="35">
        <v>0.72421077321123495</v>
      </c>
    </row>
    <row r="4531" spans="1:8" x14ac:dyDescent="0.35">
      <c r="A4531" s="35">
        <v>943.54169000000002</v>
      </c>
      <c r="B4531" s="35">
        <v>1528.7204589999999</v>
      </c>
      <c r="C4531" s="35">
        <v>79.969772339000002</v>
      </c>
      <c r="D4531" s="35">
        <v>1559.7247314000001</v>
      </c>
      <c r="E4531" s="35">
        <v>25000</v>
      </c>
      <c r="F4531" s="35">
        <v>23588542</v>
      </c>
      <c r="G4531">
        <v>1528.8546910948301</v>
      </c>
      <c r="H4531" s="35">
        <v>0.72420322457491004</v>
      </c>
    </row>
    <row r="4532" spans="1:8" x14ac:dyDescent="0.35">
      <c r="A4532" s="35">
        <v>943.75</v>
      </c>
      <c r="B4532" s="35">
        <v>1528.737793</v>
      </c>
      <c r="C4532" s="35">
        <v>79.969772339000002</v>
      </c>
      <c r="D4532" s="35">
        <v>1559.7408447</v>
      </c>
      <c r="E4532" s="35">
        <v>25000</v>
      </c>
      <c r="F4532" s="35">
        <v>23593750</v>
      </c>
      <c r="G4532">
        <v>1528.8720706438201</v>
      </c>
      <c r="H4532" s="35">
        <v>0.72419567696133802</v>
      </c>
    </row>
    <row r="4533" spans="1:8" x14ac:dyDescent="0.35">
      <c r="A4533" s="35">
        <v>943.95830999999998</v>
      </c>
      <c r="B4533" s="35">
        <v>1528.7551269999999</v>
      </c>
      <c r="C4533" s="35">
        <v>79.969764709000003</v>
      </c>
      <c r="D4533" s="35">
        <v>1559.7572021000001</v>
      </c>
      <c r="E4533" s="35">
        <v>25000</v>
      </c>
      <c r="F4533" s="35">
        <v>23598958</v>
      </c>
      <c r="G4533">
        <v>1528.88945001158</v>
      </c>
      <c r="H4533" s="35">
        <v>0.72418813038379104</v>
      </c>
    </row>
    <row r="4534" spans="1:8" x14ac:dyDescent="0.35">
      <c r="A4534" s="35">
        <v>944.16669000000002</v>
      </c>
      <c r="B4534" s="35">
        <v>1528.7724608999999</v>
      </c>
      <c r="C4534" s="35">
        <v>79.969757079999994</v>
      </c>
      <c r="D4534" s="35">
        <v>1559.7733154</v>
      </c>
      <c r="E4534" s="35">
        <v>25000</v>
      </c>
      <c r="F4534" s="35">
        <v>23604168</v>
      </c>
      <c r="G4534">
        <v>1528.9068345029</v>
      </c>
      <c r="H4534" s="35">
        <v>0.72418058191216605</v>
      </c>
    </row>
    <row r="4535" spans="1:8" x14ac:dyDescent="0.35">
      <c r="A4535" s="35">
        <v>944.375</v>
      </c>
      <c r="B4535" s="35">
        <v>1528.7899170000001</v>
      </c>
      <c r="C4535" s="35">
        <v>79.969749450999998</v>
      </c>
      <c r="D4535" s="35">
        <v>1559.7895507999999</v>
      </c>
      <c r="E4535" s="35">
        <v>25000</v>
      </c>
      <c r="F4535" s="35">
        <v>23609374</v>
      </c>
      <c r="G4535">
        <v>1528.9242097839599</v>
      </c>
      <c r="H4535" s="35">
        <v>0.72417304037268604</v>
      </c>
    </row>
    <row r="4536" spans="1:8" x14ac:dyDescent="0.35">
      <c r="A4536" s="35">
        <v>944.58330999999998</v>
      </c>
      <c r="B4536" s="35">
        <v>1528.807251</v>
      </c>
      <c r="C4536" s="35">
        <v>79.969741821</v>
      </c>
      <c r="D4536" s="35">
        <v>1559.8057861</v>
      </c>
      <c r="E4536" s="35">
        <v>25000</v>
      </c>
      <c r="F4536" s="35">
        <v>23614582</v>
      </c>
      <c r="G4536">
        <v>1528.9415881607099</v>
      </c>
      <c r="H4536" s="35">
        <v>0.72416549689062903</v>
      </c>
    </row>
    <row r="4537" spans="1:8" x14ac:dyDescent="0.35">
      <c r="A4537" s="35">
        <v>944.79169000000002</v>
      </c>
      <c r="B4537" s="35">
        <v>1528.8245850000001</v>
      </c>
      <c r="C4537" s="35">
        <v>79.969734192000004</v>
      </c>
      <c r="D4537" s="35">
        <v>1559.8220214999999</v>
      </c>
      <c r="E4537" s="35">
        <v>25000</v>
      </c>
      <c r="F4537" s="35">
        <v>23619792</v>
      </c>
      <c r="G4537">
        <v>1528.95897239697</v>
      </c>
      <c r="H4537" s="35">
        <v>0.724157951532023</v>
      </c>
    </row>
    <row r="4538" spans="1:8" x14ac:dyDescent="0.35">
      <c r="A4538" s="35">
        <v>945</v>
      </c>
      <c r="B4538" s="35">
        <v>1528.8419189000001</v>
      </c>
      <c r="C4538" s="35">
        <v>79.969726562000005</v>
      </c>
      <c r="D4538" s="35">
        <v>1559.8382568</v>
      </c>
      <c r="E4538" s="35">
        <v>25000</v>
      </c>
      <c r="F4538" s="35">
        <v>23625000</v>
      </c>
      <c r="G4538">
        <v>1528.9763527633299</v>
      </c>
      <c r="H4538" s="35">
        <v>0.72415041017483806</v>
      </c>
    </row>
    <row r="4539" spans="1:8" x14ac:dyDescent="0.35">
      <c r="A4539" s="35">
        <v>945.20830999999998</v>
      </c>
      <c r="B4539" s="35">
        <v>1528.8592529</v>
      </c>
      <c r="C4539" s="35">
        <v>79.969718932999996</v>
      </c>
      <c r="D4539" s="35">
        <v>1559.8544922000001</v>
      </c>
      <c r="E4539" s="35">
        <v>25000</v>
      </c>
      <c r="F4539" s="35">
        <v>23630208</v>
      </c>
      <c r="G4539">
        <v>1528.9937322497201</v>
      </c>
      <c r="H4539" s="35">
        <v>0.72414286983516596</v>
      </c>
    </row>
    <row r="4540" spans="1:8" x14ac:dyDescent="0.35">
      <c r="A4540" s="35">
        <v>945.41669000000002</v>
      </c>
      <c r="B4540" s="35">
        <v>1528.8765868999999</v>
      </c>
      <c r="C4540" s="35">
        <v>79.969718932999996</v>
      </c>
      <c r="D4540" s="35">
        <v>1559.8707274999999</v>
      </c>
      <c r="E4540" s="35">
        <v>25000</v>
      </c>
      <c r="F4540" s="35">
        <v>23635418</v>
      </c>
      <c r="G4540">
        <v>1529.0111167027201</v>
      </c>
      <c r="H4540" s="35">
        <v>0.72413532759806098</v>
      </c>
    </row>
    <row r="4541" spans="1:8" x14ac:dyDescent="0.35">
      <c r="A4541" s="35">
        <v>945.625</v>
      </c>
      <c r="B4541" s="35">
        <v>1528.894043</v>
      </c>
      <c r="C4541" s="35">
        <v>79.969711304</v>
      </c>
      <c r="D4541" s="35">
        <v>1559.8870850000001</v>
      </c>
      <c r="E4541" s="35">
        <v>25000</v>
      </c>
      <c r="F4541" s="35">
        <v>23640624</v>
      </c>
      <c r="G4541">
        <v>1529.0284919102301</v>
      </c>
      <c r="H4541" s="35">
        <v>0.72412779228550495</v>
      </c>
    </row>
    <row r="4542" spans="1:8" x14ac:dyDescent="0.35">
      <c r="A4542" s="35">
        <v>945.83330999999998</v>
      </c>
      <c r="B4542" s="35">
        <v>1528.9113769999999</v>
      </c>
      <c r="C4542" s="35">
        <v>79.969703674000002</v>
      </c>
      <c r="D4542" s="35">
        <v>1559.9030762</v>
      </c>
      <c r="E4542" s="35">
        <v>25000</v>
      </c>
      <c r="F4542" s="35">
        <v>23645832</v>
      </c>
      <c r="G4542">
        <v>1529.04587020553</v>
      </c>
      <c r="H4542" s="35">
        <v>0.72412025503051003</v>
      </c>
    </row>
    <row r="4543" spans="1:8" x14ac:dyDescent="0.35">
      <c r="A4543" s="35">
        <v>946.04169000000002</v>
      </c>
      <c r="B4543" s="35">
        <v>1528.9287108999999</v>
      </c>
      <c r="C4543" s="35">
        <v>79.969696045000006</v>
      </c>
      <c r="D4543" s="35">
        <v>1559.9193115</v>
      </c>
      <c r="E4543" s="35">
        <v>25000</v>
      </c>
      <c r="F4543" s="35">
        <v>23651042</v>
      </c>
      <c r="G4543">
        <v>1529.06325435853</v>
      </c>
      <c r="H4543" s="35">
        <v>0.72411271589927895</v>
      </c>
    </row>
    <row r="4544" spans="1:8" x14ac:dyDescent="0.35">
      <c r="A4544" s="35">
        <v>946.25</v>
      </c>
      <c r="B4544" s="35">
        <v>1528.9461670000001</v>
      </c>
      <c r="C4544" s="35">
        <v>79.969688415999997</v>
      </c>
      <c r="D4544" s="35">
        <v>1559.9356689000001</v>
      </c>
      <c r="E4544" s="35">
        <v>25000</v>
      </c>
      <c r="F4544" s="35">
        <v>23656250</v>
      </c>
      <c r="G4544">
        <v>1529.0806346412301</v>
      </c>
      <c r="H4544" s="35">
        <v>0.72410518076507802</v>
      </c>
    </row>
    <row r="4545" spans="1:8" x14ac:dyDescent="0.35">
      <c r="A4545" s="35">
        <v>946.45830999999998</v>
      </c>
      <c r="B4545" s="35">
        <v>1528.9633789</v>
      </c>
      <c r="C4545" s="35">
        <v>79.969680785999998</v>
      </c>
      <c r="D4545" s="35">
        <v>1559.9517822</v>
      </c>
      <c r="E4545" s="35">
        <v>25000</v>
      </c>
      <c r="F4545" s="35">
        <v>23661458</v>
      </c>
      <c r="G4545">
        <v>1529.0980140438901</v>
      </c>
      <c r="H4545" s="35">
        <v>0.72409764664635401</v>
      </c>
    </row>
    <row r="4546" spans="1:8" x14ac:dyDescent="0.35">
      <c r="A4546" s="35">
        <v>946.66669000000002</v>
      </c>
      <c r="B4546" s="35">
        <v>1528.9808350000001</v>
      </c>
      <c r="C4546" s="35">
        <v>79.969673157000003</v>
      </c>
      <c r="D4546" s="35">
        <v>1559.9680175999999</v>
      </c>
      <c r="E4546" s="35">
        <v>25000</v>
      </c>
      <c r="F4546" s="35">
        <v>23666670</v>
      </c>
      <c r="G4546">
        <v>1529.11540358816</v>
      </c>
      <c r="H4546" s="35">
        <v>0.72409010770246796</v>
      </c>
    </row>
    <row r="4547" spans="1:8" x14ac:dyDescent="0.35">
      <c r="A4547" s="35">
        <v>946.875</v>
      </c>
      <c r="B4547" s="35">
        <v>1528.9982910000001</v>
      </c>
      <c r="C4547" s="35">
        <v>79.969665527000004</v>
      </c>
      <c r="D4547" s="35">
        <v>1559.9841309000001</v>
      </c>
      <c r="E4547" s="35">
        <v>25000</v>
      </c>
      <c r="F4547" s="35">
        <v>23671874</v>
      </c>
      <c r="G4547">
        <v>1529.1327746991301</v>
      </c>
      <c r="H4547" s="35">
        <v>0.72408258155996796</v>
      </c>
    </row>
    <row r="4548" spans="1:8" x14ac:dyDescent="0.35">
      <c r="A4548" s="35">
        <v>947.08330999999998</v>
      </c>
      <c r="B4548" s="35">
        <v>1529.0155029</v>
      </c>
      <c r="C4548" s="35">
        <v>79.969665527000004</v>
      </c>
      <c r="D4548" s="35">
        <v>1560.0004882999999</v>
      </c>
      <c r="E4548" s="35">
        <v>25000</v>
      </c>
      <c r="F4548" s="35">
        <v>23677082</v>
      </c>
      <c r="G4548">
        <v>1529.15015200946</v>
      </c>
      <c r="H4548" s="35">
        <v>0.72407505049857002</v>
      </c>
    </row>
    <row r="4549" spans="1:8" x14ac:dyDescent="0.35">
      <c r="A4549" s="35">
        <v>947.29169000000002</v>
      </c>
      <c r="B4549" s="35">
        <v>1529.0328368999999</v>
      </c>
      <c r="C4549" s="35">
        <v>79.969657897999994</v>
      </c>
      <c r="D4549" s="35">
        <v>1560.0167236</v>
      </c>
      <c r="E4549" s="35">
        <v>25000</v>
      </c>
      <c r="F4549" s="35">
        <v>23682292</v>
      </c>
      <c r="G4549">
        <v>1529.16753587629</v>
      </c>
      <c r="H4549" s="35">
        <v>0.72406751757778998</v>
      </c>
    </row>
    <row r="4550" spans="1:8" x14ac:dyDescent="0.35">
      <c r="A4550" s="35">
        <v>947.5</v>
      </c>
      <c r="B4550" s="35">
        <v>1529.0501709</v>
      </c>
      <c r="C4550" s="35">
        <v>79.969650268999999</v>
      </c>
      <c r="D4550" s="35">
        <v>1560.0329589999999</v>
      </c>
      <c r="E4550" s="35">
        <v>25000</v>
      </c>
      <c r="F4550" s="35">
        <v>23687500</v>
      </c>
      <c r="G4550">
        <v>1529.18491602977</v>
      </c>
      <c r="H4550" s="35">
        <v>0.72405998865337295</v>
      </c>
    </row>
    <row r="4551" spans="1:8" x14ac:dyDescent="0.35">
      <c r="A4551" s="35">
        <v>947.70830999999998</v>
      </c>
      <c r="B4551" s="35">
        <v>1529.0675048999999</v>
      </c>
      <c r="C4551" s="35">
        <v>79.969642639</v>
      </c>
      <c r="D4551" s="35">
        <v>1560.0491943</v>
      </c>
      <c r="E4551" s="35">
        <v>25000</v>
      </c>
      <c r="F4551" s="35">
        <v>23692708</v>
      </c>
      <c r="G4551">
        <v>1529.2022953384501</v>
      </c>
      <c r="H4551" s="35">
        <v>0.72405246074323903</v>
      </c>
    </row>
    <row r="4552" spans="1:8" x14ac:dyDescent="0.35">
      <c r="A4552" s="35">
        <v>947.91669000000002</v>
      </c>
      <c r="B4552" s="35">
        <v>1529.0849608999999</v>
      </c>
      <c r="C4552" s="35">
        <v>79.969635010000005</v>
      </c>
      <c r="D4552" s="35">
        <v>1560.0654297000001</v>
      </c>
      <c r="E4552" s="35">
        <v>25000</v>
      </c>
      <c r="F4552" s="35">
        <v>23697918</v>
      </c>
      <c r="G4552">
        <v>1529.2196796216101</v>
      </c>
      <c r="H4552" s="35">
        <v>0.72404493093655298</v>
      </c>
    </row>
    <row r="4553" spans="1:8" x14ac:dyDescent="0.35">
      <c r="A4553" s="35">
        <v>948.125</v>
      </c>
      <c r="B4553" s="35">
        <v>1529.1022949000001</v>
      </c>
      <c r="C4553" s="35">
        <v>79.969627380000006</v>
      </c>
      <c r="D4553" s="35">
        <v>1560.0816649999999</v>
      </c>
      <c r="E4553" s="35">
        <v>25000</v>
      </c>
      <c r="F4553" s="35">
        <v>23703124</v>
      </c>
      <c r="G4553">
        <v>1529.23705466109</v>
      </c>
      <c r="H4553" s="35">
        <v>0.72403740804097505</v>
      </c>
    </row>
    <row r="4554" spans="1:8" x14ac:dyDescent="0.35">
      <c r="A4554" s="35">
        <v>948.33330999999998</v>
      </c>
      <c r="B4554" s="35">
        <v>1529.1196289</v>
      </c>
      <c r="C4554" s="35">
        <v>79.969619750999996</v>
      </c>
      <c r="D4554" s="35">
        <v>1560.0977783000001</v>
      </c>
      <c r="E4554" s="35">
        <v>25000</v>
      </c>
      <c r="F4554" s="35">
        <v>23708332</v>
      </c>
      <c r="G4554">
        <v>1529.2544327887699</v>
      </c>
      <c r="H4554" s="35">
        <v>0.72402988320362305</v>
      </c>
    </row>
    <row r="4555" spans="1:8" x14ac:dyDescent="0.35">
      <c r="A4555" s="35">
        <v>948.54169000000002</v>
      </c>
      <c r="B4555" s="35">
        <v>1529.1368408000001</v>
      </c>
      <c r="C4555" s="35">
        <v>79.969612122000001</v>
      </c>
      <c r="D4555" s="35">
        <v>1560.1140137</v>
      </c>
      <c r="E4555" s="35">
        <v>25000</v>
      </c>
      <c r="F4555" s="35">
        <v>23713542</v>
      </c>
      <c r="G4555">
        <v>1529.27181677421</v>
      </c>
      <c r="H4555" s="35">
        <v>0.72402235649075497</v>
      </c>
    </row>
    <row r="4556" spans="1:8" x14ac:dyDescent="0.35">
      <c r="A4556" s="35">
        <v>948.75</v>
      </c>
      <c r="B4556" s="35">
        <v>1529.1542969</v>
      </c>
      <c r="C4556" s="35">
        <v>79.969612122000001</v>
      </c>
      <c r="D4556" s="35">
        <v>1560.130249</v>
      </c>
      <c r="E4556" s="35">
        <v>25000</v>
      </c>
      <c r="F4556" s="35">
        <v>23718750</v>
      </c>
      <c r="G4556">
        <v>1529.28919688937</v>
      </c>
      <c r="H4556" s="35">
        <v>0.72401483376618503</v>
      </c>
    </row>
    <row r="4557" spans="1:8" x14ac:dyDescent="0.35">
      <c r="A4557" s="35">
        <v>948.95830999999998</v>
      </c>
      <c r="B4557" s="35">
        <v>1529.1716309000001</v>
      </c>
      <c r="C4557" s="35">
        <v>79.969604492000002</v>
      </c>
      <c r="D4557" s="35">
        <v>1560.1464844</v>
      </c>
      <c r="E4557" s="35">
        <v>25000</v>
      </c>
      <c r="F4557" s="35">
        <v>23723958</v>
      </c>
      <c r="G4557">
        <v>1529.3065761245</v>
      </c>
      <c r="H4557" s="35">
        <v>0.72400731205304603</v>
      </c>
    </row>
    <row r="4558" spans="1:8" x14ac:dyDescent="0.35">
      <c r="A4558" s="35">
        <v>949.16669000000002</v>
      </c>
      <c r="B4558" s="35">
        <v>1529.1889647999999</v>
      </c>
      <c r="C4558" s="35">
        <v>79.969596863000007</v>
      </c>
      <c r="D4558" s="35">
        <v>1560.1625977000001</v>
      </c>
      <c r="E4558" s="35">
        <v>25000</v>
      </c>
      <c r="F4558" s="35">
        <v>23729168</v>
      </c>
      <c r="G4558">
        <v>1529.32396032618</v>
      </c>
      <c r="H4558" s="35">
        <v>0.72399978844351898</v>
      </c>
    </row>
    <row r="4559" spans="1:8" x14ac:dyDescent="0.35">
      <c r="A4559" s="35">
        <v>949.375</v>
      </c>
      <c r="B4559" s="35">
        <v>1529.2064209</v>
      </c>
      <c r="C4559" s="35">
        <v>79.969589232999994</v>
      </c>
      <c r="D4559" s="35">
        <v>1560.1789550999999</v>
      </c>
      <c r="E4559" s="35">
        <v>25000</v>
      </c>
      <c r="F4559" s="35">
        <v>23734374</v>
      </c>
      <c r="G4559">
        <v>1529.34133528243</v>
      </c>
      <c r="H4559" s="35">
        <v>0.72399227173833902</v>
      </c>
    </row>
    <row r="4560" spans="1:8" x14ac:dyDescent="0.35">
      <c r="A4560" s="35">
        <v>949.58330999999998</v>
      </c>
      <c r="B4560" s="35">
        <v>1529.2237548999999</v>
      </c>
      <c r="C4560" s="35">
        <v>79.969581603999998</v>
      </c>
      <c r="D4560" s="35">
        <v>1560.1951904</v>
      </c>
      <c r="E4560" s="35">
        <v>25000</v>
      </c>
      <c r="F4560" s="35">
        <v>23739582</v>
      </c>
      <c r="G4560">
        <v>1529.35871332648</v>
      </c>
      <c r="H4560" s="35">
        <v>0.72398475309170696</v>
      </c>
    </row>
    <row r="4561" spans="1:8" x14ac:dyDescent="0.35">
      <c r="A4561" s="35">
        <v>949.79169000000002</v>
      </c>
      <c r="B4561" s="35">
        <v>1529.2410889</v>
      </c>
      <c r="C4561" s="35">
        <v>79.969573975000003</v>
      </c>
      <c r="D4561" s="35">
        <v>1560.2114257999999</v>
      </c>
      <c r="E4561" s="35">
        <v>25000</v>
      </c>
      <c r="F4561" s="35">
        <v>23744792</v>
      </c>
      <c r="G4561">
        <v>1529.37609722817</v>
      </c>
      <c r="H4561" s="35">
        <v>0.72397723256991897</v>
      </c>
    </row>
    <row r="4562" spans="1:8" x14ac:dyDescent="0.35">
      <c r="A4562" s="35">
        <v>950</v>
      </c>
      <c r="B4562" s="35">
        <v>1529.2584228999999</v>
      </c>
      <c r="C4562" s="35">
        <v>79.969566345000004</v>
      </c>
      <c r="D4562" s="35">
        <v>1560.2276611</v>
      </c>
      <c r="E4562" s="35">
        <v>25000</v>
      </c>
      <c r="F4562" s="35">
        <v>23750000</v>
      </c>
      <c r="G4562">
        <v>1529.3934772595701</v>
      </c>
      <c r="H4562" s="35">
        <v>0.72396971603207905</v>
      </c>
    </row>
    <row r="4563" spans="1:8" x14ac:dyDescent="0.35">
      <c r="A4563" s="35">
        <v>950.20830999999998</v>
      </c>
      <c r="B4563" s="35">
        <v>1529.2758789</v>
      </c>
      <c r="C4563" s="35">
        <v>79.969566345000004</v>
      </c>
      <c r="D4563" s="35">
        <v>1560.2438964999999</v>
      </c>
      <c r="E4563" s="35">
        <v>25000</v>
      </c>
      <c r="F4563" s="35">
        <v>23755208</v>
      </c>
      <c r="G4563">
        <v>1529.4108564109499</v>
      </c>
      <c r="H4563" s="35">
        <v>0.72396220050365601</v>
      </c>
    </row>
    <row r="4564" spans="1:8" x14ac:dyDescent="0.35">
      <c r="A4564" s="35">
        <v>950.41669000000002</v>
      </c>
      <c r="B4564" s="35">
        <v>1529.2932129000001</v>
      </c>
      <c r="C4564" s="35">
        <v>79.969558715999995</v>
      </c>
      <c r="D4564" s="35">
        <v>1560.2601318</v>
      </c>
      <c r="E4564" s="35">
        <v>25000</v>
      </c>
      <c r="F4564" s="35">
        <v>23760418</v>
      </c>
      <c r="G4564">
        <v>1529.42824052885</v>
      </c>
      <c r="H4564" s="35">
        <v>0.72395468307919797</v>
      </c>
    </row>
    <row r="4565" spans="1:8" x14ac:dyDescent="0.35">
      <c r="A4565" s="35">
        <v>950.625</v>
      </c>
      <c r="B4565" s="35">
        <v>1529.3105469</v>
      </c>
      <c r="C4565" s="35">
        <v>79.969551085999996</v>
      </c>
      <c r="D4565" s="35">
        <v>1560.2763672000001</v>
      </c>
      <c r="E4565" s="35">
        <v>25000</v>
      </c>
      <c r="F4565" s="35">
        <v>23765622</v>
      </c>
      <c r="G4565">
        <v>1529.44561022636</v>
      </c>
      <c r="H4565" s="35">
        <v>0.72394717547298404</v>
      </c>
    </row>
    <row r="4566" spans="1:8" x14ac:dyDescent="0.35">
      <c r="A4566" s="35">
        <v>950.83330999999998</v>
      </c>
      <c r="B4566" s="35">
        <v>1529.3278809000001</v>
      </c>
      <c r="C4566" s="35">
        <v>79.969543457</v>
      </c>
      <c r="D4566" s="35">
        <v>1560.2924805</v>
      </c>
      <c r="E4566" s="35">
        <v>25000</v>
      </c>
      <c r="F4566" s="35">
        <v>23770832</v>
      </c>
      <c r="G4566">
        <v>1529.4629921994199</v>
      </c>
      <c r="H4566" s="35">
        <v>0.72393966005697297</v>
      </c>
    </row>
    <row r="4567" spans="1:8" x14ac:dyDescent="0.35">
      <c r="A4567" s="35">
        <v>951.04169000000002</v>
      </c>
      <c r="B4567" s="35">
        <v>1529.3452147999999</v>
      </c>
      <c r="C4567" s="35">
        <v>79.969535828000005</v>
      </c>
      <c r="D4567" s="35">
        <v>1560.3088379000001</v>
      </c>
      <c r="E4567" s="35">
        <v>25000</v>
      </c>
      <c r="F4567" s="35">
        <v>23776044</v>
      </c>
      <c r="G4567">
        <v>1529.4803820935299</v>
      </c>
      <c r="H4567" s="35">
        <v>0.72393214281574103</v>
      </c>
    </row>
    <row r="4568" spans="1:8" x14ac:dyDescent="0.35">
      <c r="A4568" s="35">
        <v>951.25</v>
      </c>
      <c r="B4568" s="35">
        <v>1529.3625488</v>
      </c>
      <c r="C4568" s="35">
        <v>79.969528198000006</v>
      </c>
      <c r="D4568" s="35">
        <v>1560.3250731999999</v>
      </c>
      <c r="E4568" s="35">
        <v>25000</v>
      </c>
      <c r="F4568" s="35">
        <v>23781250</v>
      </c>
      <c r="G4568">
        <v>1529.4977582307999</v>
      </c>
      <c r="H4568" s="35">
        <v>0.72392463540470897</v>
      </c>
    </row>
    <row r="4569" spans="1:8" x14ac:dyDescent="0.35">
      <c r="A4569" s="35">
        <v>951.45830999999998</v>
      </c>
      <c r="B4569" s="35">
        <v>1529.3800048999999</v>
      </c>
      <c r="C4569" s="35">
        <v>79.969520568999997</v>
      </c>
      <c r="D4569" s="35">
        <v>1560.3413086</v>
      </c>
      <c r="E4569" s="35">
        <v>25000</v>
      </c>
      <c r="F4569" s="35">
        <v>23786458</v>
      </c>
      <c r="G4569">
        <v>1529.5151364426699</v>
      </c>
      <c r="H4569" s="35">
        <v>0.72391712602876901</v>
      </c>
    </row>
    <row r="4570" spans="1:8" x14ac:dyDescent="0.35">
      <c r="A4570" s="35">
        <v>951.66669000000002</v>
      </c>
      <c r="B4570" s="35">
        <v>1529.3973389</v>
      </c>
      <c r="C4570" s="35">
        <v>79.969512938999998</v>
      </c>
      <c r="D4570" s="35">
        <v>1560.3575439000001</v>
      </c>
      <c r="E4570" s="35">
        <v>25000</v>
      </c>
      <c r="F4570" s="35">
        <v>23791668</v>
      </c>
      <c r="G4570">
        <v>1529.53252028463</v>
      </c>
      <c r="H4570" s="35">
        <v>0.72390961477283799</v>
      </c>
    </row>
    <row r="4571" spans="1:8" x14ac:dyDescent="0.35">
      <c r="A4571" s="35">
        <v>951.875</v>
      </c>
      <c r="B4571" s="35">
        <v>1529.4146728999999</v>
      </c>
      <c r="C4571" s="35">
        <v>79.969512938999998</v>
      </c>
      <c r="D4571" s="35">
        <v>1560.3737793</v>
      </c>
      <c r="E4571" s="35">
        <v>25000</v>
      </c>
      <c r="F4571" s="35">
        <v>23796874</v>
      </c>
      <c r="G4571">
        <v>1529.5498950302101</v>
      </c>
      <c r="H4571" s="35">
        <v>0.72390211041138897</v>
      </c>
    </row>
    <row r="4572" spans="1:8" x14ac:dyDescent="0.35">
      <c r="A4572" s="35">
        <v>952.08330999999998</v>
      </c>
      <c r="B4572" s="35">
        <v>1529.4321289</v>
      </c>
      <c r="C4572" s="35">
        <v>79.969505310000002</v>
      </c>
      <c r="D4572" s="35">
        <v>1560.3898925999999</v>
      </c>
      <c r="E4572" s="35">
        <v>25000</v>
      </c>
      <c r="F4572" s="35">
        <v>23802080</v>
      </c>
      <c r="G4572">
        <v>1529.56726772209</v>
      </c>
      <c r="H4572" s="35">
        <v>0.72389460702780395</v>
      </c>
    </row>
    <row r="4573" spans="1:8" x14ac:dyDescent="0.35">
      <c r="A4573" s="35">
        <v>952.29169000000002</v>
      </c>
      <c r="B4573" s="35">
        <v>1529.4493408000001</v>
      </c>
      <c r="C4573" s="35">
        <v>79.969497681000007</v>
      </c>
      <c r="D4573" s="35">
        <v>1560.4061279</v>
      </c>
      <c r="E4573" s="35">
        <v>25000</v>
      </c>
      <c r="F4573" s="35">
        <v>23807292</v>
      </c>
      <c r="G4573">
        <v>1529.5846554668401</v>
      </c>
      <c r="H4573" s="35">
        <v>0.72388709590676303</v>
      </c>
    </row>
    <row r="4574" spans="1:8" x14ac:dyDescent="0.35">
      <c r="A4574" s="35">
        <v>952.5</v>
      </c>
      <c r="B4574" s="35">
        <v>1529.4666748</v>
      </c>
      <c r="C4574" s="35">
        <v>79.969490050999994</v>
      </c>
      <c r="D4574" s="35">
        <v>1560.4223632999999</v>
      </c>
      <c r="E4574" s="35">
        <v>25000</v>
      </c>
      <c r="F4574" s="35">
        <v>23812500</v>
      </c>
      <c r="G4574">
        <v>1529.60203623141</v>
      </c>
      <c r="H4574" s="35">
        <v>0.72387959172771399</v>
      </c>
    </row>
    <row r="4575" spans="1:8" x14ac:dyDescent="0.35">
      <c r="A4575" s="35">
        <v>952.70830999999998</v>
      </c>
      <c r="B4575" s="35">
        <v>1529.4842529</v>
      </c>
      <c r="C4575" s="35">
        <v>79.969482421999999</v>
      </c>
      <c r="D4575" s="35">
        <v>1560.4385986</v>
      </c>
      <c r="E4575" s="35">
        <v>25000</v>
      </c>
      <c r="F4575" s="35">
        <v>23817708</v>
      </c>
      <c r="G4575">
        <v>1529.61941541755</v>
      </c>
      <c r="H4575" s="35">
        <v>0.72387208853755303</v>
      </c>
    </row>
    <row r="4576" spans="1:8" x14ac:dyDescent="0.35">
      <c r="A4576" s="35">
        <v>952.91669000000002</v>
      </c>
      <c r="B4576" s="35">
        <v>1529.5014647999999</v>
      </c>
      <c r="C4576" s="35">
        <v>79.969474792</v>
      </c>
      <c r="D4576" s="35">
        <v>1560.4548339999999</v>
      </c>
      <c r="E4576" s="35">
        <v>25000</v>
      </c>
      <c r="F4576" s="35">
        <v>23822918</v>
      </c>
      <c r="G4576">
        <v>1529.63679941335</v>
      </c>
      <c r="H4576" s="35">
        <v>0.72386458344835602</v>
      </c>
    </row>
    <row r="4577" spans="1:8" x14ac:dyDescent="0.35">
      <c r="A4577" s="35">
        <v>953.125</v>
      </c>
      <c r="B4577" s="35">
        <v>1529.5187988</v>
      </c>
      <c r="C4577" s="35">
        <v>79.969467163000004</v>
      </c>
      <c r="D4577" s="35">
        <v>1560.4709473</v>
      </c>
      <c r="E4577" s="35">
        <v>25000</v>
      </c>
      <c r="F4577" s="35">
        <v>23828124</v>
      </c>
      <c r="G4577">
        <v>1529.65417412855</v>
      </c>
      <c r="H4577" s="35">
        <v>0.72385708524261405</v>
      </c>
    </row>
    <row r="4578" spans="1:8" x14ac:dyDescent="0.35">
      <c r="A4578" s="35">
        <v>953.33330999999998</v>
      </c>
      <c r="B4578" s="35">
        <v>1529.5361327999999</v>
      </c>
      <c r="C4578" s="35">
        <v>79.969459533999995</v>
      </c>
      <c r="D4578" s="35">
        <v>1560.4873047000001</v>
      </c>
      <c r="E4578" s="35">
        <v>25000</v>
      </c>
      <c r="F4578" s="35">
        <v>23833332</v>
      </c>
      <c r="G4578">
        <v>1529.67155192365</v>
      </c>
      <c r="H4578" s="35">
        <v>0.72384958509623698</v>
      </c>
    </row>
    <row r="4579" spans="1:8" x14ac:dyDescent="0.35">
      <c r="A4579" s="35">
        <v>953.54169000000002</v>
      </c>
      <c r="B4579" s="35">
        <v>1529.5534668</v>
      </c>
      <c r="C4579" s="35">
        <v>79.969459533999995</v>
      </c>
      <c r="D4579" s="35">
        <v>1560.5035399999999</v>
      </c>
      <c r="E4579" s="35">
        <v>25000</v>
      </c>
      <c r="F4579" s="35">
        <v>23838542</v>
      </c>
      <c r="G4579">
        <v>1529.68893557456</v>
      </c>
      <c r="H4579" s="35">
        <v>0.72384208307575704</v>
      </c>
    </row>
    <row r="4580" spans="1:8" x14ac:dyDescent="0.35">
      <c r="A4580" s="35">
        <v>953.75</v>
      </c>
      <c r="B4580" s="35">
        <v>1529.5706786999999</v>
      </c>
      <c r="C4580" s="35">
        <v>79.969451903999996</v>
      </c>
      <c r="D4580" s="35">
        <v>1560.5197754000001</v>
      </c>
      <c r="E4580" s="35">
        <v>25000</v>
      </c>
      <c r="F4580" s="35">
        <v>23843750</v>
      </c>
      <c r="G4580">
        <v>1529.7063153547799</v>
      </c>
      <c r="H4580" s="35">
        <v>0.72383458502623499</v>
      </c>
    </row>
    <row r="4581" spans="1:8" x14ac:dyDescent="0.35">
      <c r="A4581" s="35">
        <v>953.95830999999998</v>
      </c>
      <c r="B4581" s="35">
        <v>1529.5882568</v>
      </c>
      <c r="C4581" s="35">
        <v>79.969444275000001</v>
      </c>
      <c r="D4581" s="35">
        <v>1560.5360106999999</v>
      </c>
      <c r="E4581" s="35">
        <v>25000</v>
      </c>
      <c r="F4581" s="35">
        <v>23848958</v>
      </c>
      <c r="G4581">
        <v>1529.72369425491</v>
      </c>
      <c r="H4581" s="35">
        <v>0.72382708798012696</v>
      </c>
    </row>
    <row r="4582" spans="1:8" x14ac:dyDescent="0.35">
      <c r="A4582" s="35">
        <v>954.16669000000002</v>
      </c>
      <c r="B4582" s="35">
        <v>1529.6055908000001</v>
      </c>
      <c r="C4582" s="35">
        <v>79.969436646000005</v>
      </c>
      <c r="D4582" s="35">
        <v>1560.5522461</v>
      </c>
      <c r="E4582" s="35">
        <v>25000</v>
      </c>
      <c r="F4582" s="35">
        <v>23854168</v>
      </c>
      <c r="G4582">
        <v>1529.7410781215201</v>
      </c>
      <c r="H4582" s="35">
        <v>0.72381958903905097</v>
      </c>
    </row>
    <row r="4583" spans="1:8" x14ac:dyDescent="0.35">
      <c r="A4583" s="35">
        <v>954.375</v>
      </c>
      <c r="B4583" s="35">
        <v>1529.6228027</v>
      </c>
      <c r="C4583" s="35">
        <v>79.969429016000007</v>
      </c>
      <c r="D4583" s="35">
        <v>1560.5684814000001</v>
      </c>
      <c r="E4583" s="35">
        <v>25000</v>
      </c>
      <c r="F4583" s="35">
        <v>23859374</v>
      </c>
      <c r="G4583">
        <v>1529.75845274277</v>
      </c>
      <c r="H4583" s="35">
        <v>0.723812096975607</v>
      </c>
    </row>
    <row r="4584" spans="1:8" x14ac:dyDescent="0.35">
      <c r="A4584" s="35">
        <v>954.58330999999998</v>
      </c>
      <c r="B4584" s="35">
        <v>1529.6402588000001</v>
      </c>
      <c r="C4584" s="35">
        <v>79.969421386999997</v>
      </c>
      <c r="D4584" s="35">
        <v>1560.5847168</v>
      </c>
      <c r="E4584" s="35">
        <v>25000</v>
      </c>
      <c r="F4584" s="35">
        <v>23864582</v>
      </c>
      <c r="G4584">
        <v>1529.77583045183</v>
      </c>
      <c r="H4584" s="35">
        <v>0.72380460297205496</v>
      </c>
    </row>
    <row r="4585" spans="1:8" x14ac:dyDescent="0.35">
      <c r="A4585" s="35">
        <v>954.79169000000002</v>
      </c>
      <c r="B4585" s="35">
        <v>1529.6575928</v>
      </c>
      <c r="C4585" s="35">
        <v>79.969413756999998</v>
      </c>
      <c r="D4585" s="35">
        <v>1560.6008300999999</v>
      </c>
      <c r="E4585" s="35">
        <v>25000</v>
      </c>
      <c r="F4585" s="35">
        <v>23869792</v>
      </c>
      <c r="G4585">
        <v>1529.79321401846</v>
      </c>
      <c r="H4585" s="35">
        <v>0.72379710709481104</v>
      </c>
    </row>
    <row r="4586" spans="1:8" x14ac:dyDescent="0.35">
      <c r="A4586" s="35">
        <v>955</v>
      </c>
      <c r="B4586" s="35">
        <v>1529.6749268000001</v>
      </c>
      <c r="C4586" s="35">
        <v>79.969406128000003</v>
      </c>
      <c r="D4586" s="35">
        <v>1560.6171875</v>
      </c>
      <c r="E4586" s="35">
        <v>25000</v>
      </c>
      <c r="F4586" s="35">
        <v>23875000</v>
      </c>
      <c r="G4586">
        <v>1529.81059371481</v>
      </c>
      <c r="H4586" s="35">
        <v>0.72378961518422902</v>
      </c>
    </row>
    <row r="4587" spans="1:8" x14ac:dyDescent="0.35">
      <c r="A4587" s="35">
        <v>955.20830999999998</v>
      </c>
      <c r="B4587" s="35">
        <v>1529.6923827999999</v>
      </c>
      <c r="C4587" s="35">
        <v>79.969406128000003</v>
      </c>
      <c r="D4587" s="35">
        <v>1560.6334228999999</v>
      </c>
      <c r="E4587" s="35">
        <v>25000</v>
      </c>
      <c r="F4587" s="35">
        <v>23880208</v>
      </c>
      <c r="G4587">
        <v>1529.82797253116</v>
      </c>
      <c r="H4587" s="35">
        <v>0.72378212427507604</v>
      </c>
    </row>
    <row r="4588" spans="1:8" x14ac:dyDescent="0.35">
      <c r="A4588" s="35">
        <v>955.41669000000002</v>
      </c>
      <c r="B4588" s="35">
        <v>1529.7097168</v>
      </c>
      <c r="C4588" s="35">
        <v>79.969398498999993</v>
      </c>
      <c r="D4588" s="35">
        <v>1560.6496582</v>
      </c>
      <c r="E4588" s="35">
        <v>25000</v>
      </c>
      <c r="F4588" s="35">
        <v>23885416</v>
      </c>
      <c r="G4588">
        <v>1529.8453511390501</v>
      </c>
      <c r="H4588" s="35">
        <v>0.723774634382924</v>
      </c>
    </row>
    <row r="4589" spans="1:8" x14ac:dyDescent="0.35">
      <c r="A4589" s="35">
        <v>955.625</v>
      </c>
      <c r="B4589" s="35">
        <v>1529.7270507999999</v>
      </c>
      <c r="C4589" s="35">
        <v>79.969390868999994</v>
      </c>
      <c r="D4589" s="35">
        <v>1560.6658935999999</v>
      </c>
      <c r="E4589" s="35">
        <v>25000</v>
      </c>
      <c r="F4589" s="35">
        <v>23890624</v>
      </c>
      <c r="G4589">
        <v>1529.8627296893101</v>
      </c>
      <c r="H4589" s="35">
        <v>0.72376714551101695</v>
      </c>
    </row>
    <row r="4590" spans="1:8" x14ac:dyDescent="0.35">
      <c r="A4590" s="35">
        <v>955.83330999999998</v>
      </c>
      <c r="B4590" s="35">
        <v>1529.7443848</v>
      </c>
      <c r="C4590" s="35">
        <v>79.969383239999999</v>
      </c>
      <c r="D4590" s="35">
        <v>1560.6821289</v>
      </c>
      <c r="E4590" s="35">
        <v>25000</v>
      </c>
      <c r="F4590" s="35">
        <v>23895832</v>
      </c>
      <c r="G4590">
        <v>1529.88010821579</v>
      </c>
      <c r="H4590" s="35">
        <v>0.72375965765982697</v>
      </c>
    </row>
    <row r="4591" spans="1:8" x14ac:dyDescent="0.35">
      <c r="A4591" s="35">
        <v>956.04169000000002</v>
      </c>
      <c r="B4591" s="35">
        <v>1529.7617187999999</v>
      </c>
      <c r="C4591" s="35">
        <v>79.96937561</v>
      </c>
      <c r="D4591" s="35">
        <v>1560.6983643000001</v>
      </c>
      <c r="E4591" s="35">
        <v>25000</v>
      </c>
      <c r="F4591" s="35">
        <v>23901042</v>
      </c>
      <c r="G4591">
        <v>1529.89749190104</v>
      </c>
      <c r="H4591" s="35">
        <v>0.72375216791876495</v>
      </c>
    </row>
    <row r="4592" spans="1:8" x14ac:dyDescent="0.35">
      <c r="A4592" s="35">
        <v>956.25</v>
      </c>
      <c r="B4592" s="35">
        <v>1529.7791748</v>
      </c>
      <c r="C4592" s="35">
        <v>79.969367981000005</v>
      </c>
      <c r="D4592" s="35">
        <v>1560.7145995999999</v>
      </c>
      <c r="E4592" s="35">
        <v>25000</v>
      </c>
      <c r="F4592" s="35">
        <v>23906250</v>
      </c>
      <c r="G4592">
        <v>1529.91487155908</v>
      </c>
      <c r="H4592" s="35">
        <v>0.72374468213635201</v>
      </c>
    </row>
    <row r="4593" spans="1:8" x14ac:dyDescent="0.35">
      <c r="A4593" s="35">
        <v>956.45830999999998</v>
      </c>
      <c r="B4593" s="35">
        <v>1529.7965088000001</v>
      </c>
      <c r="C4593" s="35">
        <v>79.969360351999995</v>
      </c>
      <c r="D4593" s="35">
        <v>1560.7307129000001</v>
      </c>
      <c r="E4593" s="35">
        <v>25000</v>
      </c>
      <c r="F4593" s="35">
        <v>23911458</v>
      </c>
      <c r="G4593">
        <v>1529.93225030189</v>
      </c>
      <c r="H4593" s="35">
        <v>0.72373719735255204</v>
      </c>
    </row>
    <row r="4594" spans="1:8" x14ac:dyDescent="0.35">
      <c r="A4594" s="35">
        <v>956.66669000000002</v>
      </c>
      <c r="B4594" s="35">
        <v>1529.8138428</v>
      </c>
      <c r="C4594" s="35">
        <v>79.969352721999996</v>
      </c>
      <c r="D4594" s="35">
        <v>1560.7470702999999</v>
      </c>
      <c r="E4594" s="35">
        <v>25000</v>
      </c>
      <c r="F4594" s="35">
        <v>23916668</v>
      </c>
      <c r="G4594">
        <v>1529.9496340032499</v>
      </c>
      <c r="H4594" s="35">
        <v>0.72372971067431902</v>
      </c>
    </row>
    <row r="4595" spans="1:8" x14ac:dyDescent="0.35">
      <c r="A4595" s="35">
        <v>956.875</v>
      </c>
      <c r="B4595" s="35">
        <v>1529.8311768000001</v>
      </c>
      <c r="C4595" s="35">
        <v>79.969352721999996</v>
      </c>
      <c r="D4595" s="35">
        <v>1560.7633057</v>
      </c>
      <c r="E4595" s="35">
        <v>25000</v>
      </c>
      <c r="F4595" s="35">
        <v>23921874</v>
      </c>
      <c r="G4595">
        <v>1529.96700845752</v>
      </c>
      <c r="H4595" s="35">
        <v>0.72372223086041199</v>
      </c>
    </row>
    <row r="4596" spans="1:8" x14ac:dyDescent="0.35">
      <c r="A4596" s="35">
        <v>957.08330999999998</v>
      </c>
      <c r="B4596" s="35">
        <v>1529.8485106999999</v>
      </c>
      <c r="C4596" s="35">
        <v>79.969345093000001</v>
      </c>
      <c r="D4596" s="35">
        <v>1560.7795410000001</v>
      </c>
      <c r="E4596" s="35">
        <v>25000</v>
      </c>
      <c r="F4596" s="35">
        <v>23927082</v>
      </c>
      <c r="G4596">
        <v>1529.98438599921</v>
      </c>
      <c r="H4596" s="35">
        <v>0.72371474910707001</v>
      </c>
    </row>
    <row r="4597" spans="1:8" x14ac:dyDescent="0.35">
      <c r="A4597" s="35">
        <v>957.29169000000002</v>
      </c>
      <c r="B4597" s="35">
        <v>1529.8659668</v>
      </c>
      <c r="C4597" s="35">
        <v>79.969337463000002</v>
      </c>
      <c r="D4597" s="35">
        <v>1560.7957764</v>
      </c>
      <c r="E4597" s="35">
        <v>25000</v>
      </c>
      <c r="F4597" s="35">
        <v>23932292</v>
      </c>
      <c r="G4597">
        <v>1530.00176939834</v>
      </c>
      <c r="H4597" s="35">
        <v>0.72370726548077902</v>
      </c>
    </row>
    <row r="4598" spans="1:8" x14ac:dyDescent="0.35">
      <c r="A4598" s="35">
        <v>957.5</v>
      </c>
      <c r="B4598" s="35">
        <v>1529.8833007999999</v>
      </c>
      <c r="C4598" s="35">
        <v>79.969329834000007</v>
      </c>
      <c r="D4598" s="35">
        <v>1560.8120117000001</v>
      </c>
      <c r="E4598" s="35">
        <v>25000</v>
      </c>
      <c r="F4598" s="35">
        <v>23937500</v>
      </c>
      <c r="G4598">
        <v>1530.0191489271799</v>
      </c>
      <c r="H4598" s="35">
        <v>0.72369978581257</v>
      </c>
    </row>
    <row r="4599" spans="1:8" x14ac:dyDescent="0.35">
      <c r="A4599" s="35">
        <v>957.70830999999998</v>
      </c>
      <c r="B4599" s="35">
        <v>1529.9006348</v>
      </c>
      <c r="C4599" s="35">
        <v>79.969322204999997</v>
      </c>
      <c r="D4599" s="35">
        <v>1560.8282471</v>
      </c>
      <c r="E4599" s="35">
        <v>25000</v>
      </c>
      <c r="F4599" s="35">
        <v>23942708</v>
      </c>
      <c r="G4599">
        <v>1530.03652757602</v>
      </c>
      <c r="H4599" s="35">
        <v>0.72369230714183497</v>
      </c>
    </row>
    <row r="4600" spans="1:8" x14ac:dyDescent="0.35">
      <c r="A4600" s="35">
        <v>957.91669000000002</v>
      </c>
      <c r="B4600" s="35">
        <v>1529.9180908000001</v>
      </c>
      <c r="C4600" s="35">
        <v>79.969314574999999</v>
      </c>
      <c r="D4600" s="35">
        <v>1560.8444824000001</v>
      </c>
      <c r="E4600" s="35">
        <v>25000</v>
      </c>
      <c r="F4600" s="35">
        <v>23947918</v>
      </c>
      <c r="G4600">
        <v>1530.0539111913199</v>
      </c>
      <c r="H4600" s="35">
        <v>0.723684826577217</v>
      </c>
    </row>
    <row r="4601" spans="1:8" x14ac:dyDescent="0.35">
      <c r="A4601" s="35">
        <v>958.125</v>
      </c>
      <c r="B4601" s="35">
        <v>1529.9353027</v>
      </c>
      <c r="C4601" s="35">
        <v>79.969306946000003</v>
      </c>
      <c r="D4601" s="35">
        <v>1560.8605957</v>
      </c>
      <c r="E4601" s="35">
        <v>25000</v>
      </c>
      <c r="F4601" s="35">
        <v>23953124</v>
      </c>
      <c r="G4601">
        <v>1530.0712855613299</v>
      </c>
      <c r="H4601" s="35">
        <v>0.72367735287035895</v>
      </c>
    </row>
    <row r="4602" spans="1:8" x14ac:dyDescent="0.35">
      <c r="A4602" s="35">
        <v>958.33330999999998</v>
      </c>
      <c r="B4602" s="35">
        <v>1529.9526367000001</v>
      </c>
      <c r="C4602" s="35">
        <v>79.969299316000004</v>
      </c>
      <c r="D4602" s="35">
        <v>1560.8769531</v>
      </c>
      <c r="E4602" s="35">
        <v>25000</v>
      </c>
      <c r="F4602" s="35">
        <v>23958332</v>
      </c>
      <c r="G4602">
        <v>1530.0886630191601</v>
      </c>
      <c r="H4602" s="35">
        <v>0.723669877224419</v>
      </c>
    </row>
    <row r="4603" spans="1:8" x14ac:dyDescent="0.35">
      <c r="A4603" s="35">
        <v>958.54169000000002</v>
      </c>
      <c r="B4603" s="35">
        <v>1529.9699707</v>
      </c>
      <c r="C4603" s="35">
        <v>79.969299316000004</v>
      </c>
      <c r="D4603" s="35">
        <v>1560.8931885</v>
      </c>
      <c r="E4603" s="35">
        <v>25000</v>
      </c>
      <c r="F4603" s="35">
        <v>23963542</v>
      </c>
      <c r="G4603">
        <v>1530.10604633451</v>
      </c>
      <c r="H4603" s="35">
        <v>0.72366239970590696</v>
      </c>
    </row>
    <row r="4604" spans="1:8" x14ac:dyDescent="0.35">
      <c r="A4604" s="35">
        <v>958.75</v>
      </c>
      <c r="B4604" s="35">
        <v>1529.9874268000001</v>
      </c>
      <c r="C4604" s="35">
        <v>79.969291686999995</v>
      </c>
      <c r="D4604" s="35">
        <v>1560.9094238</v>
      </c>
      <c r="E4604" s="35">
        <v>25000</v>
      </c>
      <c r="F4604" s="35">
        <v>23968750</v>
      </c>
      <c r="G4604">
        <v>1530.12342577958</v>
      </c>
      <c r="H4604" s="35">
        <v>0.72365492614120497</v>
      </c>
    </row>
    <row r="4605" spans="1:8" x14ac:dyDescent="0.35">
      <c r="A4605" s="35">
        <v>958.95830999999998</v>
      </c>
      <c r="B4605" s="35">
        <v>1530.0047606999999</v>
      </c>
      <c r="C4605" s="35">
        <v>79.969284058</v>
      </c>
      <c r="D4605" s="35">
        <v>1560.9256591999999</v>
      </c>
      <c r="E4605" s="35">
        <v>25000</v>
      </c>
      <c r="F4605" s="35">
        <v>23973958</v>
      </c>
      <c r="G4605">
        <v>1530.14080434467</v>
      </c>
      <c r="H4605" s="35">
        <v>0.72364745357200799</v>
      </c>
    </row>
    <row r="4606" spans="1:8" x14ac:dyDescent="0.35">
      <c r="A4606" s="35">
        <v>959.16669000000002</v>
      </c>
      <c r="B4606" s="35">
        <v>1530.0220947</v>
      </c>
      <c r="C4606" s="35">
        <v>79.969276428000001</v>
      </c>
      <c r="D4606" s="35">
        <v>1560.9418945</v>
      </c>
      <c r="E4606" s="35">
        <v>25000</v>
      </c>
      <c r="F4606" s="35">
        <v>23979168</v>
      </c>
      <c r="G4606">
        <v>1530.1581878762099</v>
      </c>
      <c r="H4606" s="35">
        <v>0.72363997910929501</v>
      </c>
    </row>
    <row r="4607" spans="1:8" x14ac:dyDescent="0.35">
      <c r="A4607" s="35">
        <v>959.375</v>
      </c>
      <c r="B4607" s="35">
        <v>1530.0394286999999</v>
      </c>
      <c r="C4607" s="35">
        <v>79.969268799000005</v>
      </c>
      <c r="D4607" s="35">
        <v>1560.9581298999999</v>
      </c>
      <c r="E4607" s="35">
        <v>25000</v>
      </c>
      <c r="F4607" s="35">
        <v>23984374</v>
      </c>
      <c r="G4607">
        <v>1530.17556216247</v>
      </c>
      <c r="H4607" s="35">
        <v>0.72363251149774699</v>
      </c>
    </row>
    <row r="4608" spans="1:8" x14ac:dyDescent="0.35">
      <c r="A4608" s="35">
        <v>959.58330999999998</v>
      </c>
      <c r="B4608" s="35">
        <v>1530.0566406</v>
      </c>
      <c r="C4608" s="35">
        <v>79.969261169000006</v>
      </c>
      <c r="D4608" s="35">
        <v>1560.9743652</v>
      </c>
      <c r="E4608" s="35">
        <v>25000</v>
      </c>
      <c r="F4608" s="35">
        <v>23989582</v>
      </c>
      <c r="G4608">
        <v>1530.1929395365701</v>
      </c>
      <c r="H4608" s="35">
        <v>0.72362504194746302</v>
      </c>
    </row>
    <row r="4609" spans="1:8" x14ac:dyDescent="0.35">
      <c r="A4609" s="35">
        <v>959.79169000000002</v>
      </c>
      <c r="B4609" s="35">
        <v>1530.0740966999999</v>
      </c>
      <c r="C4609" s="35">
        <v>79.969253539999997</v>
      </c>
      <c r="D4609" s="35">
        <v>1560.9904785000001</v>
      </c>
      <c r="E4609" s="35">
        <v>25000</v>
      </c>
      <c r="F4609" s="35">
        <v>23994794</v>
      </c>
      <c r="G4609">
        <v>1530.2103279430401</v>
      </c>
      <c r="H4609" s="35">
        <v>0.72361756762152496</v>
      </c>
    </row>
    <row r="4610" spans="1:8" x14ac:dyDescent="0.35">
      <c r="A4610" s="35">
        <v>960</v>
      </c>
      <c r="B4610" s="35">
        <v>1530.0915527</v>
      </c>
      <c r="C4610" s="35">
        <v>79.969245911000002</v>
      </c>
      <c r="D4610" s="35">
        <v>1561.0068358999999</v>
      </c>
      <c r="E4610" s="35">
        <v>25000</v>
      </c>
      <c r="F4610" s="35">
        <v>24000000</v>
      </c>
      <c r="G4610">
        <v>1530.2277032916099</v>
      </c>
      <c r="H4610" s="35">
        <v>0.72361010307963003</v>
      </c>
    </row>
    <row r="4611" spans="1:8" x14ac:dyDescent="0.35">
      <c r="A4611" s="35">
        <v>960.20830999999998</v>
      </c>
      <c r="B4611" s="35">
        <v>1530.1087646000001</v>
      </c>
      <c r="C4611" s="35">
        <v>79.969245911000002</v>
      </c>
      <c r="D4611" s="35">
        <v>1561.0230713000001</v>
      </c>
      <c r="E4611" s="35">
        <v>25000</v>
      </c>
      <c r="F4611" s="35">
        <v>24005208</v>
      </c>
      <c r="G4611">
        <v>1530.2450808718099</v>
      </c>
      <c r="H4611" s="35">
        <v>0.72360263657886004</v>
      </c>
    </row>
    <row r="4612" spans="1:8" x14ac:dyDescent="0.35">
      <c r="A4612" s="35">
        <v>960.41669000000002</v>
      </c>
      <c r="B4612" s="35">
        <v>1530.1262207</v>
      </c>
      <c r="C4612" s="35">
        <v>79.969238281000003</v>
      </c>
      <c r="D4612" s="35">
        <v>1561.0393065999999</v>
      </c>
      <c r="E4612" s="35">
        <v>25000</v>
      </c>
      <c r="F4612" s="35">
        <v>24010418</v>
      </c>
      <c r="G4612">
        <v>1530.2624641172099</v>
      </c>
      <c r="H4612" s="35">
        <v>0.72359516820152103</v>
      </c>
    </row>
    <row r="4613" spans="1:8" x14ac:dyDescent="0.35">
      <c r="A4613" s="35">
        <v>960.625</v>
      </c>
      <c r="B4613" s="35">
        <v>1530.1435547000001</v>
      </c>
      <c r="C4613" s="35">
        <v>79.969230651999993</v>
      </c>
      <c r="D4613" s="35">
        <v>1561.0555420000001</v>
      </c>
      <c r="E4613" s="35">
        <v>25000</v>
      </c>
      <c r="F4613" s="35">
        <v>24015624</v>
      </c>
      <c r="G4613">
        <v>1530.2798382742801</v>
      </c>
      <c r="H4613" s="35">
        <v>0.72358770667249195</v>
      </c>
    </row>
    <row r="4614" spans="1:8" x14ac:dyDescent="0.35">
      <c r="A4614" s="35">
        <v>960.83330999999998</v>
      </c>
      <c r="B4614" s="35">
        <v>1530.1608887</v>
      </c>
      <c r="C4614" s="35">
        <v>79.969223021999994</v>
      </c>
      <c r="D4614" s="35">
        <v>1561.0717772999999</v>
      </c>
      <c r="E4614" s="35">
        <v>25000</v>
      </c>
      <c r="F4614" s="35">
        <v>24020832</v>
      </c>
      <c r="G4614">
        <v>1530.2972155544201</v>
      </c>
      <c r="H4614" s="35">
        <v>0.72358024320591197</v>
      </c>
    </row>
    <row r="4615" spans="1:8" x14ac:dyDescent="0.35">
      <c r="A4615" s="35">
        <v>961.04169000000002</v>
      </c>
      <c r="B4615" s="35">
        <v>1530.1783447</v>
      </c>
      <c r="C4615" s="35">
        <v>79.969215392999999</v>
      </c>
      <c r="D4615" s="35">
        <v>1561.0880127</v>
      </c>
      <c r="E4615" s="35">
        <v>25000</v>
      </c>
      <c r="F4615" s="35">
        <v>24026042</v>
      </c>
      <c r="G4615">
        <v>1530.31459869996</v>
      </c>
      <c r="H4615" s="35">
        <v>0.72357277786770302</v>
      </c>
    </row>
    <row r="4616" spans="1:8" x14ac:dyDescent="0.35">
      <c r="A4616" s="35">
        <v>961.25</v>
      </c>
      <c r="B4616" s="35">
        <v>1530.1956786999999</v>
      </c>
      <c r="C4616" s="35">
        <v>79.969207764000004</v>
      </c>
      <c r="D4616" s="35">
        <v>1561.1042480000001</v>
      </c>
      <c r="E4616" s="35">
        <v>25000</v>
      </c>
      <c r="F4616" s="35">
        <v>24031252</v>
      </c>
      <c r="G4616">
        <v>1530.33198315187</v>
      </c>
      <c r="H4616" s="35">
        <v>0.72356531357407905</v>
      </c>
    </row>
    <row r="4617" spans="1:8" x14ac:dyDescent="0.35">
      <c r="A4617" s="35">
        <v>961.45830999999998</v>
      </c>
      <c r="B4617" s="35">
        <v>1530.2130127</v>
      </c>
      <c r="C4617" s="35">
        <v>79.969200134000005</v>
      </c>
      <c r="D4617" s="35">
        <v>1561.1203613</v>
      </c>
      <c r="E4617" s="35">
        <v>25000</v>
      </c>
      <c r="F4617" s="35">
        <v>24036458</v>
      </c>
      <c r="G4617">
        <v>1530.3493575366099</v>
      </c>
      <c r="H4617" s="35">
        <v>0.72355785610115197</v>
      </c>
    </row>
    <row r="4618" spans="1:8" x14ac:dyDescent="0.35">
      <c r="A4618" s="35">
        <v>961.66669000000002</v>
      </c>
      <c r="B4618" s="35">
        <v>1530.2303466999999</v>
      </c>
      <c r="C4618" s="35">
        <v>79.969192504999995</v>
      </c>
      <c r="D4618" s="35">
        <v>1561.1367187999999</v>
      </c>
      <c r="E4618" s="35">
        <v>25000</v>
      </c>
      <c r="F4618" s="35">
        <v>24041668</v>
      </c>
      <c r="G4618">
        <v>1530.3667399994599</v>
      </c>
      <c r="H4618" s="35">
        <v>0.72355039378570696</v>
      </c>
    </row>
    <row r="4619" spans="1:8" x14ac:dyDescent="0.35">
      <c r="A4619" s="35">
        <v>961.875</v>
      </c>
      <c r="B4619" s="35">
        <v>1530.2476807</v>
      </c>
      <c r="C4619" s="35">
        <v>79.969192504999995</v>
      </c>
      <c r="D4619" s="35">
        <v>1561.1529541</v>
      </c>
      <c r="E4619" s="35">
        <v>25000</v>
      </c>
      <c r="F4619" s="35">
        <v>24046874</v>
      </c>
      <c r="G4619">
        <v>1530.3841139158601</v>
      </c>
      <c r="H4619" s="35">
        <v>0.72354293832487504</v>
      </c>
    </row>
    <row r="4620" spans="1:8" x14ac:dyDescent="0.35">
      <c r="A4620" s="35">
        <v>962.08330999999998</v>
      </c>
      <c r="B4620" s="35">
        <v>1530.2650146000001</v>
      </c>
      <c r="C4620" s="35">
        <v>79.969184874999996</v>
      </c>
      <c r="D4620" s="35">
        <v>1561.1691894999999</v>
      </c>
      <c r="E4620" s="35">
        <v>25000</v>
      </c>
      <c r="F4620" s="35">
        <v>24052082</v>
      </c>
      <c r="G4620">
        <v>1530.40149107703</v>
      </c>
      <c r="H4620" s="35">
        <v>0.72353548092973097</v>
      </c>
    </row>
    <row r="4621" spans="1:8" x14ac:dyDescent="0.35">
      <c r="A4621" s="35">
        <v>962.29169000000002</v>
      </c>
      <c r="B4621" s="35">
        <v>1530.2824707</v>
      </c>
      <c r="C4621" s="35">
        <v>79.969177246000001</v>
      </c>
      <c r="D4621" s="35">
        <v>1561.1855469</v>
      </c>
      <c r="E4621" s="35">
        <v>25000</v>
      </c>
      <c r="F4621" s="35">
        <v>24057292</v>
      </c>
      <c r="G4621">
        <v>1530.4188741308899</v>
      </c>
      <c r="H4621" s="35">
        <v>0.723528021663987</v>
      </c>
    </row>
    <row r="4622" spans="1:8" x14ac:dyDescent="0.35">
      <c r="A4622" s="35">
        <v>962.5</v>
      </c>
      <c r="B4622" s="35">
        <v>1530.2998047000001</v>
      </c>
      <c r="C4622" s="35">
        <v>79.969169617000006</v>
      </c>
      <c r="D4622" s="35">
        <v>1561.2016602000001</v>
      </c>
      <c r="E4622" s="35">
        <v>25000</v>
      </c>
      <c r="F4622" s="35">
        <v>24062500</v>
      </c>
      <c r="G4622">
        <v>1530.4362533224</v>
      </c>
      <c r="H4622" s="35">
        <v>0.72352056633948802</v>
      </c>
    </row>
    <row r="4623" spans="1:8" x14ac:dyDescent="0.35">
      <c r="A4623" s="35">
        <v>962.70830999999998</v>
      </c>
      <c r="B4623" s="35">
        <v>1530.3171387</v>
      </c>
      <c r="C4623" s="35">
        <v>79.969161987000007</v>
      </c>
      <c r="D4623" s="35">
        <v>1561.2180175999999</v>
      </c>
      <c r="E4623" s="35">
        <v>25000</v>
      </c>
      <c r="F4623" s="35">
        <v>24067710</v>
      </c>
      <c r="G4623">
        <v>1530.4536368105801</v>
      </c>
      <c r="H4623" s="35">
        <v>0.72351310910661204</v>
      </c>
    </row>
    <row r="4624" spans="1:8" x14ac:dyDescent="0.35">
      <c r="A4624" s="35">
        <v>962.91669000000002</v>
      </c>
      <c r="B4624" s="35">
        <v>1530.3344727000001</v>
      </c>
      <c r="C4624" s="35">
        <v>79.969154357999997</v>
      </c>
      <c r="D4624" s="35">
        <v>1561.2342529</v>
      </c>
      <c r="E4624" s="35">
        <v>25000</v>
      </c>
      <c r="F4624" s="35">
        <v>24072918</v>
      </c>
      <c r="G4624">
        <v>1530.47101607798</v>
      </c>
      <c r="H4624" s="35">
        <v>0.72350565580505699</v>
      </c>
    </row>
    <row r="4625" spans="1:8" x14ac:dyDescent="0.35">
      <c r="A4625" s="35">
        <v>963.125</v>
      </c>
      <c r="B4625" s="35">
        <v>1530.3519286999999</v>
      </c>
      <c r="C4625" s="35">
        <v>79.969146729000002</v>
      </c>
      <c r="D4625" s="35">
        <v>1561.2504882999999</v>
      </c>
      <c r="E4625" s="35">
        <v>25000</v>
      </c>
      <c r="F4625" s="35">
        <v>24078124</v>
      </c>
      <c r="G4625">
        <v>1530.4883892118601</v>
      </c>
      <c r="H4625" s="35">
        <v>0.72349820638790896</v>
      </c>
    </row>
    <row r="4626" spans="1:8" x14ac:dyDescent="0.35">
      <c r="A4626" s="35">
        <v>963.33330999999998</v>
      </c>
      <c r="B4626" s="35">
        <v>1530.3691406</v>
      </c>
      <c r="C4626" s="35">
        <v>79.969139099000003</v>
      </c>
      <c r="D4626" s="35">
        <v>1561.2667236</v>
      </c>
      <c r="E4626" s="35">
        <v>25000</v>
      </c>
      <c r="F4626" s="35">
        <v>24083332</v>
      </c>
      <c r="G4626">
        <v>1530.5057661323699</v>
      </c>
      <c r="H4626" s="35">
        <v>0.72349075504967397</v>
      </c>
    </row>
    <row r="4627" spans="1:8" x14ac:dyDescent="0.35">
      <c r="A4627" s="35">
        <v>963.54169000000002</v>
      </c>
      <c r="B4627" s="35">
        <v>1530.3865966999999</v>
      </c>
      <c r="C4627" s="35">
        <v>79.969139099000003</v>
      </c>
      <c r="D4627" s="35">
        <v>1561.2829589999999</v>
      </c>
      <c r="E4627" s="35">
        <v>25000</v>
      </c>
      <c r="F4627" s="35">
        <v>24088542</v>
      </c>
      <c r="G4627">
        <v>1530.52314906724</v>
      </c>
      <c r="H4627" s="35">
        <v>0.72348330184411203</v>
      </c>
    </row>
    <row r="4628" spans="1:8" x14ac:dyDescent="0.35">
      <c r="A4628" s="35">
        <v>963.75</v>
      </c>
      <c r="B4628" s="35">
        <v>1530.4040527</v>
      </c>
      <c r="C4628" s="35">
        <v>79.969131469999994</v>
      </c>
      <c r="D4628" s="35">
        <v>1561.2991943</v>
      </c>
      <c r="E4628" s="35">
        <v>25000</v>
      </c>
      <c r="F4628" s="35">
        <v>24093750</v>
      </c>
      <c r="G4628">
        <v>1530.5405281670901</v>
      </c>
      <c r="H4628" s="35">
        <v>0.72347585257621505</v>
      </c>
    </row>
    <row r="4629" spans="1:8" x14ac:dyDescent="0.35">
      <c r="A4629" s="35">
        <v>963.95830999999998</v>
      </c>
      <c r="B4629" s="35">
        <v>1530.4212646000001</v>
      </c>
      <c r="C4629" s="35">
        <v>79.969123839999995</v>
      </c>
      <c r="D4629" s="35">
        <v>1561.3154297000001</v>
      </c>
      <c r="E4629" s="35">
        <v>25000</v>
      </c>
      <c r="F4629" s="35">
        <v>24098958</v>
      </c>
      <c r="G4629">
        <v>1530.5579063948901</v>
      </c>
      <c r="H4629" s="35">
        <v>0.72346840429619996</v>
      </c>
    </row>
    <row r="4630" spans="1:8" x14ac:dyDescent="0.35">
      <c r="A4630" s="35">
        <v>964.16669000000002</v>
      </c>
      <c r="B4630" s="35">
        <v>1530.4385986</v>
      </c>
      <c r="C4630" s="35">
        <v>79.969116210999999</v>
      </c>
      <c r="D4630" s="35">
        <v>1561.331543</v>
      </c>
      <c r="E4630" s="35">
        <v>25000</v>
      </c>
      <c r="F4630" s="35">
        <v>24104168</v>
      </c>
      <c r="G4630">
        <v>1530.5752895908699</v>
      </c>
      <c r="H4630" s="35">
        <v>0.72346095412418998</v>
      </c>
    </row>
    <row r="4631" spans="1:8" x14ac:dyDescent="0.35">
      <c r="A4631" s="35">
        <v>964.375</v>
      </c>
      <c r="B4631" s="35">
        <v>1530.4559326000001</v>
      </c>
      <c r="C4631" s="35">
        <v>79.969108582000004</v>
      </c>
      <c r="D4631" s="35">
        <v>1561.3479004000001</v>
      </c>
      <c r="E4631" s="35">
        <v>25000</v>
      </c>
      <c r="F4631" s="35">
        <v>24109374</v>
      </c>
      <c r="G4631">
        <v>1530.5926635420501</v>
      </c>
      <c r="H4631" s="35">
        <v>0.72345351077713205</v>
      </c>
    </row>
    <row r="4632" spans="1:8" x14ac:dyDescent="0.35">
      <c r="A4632" s="35">
        <v>964.58330999999998</v>
      </c>
      <c r="B4632" s="35">
        <v>1530.4732666</v>
      </c>
      <c r="C4632" s="35">
        <v>79.969100952000005</v>
      </c>
      <c r="D4632" s="35">
        <v>1561.3641356999999</v>
      </c>
      <c r="E4632" s="35">
        <v>25000</v>
      </c>
      <c r="F4632" s="35">
        <v>24114582</v>
      </c>
      <c r="G4632">
        <v>1530.6100405811601</v>
      </c>
      <c r="H4632" s="35">
        <v>0.72344606549274404</v>
      </c>
    </row>
    <row r="4633" spans="1:8" x14ac:dyDescent="0.35">
      <c r="A4633" s="35">
        <v>964.79169000000002</v>
      </c>
      <c r="B4633" s="35">
        <v>1530.4907227000001</v>
      </c>
      <c r="C4633" s="35">
        <v>79.969093322999996</v>
      </c>
      <c r="D4633" s="35">
        <v>1561.3803711</v>
      </c>
      <c r="E4633" s="35">
        <v>25000</v>
      </c>
      <c r="F4633" s="35">
        <v>24119792</v>
      </c>
      <c r="G4633">
        <v>1530.62742347773</v>
      </c>
      <c r="H4633" s="35">
        <v>0.72343861833768497</v>
      </c>
    </row>
    <row r="4634" spans="1:8" x14ac:dyDescent="0.35">
      <c r="A4634" s="35">
        <v>965</v>
      </c>
      <c r="B4634" s="35">
        <v>1530.5080565999999</v>
      </c>
      <c r="C4634" s="35">
        <v>79.969093322999996</v>
      </c>
      <c r="D4634" s="35">
        <v>1561.3966064000001</v>
      </c>
      <c r="E4634" s="35">
        <v>25000</v>
      </c>
      <c r="F4634" s="35">
        <v>24125000</v>
      </c>
      <c r="G4634">
        <v>1530.6448025040199</v>
      </c>
      <c r="H4634" s="35">
        <v>0.72343117511523403</v>
      </c>
    </row>
    <row r="4635" spans="1:8" x14ac:dyDescent="0.35">
      <c r="A4635" s="35">
        <v>965.20830999999998</v>
      </c>
      <c r="B4635" s="35">
        <v>1530.5253906</v>
      </c>
      <c r="C4635" s="35">
        <v>79.969085692999997</v>
      </c>
      <c r="D4635" s="35">
        <v>1561.4128418</v>
      </c>
      <c r="E4635" s="35">
        <v>25000</v>
      </c>
      <c r="F4635" s="35">
        <v>24130208</v>
      </c>
      <c r="G4635">
        <v>1530.6621806503699</v>
      </c>
      <c r="H4635" s="35">
        <v>0.72342373287854</v>
      </c>
    </row>
    <row r="4636" spans="1:8" x14ac:dyDescent="0.35">
      <c r="A4636" s="35">
        <v>965.41669000000002</v>
      </c>
      <c r="B4636" s="35">
        <v>1530.5426024999999</v>
      </c>
      <c r="C4636" s="35">
        <v>79.969078064000001</v>
      </c>
      <c r="D4636" s="35">
        <v>1561.4290771000001</v>
      </c>
      <c r="E4636" s="35">
        <v>25000</v>
      </c>
      <c r="F4636" s="35">
        <v>24135418</v>
      </c>
      <c r="G4636">
        <v>1530.6795637631101</v>
      </c>
      <c r="H4636" s="35">
        <v>0.72341628875018404</v>
      </c>
    </row>
    <row r="4637" spans="1:8" x14ac:dyDescent="0.35">
      <c r="A4637" s="35">
        <v>965.625</v>
      </c>
      <c r="B4637" s="35">
        <v>1530.5600586</v>
      </c>
      <c r="C4637" s="35">
        <v>79.969070435000006</v>
      </c>
      <c r="D4637" s="35">
        <v>1561.4453125</v>
      </c>
      <c r="E4637" s="35">
        <v>25000</v>
      </c>
      <c r="F4637" s="35">
        <v>24140626</v>
      </c>
      <c r="G4637">
        <v>1530.6969428054899</v>
      </c>
      <c r="H4637" s="35">
        <v>0.72340884854757304</v>
      </c>
    </row>
    <row r="4638" spans="1:8" x14ac:dyDescent="0.35">
      <c r="A4638" s="35">
        <v>965.83330999999998</v>
      </c>
      <c r="B4638" s="35">
        <v>1530.5773925999999</v>
      </c>
      <c r="C4638" s="35">
        <v>79.969062804999993</v>
      </c>
      <c r="D4638" s="35">
        <v>1561.4614257999999</v>
      </c>
      <c r="E4638" s="35">
        <v>25000</v>
      </c>
      <c r="F4638" s="35">
        <v>24145832</v>
      </c>
      <c r="G4638">
        <v>1530.7143157481701</v>
      </c>
      <c r="H4638" s="35">
        <v>0.72340141222097998</v>
      </c>
    </row>
    <row r="4639" spans="1:8" x14ac:dyDescent="0.35">
      <c r="A4639" s="35">
        <v>966.04169000000002</v>
      </c>
      <c r="B4639" s="35">
        <v>1530.5947266000001</v>
      </c>
      <c r="C4639" s="35">
        <v>79.969055175999998</v>
      </c>
      <c r="D4639" s="35">
        <v>1561.4779053</v>
      </c>
      <c r="E4639" s="35">
        <v>25000</v>
      </c>
      <c r="F4639" s="35">
        <v>24151042</v>
      </c>
      <c r="G4639">
        <v>1530.73169765987</v>
      </c>
      <c r="H4639" s="35">
        <v>0.72339397108235404</v>
      </c>
    </row>
    <row r="4640" spans="1:8" x14ac:dyDescent="0.35">
      <c r="A4640" s="35">
        <v>966.25</v>
      </c>
      <c r="B4640" s="35">
        <v>1530.6121826000001</v>
      </c>
      <c r="C4640" s="35">
        <v>79.969047545999999</v>
      </c>
      <c r="D4640" s="35">
        <v>1561.4941406</v>
      </c>
      <c r="E4640" s="35">
        <v>25000</v>
      </c>
      <c r="F4640" s="35">
        <v>24156250</v>
      </c>
      <c r="G4640">
        <v>1530.7490764000599</v>
      </c>
      <c r="H4640" s="35">
        <v>0.72338653388874496</v>
      </c>
    </row>
    <row r="4641" spans="1:8" x14ac:dyDescent="0.35">
      <c r="A4641" s="35">
        <v>966.45830999999998</v>
      </c>
      <c r="B4641" s="35">
        <v>1530.6295166</v>
      </c>
      <c r="C4641" s="35">
        <v>79.969039917000003</v>
      </c>
      <c r="D4641" s="35">
        <v>1561.510376</v>
      </c>
      <c r="E4641" s="35">
        <v>25000</v>
      </c>
      <c r="F4641" s="35">
        <v>24161458</v>
      </c>
      <c r="G4641">
        <v>1530.7664544172201</v>
      </c>
      <c r="H4641" s="35">
        <v>0.72337909768269504</v>
      </c>
    </row>
    <row r="4642" spans="1:8" x14ac:dyDescent="0.35">
      <c r="A4642" s="35">
        <v>966.66669000000002</v>
      </c>
      <c r="B4642" s="35">
        <v>1530.6468506000001</v>
      </c>
      <c r="C4642" s="35">
        <v>79.969039917000003</v>
      </c>
      <c r="D4642" s="35">
        <v>1561.5266113</v>
      </c>
      <c r="E4642" s="35">
        <v>25000</v>
      </c>
      <c r="F4642" s="35">
        <v>24166668</v>
      </c>
      <c r="G4642">
        <v>1530.7838374360001</v>
      </c>
      <c r="H4642" s="35">
        <v>0.72337165958619598</v>
      </c>
    </row>
    <row r="4643" spans="1:8" x14ac:dyDescent="0.35">
      <c r="A4643" s="35">
        <v>966.875</v>
      </c>
      <c r="B4643" s="35">
        <v>1530.6641846</v>
      </c>
      <c r="C4643" s="35">
        <v>79.969032287999994</v>
      </c>
      <c r="D4643" s="35">
        <v>1561.5427245999999</v>
      </c>
      <c r="E4643" s="35">
        <v>25000</v>
      </c>
      <c r="F4643" s="35">
        <v>24171876</v>
      </c>
      <c r="G4643">
        <v>1530.8012163923299</v>
      </c>
      <c r="H4643" s="35">
        <v>0.72336422541142598</v>
      </c>
    </row>
    <row r="4644" spans="1:8" x14ac:dyDescent="0.35">
      <c r="A4644" s="35">
        <v>967.08330999999998</v>
      </c>
      <c r="B4644" s="35">
        <v>1530.6815185999999</v>
      </c>
      <c r="C4644" s="35">
        <v>79.969024657999995</v>
      </c>
      <c r="D4644" s="35">
        <v>1561.559082</v>
      </c>
      <c r="E4644" s="35">
        <v>25000</v>
      </c>
      <c r="F4644" s="35">
        <v>24177082</v>
      </c>
      <c r="G4644">
        <v>1530.8185892507699</v>
      </c>
      <c r="H4644" s="35">
        <v>0.72335679510849005</v>
      </c>
    </row>
    <row r="4645" spans="1:8" x14ac:dyDescent="0.35">
      <c r="A4645" s="35">
        <v>967.29169000000002</v>
      </c>
      <c r="B4645" s="35">
        <v>1530.6989745999999</v>
      </c>
      <c r="C4645" s="35">
        <v>79.969017029</v>
      </c>
      <c r="D4645" s="35">
        <v>1561.5753173999999</v>
      </c>
      <c r="E4645" s="35">
        <v>25000</v>
      </c>
      <c r="F4645" s="35">
        <v>24182292</v>
      </c>
      <c r="G4645">
        <v>1530.8359710786101</v>
      </c>
      <c r="H4645" s="35">
        <v>0.72334935999619299</v>
      </c>
    </row>
    <row r="4646" spans="1:8" x14ac:dyDescent="0.35">
      <c r="A4646" s="35">
        <v>967.5</v>
      </c>
      <c r="B4646" s="35">
        <v>1530.7163086</v>
      </c>
      <c r="C4646" s="35">
        <v>79.969009399000001</v>
      </c>
      <c r="D4646" s="35">
        <v>1561.5915527</v>
      </c>
      <c r="E4646" s="35">
        <v>25000</v>
      </c>
      <c r="F4646" s="35">
        <v>24187500</v>
      </c>
      <c r="G4646">
        <v>1530.85334973503</v>
      </c>
      <c r="H4646" s="35">
        <v>0.72334192882472403</v>
      </c>
    </row>
    <row r="4647" spans="1:8" x14ac:dyDescent="0.35">
      <c r="A4647" s="35">
        <v>967.70830999999998</v>
      </c>
      <c r="B4647" s="35">
        <v>1530.7336425999999</v>
      </c>
      <c r="C4647" s="35">
        <v>79.969001770000006</v>
      </c>
      <c r="D4647" s="35">
        <v>1561.6077881000001</v>
      </c>
      <c r="E4647" s="35">
        <v>25000</v>
      </c>
      <c r="F4647" s="35">
        <v>24192708</v>
      </c>
      <c r="G4647">
        <v>1530.8707276684399</v>
      </c>
      <c r="H4647" s="35">
        <v>0.72333449863889099</v>
      </c>
    </row>
    <row r="4648" spans="1:8" x14ac:dyDescent="0.35">
      <c r="A4648" s="35">
        <v>967.91669000000002</v>
      </c>
      <c r="B4648" s="35">
        <v>1530.7509766000001</v>
      </c>
      <c r="C4648" s="35">
        <v>79.968994140999996</v>
      </c>
      <c r="D4648" s="35">
        <v>1561.6240233999999</v>
      </c>
      <c r="E4648" s="35">
        <v>25000</v>
      </c>
      <c r="F4648" s="35">
        <v>24197918</v>
      </c>
      <c r="G4648">
        <v>1530.8881106034601</v>
      </c>
      <c r="H4648" s="35">
        <v>0.72332706656298895</v>
      </c>
    </row>
    <row r="4649" spans="1:8" x14ac:dyDescent="0.35">
      <c r="A4649" s="35">
        <v>968.125</v>
      </c>
      <c r="B4649" s="35">
        <v>1530.7683105000001</v>
      </c>
      <c r="C4649" s="35">
        <v>79.968986510999997</v>
      </c>
      <c r="D4649" s="35">
        <v>1561.6402588000001</v>
      </c>
      <c r="E4649" s="35">
        <v>25000</v>
      </c>
      <c r="F4649" s="35">
        <v>24203126</v>
      </c>
      <c r="G4649">
        <v>1530.90548947604</v>
      </c>
      <c r="H4649" s="35">
        <v>0.72331963840461999</v>
      </c>
    </row>
    <row r="4650" spans="1:8" x14ac:dyDescent="0.35">
      <c r="A4650" s="35">
        <v>968.33330999999998</v>
      </c>
      <c r="B4650" s="35">
        <v>1530.7857666</v>
      </c>
      <c r="C4650" s="35">
        <v>79.968986510999997</v>
      </c>
      <c r="D4650" s="35">
        <v>1561.6564940999999</v>
      </c>
      <c r="E4650" s="35">
        <v>25000</v>
      </c>
      <c r="F4650" s="35">
        <v>24208332</v>
      </c>
      <c r="G4650">
        <v>1530.9228622507501</v>
      </c>
      <c r="H4650" s="35">
        <v>0.72331221411387103</v>
      </c>
    </row>
    <row r="4651" spans="1:8" x14ac:dyDescent="0.35">
      <c r="A4651" s="35">
        <v>968.54169000000002</v>
      </c>
      <c r="B4651" s="35">
        <v>1530.8031006000001</v>
      </c>
      <c r="C4651" s="35">
        <v>79.968978882000002</v>
      </c>
      <c r="D4651" s="35">
        <v>1561.6728516000001</v>
      </c>
      <c r="E4651" s="35">
        <v>25000</v>
      </c>
      <c r="F4651" s="35">
        <v>24213540</v>
      </c>
      <c r="G4651">
        <v>1530.9402388200599</v>
      </c>
      <c r="H4651" s="35">
        <v>0.72330478790374297</v>
      </c>
    </row>
    <row r="4652" spans="1:8" x14ac:dyDescent="0.35">
      <c r="A4652" s="35">
        <v>968.75</v>
      </c>
      <c r="B4652" s="35">
        <v>1530.8204346</v>
      </c>
      <c r="C4652" s="35">
        <v>79.968971252000003</v>
      </c>
      <c r="D4652" s="35">
        <v>1561.6890868999999</v>
      </c>
      <c r="E4652" s="35">
        <v>25000</v>
      </c>
      <c r="F4652" s="35">
        <v>24218750</v>
      </c>
      <c r="G4652">
        <v>1530.95762140545</v>
      </c>
      <c r="H4652" s="35">
        <v>0.72329735982794896</v>
      </c>
    </row>
    <row r="4653" spans="1:8" x14ac:dyDescent="0.35">
      <c r="A4653" s="35">
        <v>968.95830999999998</v>
      </c>
      <c r="B4653" s="35">
        <v>1530.8378906</v>
      </c>
      <c r="C4653" s="35">
        <v>79.968963622999993</v>
      </c>
      <c r="D4653" s="35">
        <v>1561.7053223</v>
      </c>
      <c r="E4653" s="35">
        <v>25000</v>
      </c>
      <c r="F4653" s="35">
        <v>24223958</v>
      </c>
      <c r="G4653">
        <v>1530.9750001562199</v>
      </c>
      <c r="H4653" s="35">
        <v>0.72328993567231903</v>
      </c>
    </row>
    <row r="4654" spans="1:8" x14ac:dyDescent="0.35">
      <c r="A4654" s="35">
        <v>969.16669000000002</v>
      </c>
      <c r="B4654" s="35">
        <v>1530.8551024999999</v>
      </c>
      <c r="C4654" s="35">
        <v>79.968955993999998</v>
      </c>
      <c r="D4654" s="35">
        <v>1561.7215576000001</v>
      </c>
      <c r="E4654" s="35">
        <v>25000</v>
      </c>
      <c r="F4654" s="35">
        <v>24229168</v>
      </c>
      <c r="G4654">
        <v>1530.99238320984</v>
      </c>
      <c r="H4654" s="35">
        <v>0.723282509610364</v>
      </c>
    </row>
    <row r="4655" spans="1:8" x14ac:dyDescent="0.35">
      <c r="A4655" s="35">
        <v>969.375</v>
      </c>
      <c r="B4655" s="35">
        <v>1530.8724365</v>
      </c>
      <c r="C4655" s="35">
        <v>79.968948363999999</v>
      </c>
      <c r="D4655" s="35">
        <v>1561.737793</v>
      </c>
      <c r="E4655" s="35">
        <v>25000</v>
      </c>
      <c r="F4655" s="35">
        <v>24234376</v>
      </c>
      <c r="G4655">
        <v>1531.00976204412</v>
      </c>
      <c r="H4655" s="35">
        <v>0.72327508745802105</v>
      </c>
    </row>
    <row r="4656" spans="1:8" x14ac:dyDescent="0.35">
      <c r="A4656" s="35">
        <v>969.58330999999998</v>
      </c>
      <c r="B4656" s="35">
        <v>1530.8897704999999</v>
      </c>
      <c r="C4656" s="35">
        <v>79.968940735000004</v>
      </c>
      <c r="D4656" s="35">
        <v>1561.7539062000001</v>
      </c>
      <c r="E4656" s="35">
        <v>25000</v>
      </c>
      <c r="F4656" s="35">
        <v>24239582</v>
      </c>
      <c r="G4656">
        <v>1531.0271347452999</v>
      </c>
      <c r="H4656" s="35">
        <v>0.72326766916825602</v>
      </c>
    </row>
    <row r="4657" spans="1:8" x14ac:dyDescent="0.35">
      <c r="A4657" s="35">
        <v>969.79169000000002</v>
      </c>
      <c r="B4657" s="35">
        <v>1530.9072266000001</v>
      </c>
      <c r="C4657" s="35">
        <v>79.968933105000005</v>
      </c>
      <c r="D4657" s="35">
        <v>1561.7702637</v>
      </c>
      <c r="E4657" s="35">
        <v>25000</v>
      </c>
      <c r="F4657" s="35">
        <v>24244792</v>
      </c>
      <c r="G4657">
        <v>1531.0445164079499</v>
      </c>
      <c r="H4657" s="35">
        <v>0.72326024607425499</v>
      </c>
    </row>
    <row r="4658" spans="1:8" x14ac:dyDescent="0.35">
      <c r="A4658" s="35">
        <v>970</v>
      </c>
      <c r="B4658" s="35">
        <v>1530.9245605000001</v>
      </c>
      <c r="C4658" s="35">
        <v>79.968933105000005</v>
      </c>
      <c r="D4658" s="35">
        <v>1561.786499</v>
      </c>
      <c r="E4658" s="35">
        <v>25000</v>
      </c>
      <c r="F4658" s="35">
        <v>24249998</v>
      </c>
      <c r="G4658">
        <v>1531.06188972263</v>
      </c>
      <c r="H4658" s="35">
        <v>0.72325282979734795</v>
      </c>
    </row>
    <row r="4659" spans="1:8" x14ac:dyDescent="0.35">
      <c r="A4659" s="35">
        <v>970.20830999999998</v>
      </c>
      <c r="B4659" s="35">
        <v>1530.9418945</v>
      </c>
      <c r="C4659" s="35">
        <v>79.968925475999995</v>
      </c>
      <c r="D4659" s="35">
        <v>1561.8027344</v>
      </c>
      <c r="E4659" s="35">
        <v>25000</v>
      </c>
      <c r="F4659" s="35">
        <v>24255208</v>
      </c>
      <c r="G4659">
        <v>1531.0792715013899</v>
      </c>
      <c r="H4659" s="35">
        <v>0.72324540870524501</v>
      </c>
    </row>
    <row r="4660" spans="1:8" x14ac:dyDescent="0.35">
      <c r="A4660" s="35">
        <v>970.41669000000002</v>
      </c>
      <c r="B4660" s="35">
        <v>1530.9592285000001</v>
      </c>
      <c r="C4660" s="35">
        <v>79.968917847</v>
      </c>
      <c r="D4660" s="35">
        <v>1561.8189697</v>
      </c>
      <c r="E4660" s="35">
        <v>25000</v>
      </c>
      <c r="F4660" s="35">
        <v>24260418</v>
      </c>
      <c r="G4660">
        <v>1531.0966551700201</v>
      </c>
      <c r="H4660" s="35">
        <v>0.723237988657637</v>
      </c>
    </row>
    <row r="4661" spans="1:8" x14ac:dyDescent="0.35">
      <c r="A4661" s="35">
        <v>970.625</v>
      </c>
      <c r="B4661" s="35">
        <v>1530.9764404</v>
      </c>
      <c r="C4661" s="35">
        <v>79.968910217000001</v>
      </c>
      <c r="D4661" s="35">
        <v>1561.8352050999999</v>
      </c>
      <c r="E4661" s="35">
        <v>25000</v>
      </c>
      <c r="F4661" s="35">
        <v>24265626</v>
      </c>
      <c r="G4661">
        <v>1531.11403407746</v>
      </c>
      <c r="H4661" s="35">
        <v>0.72323057250255796</v>
      </c>
    </row>
    <row r="4662" spans="1:8" x14ac:dyDescent="0.35">
      <c r="A4662" s="35">
        <v>970.83330999999998</v>
      </c>
      <c r="B4662" s="35">
        <v>1530.9938964999999</v>
      </c>
      <c r="C4662" s="35">
        <v>79.968902588000006</v>
      </c>
      <c r="D4662" s="35">
        <v>1561.8515625</v>
      </c>
      <c r="E4662" s="35">
        <v>25000</v>
      </c>
      <c r="F4662" s="35">
        <v>24270832</v>
      </c>
      <c r="G4662">
        <v>1531.1314067301601</v>
      </c>
      <c r="H4662" s="35">
        <v>0.72322316020296196</v>
      </c>
    </row>
    <row r="4663" spans="1:8" x14ac:dyDescent="0.35">
      <c r="A4663" s="35">
        <v>971.04169000000002</v>
      </c>
      <c r="B4663" s="35">
        <v>1531.0113524999999</v>
      </c>
      <c r="C4663" s="35">
        <v>79.968894958000007</v>
      </c>
      <c r="D4663" s="35">
        <v>1561.8677978999999</v>
      </c>
      <c r="E4663" s="35">
        <v>25000</v>
      </c>
      <c r="F4663" s="35">
        <v>24276042</v>
      </c>
      <c r="G4663">
        <v>1531.14878831699</v>
      </c>
      <c r="H4663" s="35">
        <v>0.72321574310113501</v>
      </c>
    </row>
    <row r="4664" spans="1:8" x14ac:dyDescent="0.35">
      <c r="A4664" s="35">
        <v>971.25</v>
      </c>
      <c r="B4664" s="35">
        <v>1531.0285644999999</v>
      </c>
      <c r="C4664" s="35">
        <v>79.968887328999998</v>
      </c>
      <c r="D4664" s="35">
        <v>1561.8840332</v>
      </c>
      <c r="E4664" s="35">
        <v>25000</v>
      </c>
      <c r="F4664" s="35">
        <v>24281250</v>
      </c>
      <c r="G4664">
        <v>1531.16616672446</v>
      </c>
      <c r="H4664" s="35">
        <v>0.723208329927439</v>
      </c>
    </row>
    <row r="4665" spans="1:8" x14ac:dyDescent="0.35">
      <c r="A4665" s="35">
        <v>971.45830999999998</v>
      </c>
      <c r="B4665" s="35">
        <v>1531.0460204999999</v>
      </c>
      <c r="C4665" s="35">
        <v>79.968879700000002</v>
      </c>
      <c r="D4665" s="35">
        <v>1561.9002685999999</v>
      </c>
      <c r="E4665" s="35">
        <v>25000</v>
      </c>
      <c r="F4665" s="35">
        <v>24286456</v>
      </c>
      <c r="G4665">
        <v>1531.1835392324199</v>
      </c>
      <c r="H4665" s="35">
        <v>0.72320092061559904</v>
      </c>
    </row>
    <row r="4666" spans="1:8" x14ac:dyDescent="0.35">
      <c r="A4666" s="35">
        <v>971.66669000000002</v>
      </c>
      <c r="B4666" s="35">
        <v>1531.0633545000001</v>
      </c>
      <c r="C4666" s="35">
        <v>79.968879700000002</v>
      </c>
      <c r="D4666" s="35">
        <v>1561.9165039</v>
      </c>
      <c r="E4666" s="35">
        <v>25000</v>
      </c>
      <c r="F4666" s="35">
        <v>24291668</v>
      </c>
      <c r="G4666">
        <v>1531.2009259290101</v>
      </c>
      <c r="H4666" s="35">
        <v>0.72319350362314005</v>
      </c>
    </row>
    <row r="4667" spans="1:8" x14ac:dyDescent="0.35">
      <c r="A4667" s="35">
        <v>971.875</v>
      </c>
      <c r="B4667" s="35">
        <v>1531.0806885</v>
      </c>
      <c r="C4667" s="35">
        <v>79.968872070000003</v>
      </c>
      <c r="D4667" s="35">
        <v>1561.9327393000001</v>
      </c>
      <c r="E4667" s="35">
        <v>25000</v>
      </c>
      <c r="F4667" s="35">
        <v>24296874</v>
      </c>
      <c r="G4667">
        <v>1531.2183002767199</v>
      </c>
      <c r="H4667" s="35">
        <v>0.72318609634809194</v>
      </c>
    </row>
    <row r="4668" spans="1:8" x14ac:dyDescent="0.35">
      <c r="A4668" s="35">
        <v>972.08330999999998</v>
      </c>
      <c r="B4668" s="35">
        <v>1531.0980225000001</v>
      </c>
      <c r="C4668" s="35">
        <v>79.968864440999994</v>
      </c>
      <c r="D4668" s="35">
        <v>1561.9489745999999</v>
      </c>
      <c r="E4668" s="35">
        <v>25000</v>
      </c>
      <c r="F4668" s="35">
        <v>24302082</v>
      </c>
      <c r="G4668">
        <v>1531.2356770153101</v>
      </c>
      <c r="H4668" s="35">
        <v>0.72317868712125799</v>
      </c>
    </row>
    <row r="4669" spans="1:8" x14ac:dyDescent="0.35">
      <c r="A4669" s="35">
        <v>972.29169000000002</v>
      </c>
      <c r="B4669" s="35">
        <v>1531.1154785000001</v>
      </c>
      <c r="C4669" s="35">
        <v>79.968856811999999</v>
      </c>
      <c r="D4669" s="35">
        <v>1561.9650879000001</v>
      </c>
      <c r="E4669" s="35">
        <v>25000</v>
      </c>
      <c r="F4669" s="35">
        <v>24307292</v>
      </c>
      <c r="G4669">
        <v>1531.25305945471</v>
      </c>
      <c r="H4669" s="35">
        <v>0.72317127602235898</v>
      </c>
    </row>
    <row r="4670" spans="1:8" x14ac:dyDescent="0.35">
      <c r="A4670" s="35">
        <v>972.5</v>
      </c>
      <c r="B4670" s="35">
        <v>1531.1328125</v>
      </c>
      <c r="C4670" s="35">
        <v>79.968849182</v>
      </c>
      <c r="D4670" s="35">
        <v>1561.9814452999999</v>
      </c>
      <c r="E4670" s="35">
        <v>25000</v>
      </c>
      <c r="F4670" s="35">
        <v>24312500</v>
      </c>
      <c r="G4670">
        <v>1531.2704379887</v>
      </c>
      <c r="H4670" s="35">
        <v>0.72316386883013595</v>
      </c>
    </row>
    <row r="4671" spans="1:8" x14ac:dyDescent="0.35">
      <c r="A4671" s="35">
        <v>972.70830999999998</v>
      </c>
      <c r="B4671" s="35">
        <v>1531.1501464999999</v>
      </c>
      <c r="C4671" s="35">
        <v>79.968841553000004</v>
      </c>
      <c r="D4671" s="35">
        <v>1561.9978027</v>
      </c>
      <c r="E4671" s="35">
        <v>25000</v>
      </c>
      <c r="F4671" s="35">
        <v>24317708</v>
      </c>
      <c r="G4671">
        <v>1531.28781563489</v>
      </c>
      <c r="H4671" s="35">
        <v>0.72315646261198896</v>
      </c>
    </row>
    <row r="4672" spans="1:8" x14ac:dyDescent="0.35">
      <c r="A4672" s="35">
        <v>972.91669000000002</v>
      </c>
      <c r="B4672" s="35">
        <v>1531.1674805</v>
      </c>
      <c r="C4672" s="35">
        <v>79.968833923000005</v>
      </c>
      <c r="D4672" s="35">
        <v>1562.0140381000001</v>
      </c>
      <c r="E4672" s="35">
        <v>25000</v>
      </c>
      <c r="F4672" s="35">
        <v>24322918</v>
      </c>
      <c r="G4672">
        <v>1531.30519824563</v>
      </c>
      <c r="H4672" s="35">
        <v>0.72314905450442102</v>
      </c>
    </row>
    <row r="4673" spans="1:8" x14ac:dyDescent="0.35">
      <c r="A4673" s="35">
        <v>973.125</v>
      </c>
      <c r="B4673" s="35">
        <v>1531.1848144999999</v>
      </c>
      <c r="C4673" s="35">
        <v>79.968826293999996</v>
      </c>
      <c r="D4673" s="35">
        <v>1562.0302733999999</v>
      </c>
      <c r="E4673" s="35">
        <v>25000</v>
      </c>
      <c r="F4673" s="35">
        <v>24328124</v>
      </c>
      <c r="G4673">
        <v>1531.3225716109</v>
      </c>
      <c r="H4673" s="35">
        <v>0.72314165317646895</v>
      </c>
    </row>
    <row r="4674" spans="1:8" x14ac:dyDescent="0.35">
      <c r="A4674" s="35">
        <v>973.33330999999998</v>
      </c>
      <c r="B4674" s="35">
        <v>1531.2021483999999</v>
      </c>
      <c r="C4674" s="35">
        <v>79.968826293999996</v>
      </c>
      <c r="D4674" s="35">
        <v>1562.0463867000001</v>
      </c>
      <c r="E4674" s="35">
        <v>25000</v>
      </c>
      <c r="F4674" s="35">
        <v>24333332</v>
      </c>
      <c r="G4674">
        <v>1531.33994806396</v>
      </c>
      <c r="H4674" s="35">
        <v>0.72313424991370601</v>
      </c>
    </row>
    <row r="4675" spans="1:8" x14ac:dyDescent="0.35">
      <c r="A4675" s="35">
        <v>973.54169000000002</v>
      </c>
      <c r="B4675" s="35">
        <v>1531.2196045000001</v>
      </c>
      <c r="C4675" s="35">
        <v>79.968818665000001</v>
      </c>
      <c r="D4675" s="35">
        <v>1562.0627440999999</v>
      </c>
      <c r="E4675" s="35">
        <v>25000</v>
      </c>
      <c r="F4675" s="35">
        <v>24338542</v>
      </c>
      <c r="G4675">
        <v>1531.3573303742901</v>
      </c>
      <c r="H4675" s="35">
        <v>0.72312684478300604</v>
      </c>
    </row>
    <row r="4676" spans="1:8" x14ac:dyDescent="0.35">
      <c r="A4676" s="35">
        <v>973.75</v>
      </c>
      <c r="B4676" s="35">
        <v>1531.2369385</v>
      </c>
      <c r="C4676" s="35">
        <v>79.968811035000002</v>
      </c>
      <c r="D4676" s="35">
        <v>1562.0789795000001</v>
      </c>
      <c r="E4676" s="35">
        <v>25000</v>
      </c>
      <c r="F4676" s="35">
        <v>24343750</v>
      </c>
      <c r="G4676">
        <v>1531.37470881436</v>
      </c>
      <c r="H4676" s="35">
        <v>0.72311944355567204</v>
      </c>
    </row>
    <row r="4677" spans="1:8" x14ac:dyDescent="0.35">
      <c r="A4677" s="35">
        <v>973.95830999999998</v>
      </c>
      <c r="B4677" s="35">
        <v>1531.2542725000001</v>
      </c>
      <c r="C4677" s="35">
        <v>79.968803406000006</v>
      </c>
      <c r="D4677" s="35">
        <v>1562.0952147999999</v>
      </c>
      <c r="E4677" s="35">
        <v>25000</v>
      </c>
      <c r="F4677" s="35">
        <v>24348958</v>
      </c>
      <c r="G4677">
        <v>1531.39208637453</v>
      </c>
      <c r="H4677" s="35">
        <v>0.723112043300708</v>
      </c>
    </row>
    <row r="4678" spans="1:8" x14ac:dyDescent="0.35">
      <c r="A4678" s="35">
        <v>974.16669000000002</v>
      </c>
      <c r="B4678" s="35">
        <v>1531.2717285000001</v>
      </c>
      <c r="C4678" s="35">
        <v>79.968795775999993</v>
      </c>
      <c r="D4678" s="35">
        <v>1562.1115723</v>
      </c>
      <c r="E4678" s="35">
        <v>25000</v>
      </c>
      <c r="F4678" s="35">
        <v>24354168</v>
      </c>
      <c r="G4678">
        <v>1531.4094689010001</v>
      </c>
      <c r="H4678" s="35">
        <v>0.72310464115675099</v>
      </c>
    </row>
    <row r="4679" spans="1:8" x14ac:dyDescent="0.35">
      <c r="A4679" s="35">
        <v>974.375</v>
      </c>
      <c r="B4679" s="35">
        <v>1531.2889404</v>
      </c>
      <c r="C4679" s="35">
        <v>79.968788146999998</v>
      </c>
      <c r="D4679" s="35">
        <v>1562.1276855000001</v>
      </c>
      <c r="E4679" s="35">
        <v>25000</v>
      </c>
      <c r="F4679" s="35">
        <v>24359376</v>
      </c>
      <c r="G4679">
        <v>1531.4268473571401</v>
      </c>
      <c r="H4679" s="35">
        <v>0.72309724290931998</v>
      </c>
    </row>
    <row r="4680" spans="1:8" x14ac:dyDescent="0.35">
      <c r="A4680" s="35">
        <v>974.58330999999998</v>
      </c>
      <c r="B4680" s="35">
        <v>1531.3062743999999</v>
      </c>
      <c r="C4680" s="35">
        <v>79.968780518000003</v>
      </c>
      <c r="D4680" s="35">
        <v>1562.144043</v>
      </c>
      <c r="E4680" s="35">
        <v>25000</v>
      </c>
      <c r="F4680" s="35">
        <v>24364582</v>
      </c>
      <c r="G4680">
        <v>1531.44421971375</v>
      </c>
      <c r="H4680" s="35">
        <v>0.72308984850854896</v>
      </c>
    </row>
    <row r="4681" spans="1:8" x14ac:dyDescent="0.35">
      <c r="A4681" s="35">
        <v>974.79169000000002</v>
      </c>
      <c r="B4681" s="35">
        <v>1531.3236084</v>
      </c>
      <c r="C4681" s="35">
        <v>79.968772888000004</v>
      </c>
      <c r="D4681" s="35">
        <v>1562.1602783000001</v>
      </c>
      <c r="E4681" s="35">
        <v>25000</v>
      </c>
      <c r="F4681" s="35">
        <v>24369792</v>
      </c>
      <c r="G4681">
        <v>1531.4616010392599</v>
      </c>
      <c r="H4681" s="35">
        <v>0.72308244931432097</v>
      </c>
    </row>
    <row r="4682" spans="1:8" x14ac:dyDescent="0.35">
      <c r="A4682" s="35">
        <v>975</v>
      </c>
      <c r="B4682" s="35">
        <v>1531.3410644999999</v>
      </c>
      <c r="C4682" s="35">
        <v>79.968772888000004</v>
      </c>
      <c r="D4682" s="35">
        <v>1562.1765137</v>
      </c>
      <c r="E4682" s="35">
        <v>25000</v>
      </c>
      <c r="F4682" s="35">
        <v>24375000</v>
      </c>
      <c r="G4682">
        <v>1531.4789791932501</v>
      </c>
      <c r="H4682" s="35">
        <v>0.72307505403599703</v>
      </c>
    </row>
    <row r="4683" spans="1:8" x14ac:dyDescent="0.35">
      <c r="A4683" s="35">
        <v>975.20830999999998</v>
      </c>
      <c r="B4683" s="35">
        <v>1531.3583983999999</v>
      </c>
      <c r="C4683" s="35">
        <v>79.968765258999994</v>
      </c>
      <c r="D4683" s="35">
        <v>1562.192749</v>
      </c>
      <c r="E4683" s="35">
        <v>25000</v>
      </c>
      <c r="F4683" s="35">
        <v>24380208</v>
      </c>
      <c r="G4683">
        <v>1531.49635662425</v>
      </c>
      <c r="H4683" s="35">
        <v>0.72306765973189802</v>
      </c>
    </row>
    <row r="4684" spans="1:8" x14ac:dyDescent="0.35">
      <c r="A4684" s="35">
        <v>975.41669000000002</v>
      </c>
      <c r="B4684" s="35">
        <v>1531.3757324000001</v>
      </c>
      <c r="C4684" s="35">
        <v>79.968757628999995</v>
      </c>
      <c r="D4684" s="35">
        <v>1562.2091064000001</v>
      </c>
      <c r="E4684" s="35">
        <v>25000</v>
      </c>
      <c r="F4684" s="35">
        <v>24385418</v>
      </c>
      <c r="G4684">
        <v>1531.51373905677</v>
      </c>
      <c r="H4684" s="35">
        <v>0.72306026354003605</v>
      </c>
    </row>
    <row r="4685" spans="1:8" x14ac:dyDescent="0.35">
      <c r="A4685" s="35">
        <v>975.625</v>
      </c>
      <c r="B4685" s="35">
        <v>1531.3930664</v>
      </c>
      <c r="C4685" s="35">
        <v>79.96875</v>
      </c>
      <c r="D4685" s="35">
        <v>1562.2252197</v>
      </c>
      <c r="E4685" s="35">
        <v>25000</v>
      </c>
      <c r="F4685" s="35">
        <v>24390624</v>
      </c>
      <c r="G4685">
        <v>1531.53111225217</v>
      </c>
      <c r="H4685" s="35">
        <v>0.72305287411517405</v>
      </c>
    </row>
    <row r="4686" spans="1:8" x14ac:dyDescent="0.35">
      <c r="A4686" s="35">
        <v>975.83330999999998</v>
      </c>
      <c r="B4686" s="35">
        <v>1531.4102783000001</v>
      </c>
      <c r="C4686" s="35">
        <v>79.968742371000005</v>
      </c>
      <c r="D4686" s="35">
        <v>1562.2415771000001</v>
      </c>
      <c r="E4686" s="35">
        <v>25000</v>
      </c>
      <c r="F4686" s="35">
        <v>24395834</v>
      </c>
      <c r="G4686">
        <v>1531.54849371193</v>
      </c>
      <c r="H4686" s="35">
        <v>0.72304547988223999</v>
      </c>
    </row>
    <row r="4687" spans="1:8" x14ac:dyDescent="0.35">
      <c r="A4687" s="35">
        <v>976.04169000000002</v>
      </c>
      <c r="B4687" s="35">
        <v>1531.4277344</v>
      </c>
      <c r="C4687" s="35">
        <v>79.968734741000006</v>
      </c>
      <c r="D4687" s="35">
        <v>1562.2578125</v>
      </c>
      <c r="E4687" s="35">
        <v>25000</v>
      </c>
      <c r="F4687" s="35">
        <v>24401042</v>
      </c>
      <c r="G4687">
        <v>1531.56587184196</v>
      </c>
      <c r="H4687" s="35">
        <v>0.72303808955800197</v>
      </c>
    </row>
    <row r="4688" spans="1:8" x14ac:dyDescent="0.35">
      <c r="A4688" s="35">
        <v>976.25</v>
      </c>
      <c r="B4688" s="35">
        <v>1531.4451904</v>
      </c>
      <c r="C4688" s="35">
        <v>79.968727111999996</v>
      </c>
      <c r="D4688" s="35">
        <v>1562.2740478999999</v>
      </c>
      <c r="E4688" s="35">
        <v>25000</v>
      </c>
      <c r="F4688" s="35">
        <v>24406250</v>
      </c>
      <c r="G4688">
        <v>1531.58324921346</v>
      </c>
      <c r="H4688" s="35">
        <v>0.72303070020557403</v>
      </c>
    </row>
    <row r="4689" spans="1:8" x14ac:dyDescent="0.35">
      <c r="A4689" s="35">
        <v>976.45830999999998</v>
      </c>
      <c r="B4689" s="35">
        <v>1531.4624022999999</v>
      </c>
      <c r="C4689" s="35">
        <v>79.968719481999997</v>
      </c>
      <c r="D4689" s="35">
        <v>1562.2904053</v>
      </c>
      <c r="E4689" s="35">
        <v>25000</v>
      </c>
      <c r="F4689" s="35">
        <v>24411458</v>
      </c>
      <c r="G4689">
        <v>1531.6006264038101</v>
      </c>
      <c r="H4689" s="35">
        <v>0.72302331183842605</v>
      </c>
    </row>
    <row r="4690" spans="1:8" x14ac:dyDescent="0.35">
      <c r="A4690" s="35">
        <v>976.66669000000002</v>
      </c>
      <c r="B4690" s="35">
        <v>1531.4798584</v>
      </c>
      <c r="C4690" s="35">
        <v>79.968719481999997</v>
      </c>
      <c r="D4690" s="35">
        <v>1562.3065185999999</v>
      </c>
      <c r="E4690" s="35">
        <v>25000</v>
      </c>
      <c r="F4690" s="35">
        <v>24416668</v>
      </c>
      <c r="G4690">
        <v>1531.61800871735</v>
      </c>
      <c r="H4690" s="35">
        <v>0.72301592158680905</v>
      </c>
    </row>
    <row r="4691" spans="1:8" x14ac:dyDescent="0.35">
      <c r="A4691" s="35">
        <v>976.875</v>
      </c>
      <c r="B4691" s="35">
        <v>1531.4971923999999</v>
      </c>
      <c r="C4691" s="35">
        <v>79.968711853000002</v>
      </c>
      <c r="D4691" s="35">
        <v>1562.3227539</v>
      </c>
      <c r="E4691" s="35">
        <v>25000</v>
      </c>
      <c r="F4691" s="35">
        <v>24421874</v>
      </c>
      <c r="G4691">
        <v>1531.6353818211201</v>
      </c>
      <c r="H4691" s="35">
        <v>0.72300853809646004</v>
      </c>
    </row>
    <row r="4692" spans="1:8" x14ac:dyDescent="0.35">
      <c r="A4692" s="35">
        <v>977.08330999999998</v>
      </c>
      <c r="B4692" s="35">
        <v>1531.5145264</v>
      </c>
      <c r="C4692" s="35">
        <v>79.968704224000007</v>
      </c>
      <c r="D4692" s="35">
        <v>1562.3389893000001</v>
      </c>
      <c r="E4692" s="35">
        <v>25000</v>
      </c>
      <c r="F4692" s="35">
        <v>24427082</v>
      </c>
      <c r="G4692">
        <v>1531.65275802069</v>
      </c>
      <c r="H4692" s="35">
        <v>0.72300115267259901</v>
      </c>
    </row>
    <row r="4693" spans="1:8" x14ac:dyDescent="0.35">
      <c r="A4693" s="35">
        <v>977.29169000000002</v>
      </c>
      <c r="B4693" s="35">
        <v>1531.5318603999999</v>
      </c>
      <c r="C4693" s="35">
        <v>79.968696593999994</v>
      </c>
      <c r="D4693" s="35">
        <v>1562.3553466999999</v>
      </c>
      <c r="E4693" s="35">
        <v>25000</v>
      </c>
      <c r="F4693" s="35">
        <v>24432292</v>
      </c>
      <c r="G4693">
        <v>1531.6701400792699</v>
      </c>
      <c r="H4693" s="35">
        <v>0.72299376538203897</v>
      </c>
    </row>
    <row r="4694" spans="1:8" x14ac:dyDescent="0.35">
      <c r="A4694" s="35">
        <v>977.5</v>
      </c>
      <c r="B4694" s="35">
        <v>1531.5493164</v>
      </c>
      <c r="C4694" s="35">
        <v>79.968688964999998</v>
      </c>
      <c r="D4694" s="35">
        <v>1562.3717041</v>
      </c>
      <c r="E4694" s="35">
        <v>25000</v>
      </c>
      <c r="F4694" s="35">
        <v>24437500</v>
      </c>
      <c r="G4694">
        <v>1531.6875182680001</v>
      </c>
      <c r="H4694" s="35">
        <v>0.722986381982479</v>
      </c>
    </row>
    <row r="4695" spans="1:8" x14ac:dyDescent="0.35">
      <c r="A4695" s="35">
        <v>977.70830999999998</v>
      </c>
      <c r="B4695" s="35">
        <v>1531.5666504000001</v>
      </c>
      <c r="C4695" s="35">
        <v>79.968681334999999</v>
      </c>
      <c r="D4695" s="35">
        <v>1562.3878173999999</v>
      </c>
      <c r="E4695" s="35">
        <v>25000</v>
      </c>
      <c r="F4695" s="35">
        <v>24442708</v>
      </c>
      <c r="G4695">
        <v>1531.7048955769301</v>
      </c>
      <c r="H4695" s="35">
        <v>0.72297899954964295</v>
      </c>
    </row>
    <row r="4696" spans="1:8" x14ac:dyDescent="0.35">
      <c r="A4696" s="35">
        <v>977.91669000000002</v>
      </c>
      <c r="B4696" s="35">
        <v>1531.5839844</v>
      </c>
      <c r="C4696" s="35">
        <v>79.968673706000004</v>
      </c>
      <c r="D4696" s="35">
        <v>1562.4040527</v>
      </c>
      <c r="E4696" s="35">
        <v>25000</v>
      </c>
      <c r="F4696" s="35">
        <v>24447918</v>
      </c>
      <c r="G4696">
        <v>1531.72227785216</v>
      </c>
      <c r="H4696" s="35">
        <v>0.72297161522898501</v>
      </c>
    </row>
    <row r="4697" spans="1:8" x14ac:dyDescent="0.35">
      <c r="A4697" s="35">
        <v>978.125</v>
      </c>
      <c r="B4697" s="35">
        <v>1531.6013184000001</v>
      </c>
      <c r="C4697" s="35">
        <v>79.968673706000004</v>
      </c>
      <c r="D4697" s="35">
        <v>1562.4202881000001</v>
      </c>
      <c r="E4697" s="35">
        <v>25000</v>
      </c>
      <c r="F4697" s="35">
        <v>24453124</v>
      </c>
      <c r="G4697">
        <v>1531.7396508824099</v>
      </c>
      <c r="H4697" s="35">
        <v>0.72296423766238105</v>
      </c>
    </row>
    <row r="4698" spans="1:8" x14ac:dyDescent="0.35">
      <c r="A4698" s="35">
        <v>978.33330999999998</v>
      </c>
      <c r="B4698" s="35">
        <v>1531.6186522999999</v>
      </c>
      <c r="C4698" s="35">
        <v>79.968666076999995</v>
      </c>
      <c r="D4698" s="35">
        <v>1562.4365233999999</v>
      </c>
      <c r="E4698" s="35">
        <v>25000</v>
      </c>
      <c r="F4698" s="35">
        <v>24458332</v>
      </c>
      <c r="G4698">
        <v>1531.7570270005399</v>
      </c>
      <c r="H4698" s="35">
        <v>0.72295685816244804</v>
      </c>
    </row>
    <row r="4699" spans="1:8" x14ac:dyDescent="0.35">
      <c r="A4699" s="35">
        <v>978.54169000000002</v>
      </c>
      <c r="B4699" s="35">
        <v>1531.6359863</v>
      </c>
      <c r="C4699" s="35">
        <v>79.968658446999996</v>
      </c>
      <c r="D4699" s="35">
        <v>1562.4530029</v>
      </c>
      <c r="E4699" s="35">
        <v>25000</v>
      </c>
      <c r="F4699" s="35">
        <v>24463542</v>
      </c>
      <c r="G4699">
        <v>1531.7744089759001</v>
      </c>
      <c r="H4699" s="35">
        <v>0.72294947679617605</v>
      </c>
    </row>
    <row r="4700" spans="1:8" x14ac:dyDescent="0.35">
      <c r="A4700" s="35">
        <v>978.75</v>
      </c>
      <c r="B4700" s="35">
        <v>1531.6534423999999</v>
      </c>
      <c r="C4700" s="35">
        <v>79.968650818</v>
      </c>
      <c r="D4700" s="35">
        <v>1562.4691161999999</v>
      </c>
      <c r="E4700" s="35">
        <v>25000</v>
      </c>
      <c r="F4700" s="35">
        <v>24468750</v>
      </c>
      <c r="G4700">
        <v>1531.7917870810099</v>
      </c>
      <c r="H4700" s="35">
        <v>0.72294209931678999</v>
      </c>
    </row>
    <row r="4701" spans="1:8" x14ac:dyDescent="0.35">
      <c r="A4701" s="35">
        <v>978.95830999999998</v>
      </c>
      <c r="B4701" s="35">
        <v>1531.6707764</v>
      </c>
      <c r="C4701" s="35">
        <v>79.968643188000001</v>
      </c>
      <c r="D4701" s="35">
        <v>1562.4853516000001</v>
      </c>
      <c r="E4701" s="35">
        <v>25000</v>
      </c>
      <c r="F4701" s="35">
        <v>24473958</v>
      </c>
      <c r="G4701">
        <v>1531.8091643062401</v>
      </c>
      <c r="H4701" s="35">
        <v>0.72293472280225501</v>
      </c>
    </row>
    <row r="4702" spans="1:8" x14ac:dyDescent="0.35">
      <c r="A4702" s="35">
        <v>979.16669000000002</v>
      </c>
      <c r="B4702" s="35">
        <v>1531.6881103999999</v>
      </c>
      <c r="C4702" s="35">
        <v>79.968635559000006</v>
      </c>
      <c r="D4702" s="35">
        <v>1562.5015868999999</v>
      </c>
      <c r="E4702" s="35">
        <v>25000</v>
      </c>
      <c r="F4702" s="35">
        <v>24479170</v>
      </c>
      <c r="G4702">
        <v>1531.82655167238</v>
      </c>
      <c r="H4702" s="35">
        <v>0.72292734153227101</v>
      </c>
    </row>
    <row r="4703" spans="1:8" x14ac:dyDescent="0.35">
      <c r="A4703" s="35">
        <v>979.375</v>
      </c>
      <c r="B4703" s="35">
        <v>1531.7055664</v>
      </c>
      <c r="C4703" s="35">
        <v>79.968627929999997</v>
      </c>
      <c r="D4703" s="35">
        <v>1562.5178223</v>
      </c>
      <c r="E4703" s="35">
        <v>25000</v>
      </c>
      <c r="F4703" s="35">
        <v>24484376</v>
      </c>
      <c r="G4703">
        <v>1531.84392578087</v>
      </c>
      <c r="H4703" s="35">
        <v>0.72291996990615803</v>
      </c>
    </row>
    <row r="4704" spans="1:8" x14ac:dyDescent="0.35">
      <c r="A4704" s="35">
        <v>979.58330999999998</v>
      </c>
      <c r="B4704" s="35">
        <v>1531.7227783000001</v>
      </c>
      <c r="C4704" s="35">
        <v>79.968620299999998</v>
      </c>
      <c r="D4704" s="35">
        <v>1562.5340576000001</v>
      </c>
      <c r="E4704" s="35">
        <v>25000</v>
      </c>
      <c r="F4704" s="35">
        <v>24489582</v>
      </c>
      <c r="G4704">
        <v>1531.8612969015601</v>
      </c>
      <c r="H4704" s="35">
        <v>0.72291259919281903</v>
      </c>
    </row>
    <row r="4705" spans="1:8" x14ac:dyDescent="0.35">
      <c r="A4705" s="35">
        <v>979.79169000000002</v>
      </c>
      <c r="B4705" s="35">
        <v>1531.7401123</v>
      </c>
      <c r="C4705" s="35">
        <v>79.968620299999998</v>
      </c>
      <c r="D4705" s="35">
        <v>1562.5504149999999</v>
      </c>
      <c r="E4705" s="35">
        <v>25000</v>
      </c>
      <c r="F4705" s="35">
        <v>24494792</v>
      </c>
      <c r="G4705">
        <v>1531.87867768981</v>
      </c>
      <c r="H4705" s="35">
        <v>0.72290522371328303</v>
      </c>
    </row>
    <row r="4706" spans="1:8" x14ac:dyDescent="0.35">
      <c r="A4706" s="35">
        <v>980</v>
      </c>
      <c r="B4706" s="35">
        <v>1531.7576904</v>
      </c>
      <c r="C4706" s="35">
        <v>79.968612671000002</v>
      </c>
      <c r="D4706" s="35">
        <v>1562.5666504000001</v>
      </c>
      <c r="E4706" s="35">
        <v>25000</v>
      </c>
      <c r="F4706" s="35">
        <v>24500000</v>
      </c>
      <c r="G4706">
        <v>1531.89605546342</v>
      </c>
      <c r="H4706" s="35">
        <v>0.72289785213699198</v>
      </c>
    </row>
    <row r="4707" spans="1:8" x14ac:dyDescent="0.35">
      <c r="A4707" s="35">
        <v>980.20830999999998</v>
      </c>
      <c r="B4707" s="35">
        <v>1531.7749022999999</v>
      </c>
      <c r="C4707" s="35">
        <v>79.968605041999993</v>
      </c>
      <c r="D4707" s="35">
        <v>1562.5828856999999</v>
      </c>
      <c r="E4707" s="35">
        <v>25000</v>
      </c>
      <c r="F4707" s="35">
        <v>24505208</v>
      </c>
      <c r="G4707">
        <v>1531.9134325492801</v>
      </c>
      <c r="H4707" s="35">
        <v>0.72289048152828195</v>
      </c>
    </row>
    <row r="4708" spans="1:8" x14ac:dyDescent="0.35">
      <c r="A4708" s="35">
        <v>980.41669000000002</v>
      </c>
      <c r="B4708" s="35">
        <v>1531.7922363</v>
      </c>
      <c r="C4708" s="35">
        <v>79.968597411999994</v>
      </c>
      <c r="D4708" s="35">
        <v>1562.5991211</v>
      </c>
      <c r="E4708" s="35">
        <v>25000</v>
      </c>
      <c r="F4708" s="35">
        <v>24510418</v>
      </c>
      <c r="G4708">
        <v>1531.9308146445301</v>
      </c>
      <c r="H4708" s="35">
        <v>0.72288310903356701</v>
      </c>
    </row>
    <row r="4709" spans="1:8" x14ac:dyDescent="0.35">
      <c r="A4709" s="35">
        <v>980.625</v>
      </c>
      <c r="B4709" s="35">
        <v>1531.8095702999999</v>
      </c>
      <c r="C4709" s="35">
        <v>79.968589782999999</v>
      </c>
      <c r="D4709" s="35">
        <v>1562.6153564000001</v>
      </c>
      <c r="E4709" s="35">
        <v>25000</v>
      </c>
      <c r="F4709" s="35">
        <v>24515628</v>
      </c>
      <c r="G4709">
        <v>1531.9481978537999</v>
      </c>
      <c r="H4709" s="35">
        <v>0.72287573754965295</v>
      </c>
    </row>
    <row r="4710" spans="1:8" x14ac:dyDescent="0.35">
      <c r="A4710" s="35">
        <v>980.83330999999998</v>
      </c>
      <c r="B4710" s="35">
        <v>1531.8269043</v>
      </c>
      <c r="C4710" s="35">
        <v>79.968582153</v>
      </c>
      <c r="D4710" s="35">
        <v>1562.6317139</v>
      </c>
      <c r="E4710" s="35">
        <v>25000</v>
      </c>
      <c r="F4710" s="35">
        <v>24520832</v>
      </c>
      <c r="G4710">
        <v>1531.9655657784899</v>
      </c>
      <c r="H4710" s="35">
        <v>0.72286837565037099</v>
      </c>
    </row>
    <row r="4711" spans="1:8" x14ac:dyDescent="0.35">
      <c r="A4711" s="35">
        <v>981.04169000000002</v>
      </c>
      <c r="B4711" s="35">
        <v>1531.8441161999999</v>
      </c>
      <c r="C4711" s="35">
        <v>79.968574524000005</v>
      </c>
      <c r="D4711" s="35">
        <v>1562.6479492000001</v>
      </c>
      <c r="E4711" s="35">
        <v>25000</v>
      </c>
      <c r="F4711" s="35">
        <v>24526042</v>
      </c>
      <c r="G4711">
        <v>1531.9829457841699</v>
      </c>
      <c r="H4711" s="35">
        <v>0.72286100605609405</v>
      </c>
    </row>
    <row r="4712" spans="1:8" x14ac:dyDescent="0.35">
      <c r="A4712" s="35">
        <v>981.25</v>
      </c>
      <c r="B4712" s="35">
        <v>1531.8615723</v>
      </c>
      <c r="C4712" s="35">
        <v>79.968566894999995</v>
      </c>
      <c r="D4712" s="35">
        <v>1562.6641846</v>
      </c>
      <c r="E4712" s="35">
        <v>25000</v>
      </c>
      <c r="F4712" s="35">
        <v>24531250</v>
      </c>
      <c r="G4712">
        <v>1532.0003233171201</v>
      </c>
      <c r="H4712" s="35">
        <v>0.72285364037394995</v>
      </c>
    </row>
    <row r="4713" spans="1:8" x14ac:dyDescent="0.35">
      <c r="A4713" s="35">
        <v>981.45830999999998</v>
      </c>
      <c r="B4713" s="35">
        <v>1531.8790283000001</v>
      </c>
      <c r="C4713" s="35">
        <v>79.968566894999995</v>
      </c>
      <c r="D4713" s="35">
        <v>1562.6804199000001</v>
      </c>
      <c r="E4713" s="35">
        <v>25000</v>
      </c>
      <c r="F4713" s="35">
        <v>24536458</v>
      </c>
      <c r="G4713">
        <v>1532.0177002840201</v>
      </c>
      <c r="H4713" s="35">
        <v>0.72284627566044002</v>
      </c>
    </row>
    <row r="4714" spans="1:8" x14ac:dyDescent="0.35">
      <c r="A4714" s="35">
        <v>981.66669000000002</v>
      </c>
      <c r="B4714" s="35">
        <v>1531.8962402</v>
      </c>
      <c r="C4714" s="35">
        <v>79.968559264999996</v>
      </c>
      <c r="D4714" s="35">
        <v>1562.6966553</v>
      </c>
      <c r="E4714" s="35">
        <v>25000</v>
      </c>
      <c r="F4714" s="35">
        <v>24541668</v>
      </c>
      <c r="G4714">
        <v>1532.0350822876101</v>
      </c>
      <c r="H4714" s="35">
        <v>0.72283890906197501</v>
      </c>
    </row>
    <row r="4715" spans="1:8" x14ac:dyDescent="0.35">
      <c r="A4715" s="35">
        <v>981.875</v>
      </c>
      <c r="B4715" s="35">
        <v>1531.9136963000001</v>
      </c>
      <c r="C4715" s="35">
        <v>79.968551636000001</v>
      </c>
      <c r="D4715" s="35">
        <v>1562.7128906</v>
      </c>
      <c r="E4715" s="35">
        <v>25000</v>
      </c>
      <c r="F4715" s="35">
        <v>24546874</v>
      </c>
      <c r="G4715">
        <v>1532.0524550621001</v>
      </c>
      <c r="H4715" s="35">
        <v>0.72283154919891701</v>
      </c>
    </row>
    <row r="4716" spans="1:8" x14ac:dyDescent="0.35">
      <c r="A4716" s="35">
        <v>982.08330999999998</v>
      </c>
      <c r="B4716" s="35">
        <v>1531.9310303</v>
      </c>
      <c r="C4716" s="35">
        <v>79.968544006000002</v>
      </c>
      <c r="D4716" s="35">
        <v>1562.7292480000001</v>
      </c>
      <c r="E4716" s="35">
        <v>25000</v>
      </c>
      <c r="F4716" s="35">
        <v>24552082</v>
      </c>
      <c r="G4716">
        <v>1532.0698309280499</v>
      </c>
      <c r="H4716" s="35">
        <v>0.72282418740374099</v>
      </c>
    </row>
    <row r="4717" spans="1:8" x14ac:dyDescent="0.35">
      <c r="A4717" s="35">
        <v>982.29169000000002</v>
      </c>
      <c r="B4717" s="35">
        <v>1531.9483643000001</v>
      </c>
      <c r="C4717" s="35">
        <v>79.968536377000007</v>
      </c>
      <c r="D4717" s="35">
        <v>1562.7454834</v>
      </c>
      <c r="E4717" s="35">
        <v>25000</v>
      </c>
      <c r="F4717" s="35">
        <v>24557292</v>
      </c>
      <c r="G4717">
        <v>1532.08721265196</v>
      </c>
      <c r="H4717" s="35">
        <v>0.72281682374346201</v>
      </c>
    </row>
    <row r="4718" spans="1:8" x14ac:dyDescent="0.35">
      <c r="A4718" s="35">
        <v>982.5</v>
      </c>
      <c r="B4718" s="35">
        <v>1531.9656981999999</v>
      </c>
      <c r="C4718" s="35">
        <v>79.968528747999997</v>
      </c>
      <c r="D4718" s="35">
        <v>1562.7617187999999</v>
      </c>
      <c r="E4718" s="35">
        <v>25000</v>
      </c>
      <c r="F4718" s="35">
        <v>24562500</v>
      </c>
      <c r="G4718">
        <v>1532.1045905057999</v>
      </c>
      <c r="H4718" s="35">
        <v>0.72280946395781798</v>
      </c>
    </row>
    <row r="4719" spans="1:8" x14ac:dyDescent="0.35">
      <c r="A4719" s="35">
        <v>982.70830999999998</v>
      </c>
      <c r="B4719" s="35">
        <v>1531.9831543</v>
      </c>
      <c r="C4719" s="35">
        <v>79.968521117999998</v>
      </c>
      <c r="D4719" s="35">
        <v>1562.7779541</v>
      </c>
      <c r="E4719" s="35">
        <v>25000</v>
      </c>
      <c r="F4719" s="35">
        <v>24567708</v>
      </c>
      <c r="G4719">
        <v>1532.1219674798299</v>
      </c>
      <c r="H4719" s="35">
        <v>0.72280210513145005</v>
      </c>
    </row>
    <row r="4720" spans="1:8" x14ac:dyDescent="0.35">
      <c r="A4720" s="35">
        <v>982.91669000000002</v>
      </c>
      <c r="B4720" s="35">
        <v>1532.0004882999999</v>
      </c>
      <c r="C4720" s="35">
        <v>79.968513489000003</v>
      </c>
      <c r="D4720" s="35">
        <v>1562.7941894999999</v>
      </c>
      <c r="E4720" s="35">
        <v>25000</v>
      </c>
      <c r="F4720" s="35">
        <v>24572918</v>
      </c>
      <c r="G4720">
        <v>1532.13934942009</v>
      </c>
      <c r="H4720" s="35">
        <v>0.72279474441883895</v>
      </c>
    </row>
    <row r="4721" spans="1:8" x14ac:dyDescent="0.35">
      <c r="A4721" s="35">
        <v>983.125</v>
      </c>
      <c r="B4721" s="35">
        <v>1532.0178223</v>
      </c>
      <c r="C4721" s="35">
        <v>79.968513489000003</v>
      </c>
      <c r="D4721" s="35">
        <v>1562.8105469</v>
      </c>
      <c r="E4721" s="35">
        <v>25000</v>
      </c>
      <c r="F4721" s="35">
        <v>24578126</v>
      </c>
      <c r="G4721">
        <v>1532.15672729006</v>
      </c>
      <c r="H4721" s="35">
        <v>0.72278738757403704</v>
      </c>
    </row>
    <row r="4722" spans="1:8" x14ac:dyDescent="0.35">
      <c r="A4722" s="35">
        <v>983.33330999999998</v>
      </c>
      <c r="B4722" s="35">
        <v>1532.0351562000001</v>
      </c>
      <c r="C4722" s="35">
        <v>79.968505859000004</v>
      </c>
      <c r="D4722" s="35">
        <v>1562.8267822</v>
      </c>
      <c r="E4722" s="35">
        <v>25000</v>
      </c>
      <c r="F4722" s="35">
        <v>24583332</v>
      </c>
      <c r="G4722">
        <v>1532.1740990606399</v>
      </c>
      <c r="H4722" s="35">
        <v>0.72278003454704198</v>
      </c>
    </row>
    <row r="4723" spans="1:8" x14ac:dyDescent="0.35">
      <c r="A4723" s="35">
        <v>983.54169000000002</v>
      </c>
      <c r="B4723" s="35">
        <v>1532.0524902</v>
      </c>
      <c r="C4723" s="35">
        <v>79.968498229999994</v>
      </c>
      <c r="D4723" s="35">
        <v>1562.8430175999999</v>
      </c>
      <c r="E4723" s="35">
        <v>25000</v>
      </c>
      <c r="F4723" s="35">
        <v>24588542</v>
      </c>
      <c r="G4723">
        <v>1532.19147980003</v>
      </c>
      <c r="H4723" s="35">
        <v>0.72277267674503598</v>
      </c>
    </row>
    <row r="4724" spans="1:8" x14ac:dyDescent="0.35">
      <c r="A4724" s="35">
        <v>983.75</v>
      </c>
      <c r="B4724" s="35">
        <v>1532.0698242000001</v>
      </c>
      <c r="C4724" s="35">
        <v>79.968490600999999</v>
      </c>
      <c r="D4724" s="35">
        <v>1562.8592529</v>
      </c>
      <c r="E4724" s="35">
        <v>25000</v>
      </c>
      <c r="F4724" s="35">
        <v>24593750</v>
      </c>
      <c r="G4724">
        <v>1532.20885736788</v>
      </c>
      <c r="H4724" s="35">
        <v>0.72276532283032402</v>
      </c>
    </row>
    <row r="4725" spans="1:8" x14ac:dyDescent="0.35">
      <c r="A4725" s="35">
        <v>983.95830999999998</v>
      </c>
      <c r="B4725" s="35">
        <v>1532.0872803</v>
      </c>
      <c r="C4725" s="35">
        <v>79.968482971</v>
      </c>
      <c r="D4725" s="35">
        <v>1562.8754882999999</v>
      </c>
      <c r="E4725" s="35">
        <v>25000</v>
      </c>
      <c r="F4725" s="35">
        <v>24598958</v>
      </c>
      <c r="G4725">
        <v>1532.2262342127599</v>
      </c>
      <c r="H4725" s="35">
        <v>0.72275796987679497</v>
      </c>
    </row>
    <row r="4726" spans="1:8" x14ac:dyDescent="0.35">
      <c r="A4726" s="35">
        <v>984.16669000000002</v>
      </c>
      <c r="B4726" s="35">
        <v>1532.1046143000001</v>
      </c>
      <c r="C4726" s="35">
        <v>79.968475342000005</v>
      </c>
      <c r="D4726" s="35">
        <v>1562.8918457</v>
      </c>
      <c r="E4726" s="35">
        <v>25000</v>
      </c>
      <c r="F4726" s="35">
        <v>24604168</v>
      </c>
      <c r="G4726">
        <v>1532.2436160590801</v>
      </c>
      <c r="H4726" s="35">
        <v>0.72275061503826699</v>
      </c>
    </row>
    <row r="4727" spans="1:8" x14ac:dyDescent="0.35">
      <c r="A4727" s="35">
        <v>984.375</v>
      </c>
      <c r="B4727" s="35">
        <v>1532.1219481999999</v>
      </c>
      <c r="C4727" s="35">
        <v>79.968467712000006</v>
      </c>
      <c r="D4727" s="35">
        <v>1562.9080810999999</v>
      </c>
      <c r="E4727" s="35">
        <v>25000</v>
      </c>
      <c r="F4727" s="35">
        <v>24609376</v>
      </c>
      <c r="G4727">
        <v>1532.2609938430201</v>
      </c>
      <c r="H4727" s="35">
        <v>0.72274326406367395</v>
      </c>
    </row>
    <row r="4728" spans="1:8" x14ac:dyDescent="0.35">
      <c r="A4728" s="35">
        <v>984.58330999999998</v>
      </c>
      <c r="B4728" s="35">
        <v>1532.1394043</v>
      </c>
      <c r="C4728" s="35">
        <v>79.968460082999997</v>
      </c>
      <c r="D4728" s="35">
        <v>1562.9243164</v>
      </c>
      <c r="E4728" s="35">
        <v>25000</v>
      </c>
      <c r="F4728" s="35">
        <v>24614580</v>
      </c>
      <c r="G4728">
        <v>1532.27836035478</v>
      </c>
      <c r="H4728" s="35">
        <v>0.72273591976114604</v>
      </c>
    </row>
    <row r="4729" spans="1:8" x14ac:dyDescent="0.35">
      <c r="A4729" s="35">
        <v>984.79169000000002</v>
      </c>
      <c r="B4729" s="35">
        <v>1532.1566161999999</v>
      </c>
      <c r="C4729" s="35">
        <v>79.968460082999997</v>
      </c>
      <c r="D4729" s="35">
        <v>1562.9405518000001</v>
      </c>
      <c r="E4729" s="35">
        <v>25000</v>
      </c>
      <c r="F4729" s="35">
        <v>24619792</v>
      </c>
      <c r="G4729">
        <v>1532.2957450230001</v>
      </c>
      <c r="H4729" s="35">
        <v>0.72272856494181503</v>
      </c>
    </row>
    <row r="4730" spans="1:8" x14ac:dyDescent="0.35">
      <c r="A4730" s="35">
        <v>985</v>
      </c>
      <c r="B4730" s="35">
        <v>1532.1739502</v>
      </c>
      <c r="C4730" s="35">
        <v>79.968452454000001</v>
      </c>
      <c r="D4730" s="35">
        <v>1562.9569091999999</v>
      </c>
      <c r="E4730" s="35">
        <v>25000</v>
      </c>
      <c r="F4730" s="35">
        <v>24625000</v>
      </c>
      <c r="G4730">
        <v>1532.3131234081</v>
      </c>
      <c r="H4730" s="35">
        <v>0.72272121691344504</v>
      </c>
    </row>
    <row r="4731" spans="1:8" x14ac:dyDescent="0.35">
      <c r="A4731" s="35">
        <v>985.20830999999998</v>
      </c>
      <c r="B4731" s="35">
        <v>1532.1912841999999</v>
      </c>
      <c r="C4731" s="35">
        <v>79.968444824000002</v>
      </c>
      <c r="D4731" s="35">
        <v>1562.9731445</v>
      </c>
      <c r="E4731" s="35">
        <v>25000</v>
      </c>
      <c r="F4731" s="35">
        <v>24630208</v>
      </c>
      <c r="G4731">
        <v>1532.33050037157</v>
      </c>
      <c r="H4731" s="35">
        <v>0.72271386982768304</v>
      </c>
    </row>
    <row r="4732" spans="1:8" x14ac:dyDescent="0.35">
      <c r="A4732" s="35">
        <v>985.41669000000002</v>
      </c>
      <c r="B4732" s="35">
        <v>1532.2087402</v>
      </c>
      <c r="C4732" s="35">
        <v>79.968437195000007</v>
      </c>
      <c r="D4732" s="35">
        <v>1562.9893798999999</v>
      </c>
      <c r="E4732" s="35">
        <v>25000</v>
      </c>
      <c r="F4732" s="35">
        <v>24635418</v>
      </c>
      <c r="G4732">
        <v>1532.34788217958</v>
      </c>
      <c r="H4732" s="35">
        <v>0.72270652085356601</v>
      </c>
    </row>
    <row r="4733" spans="1:8" x14ac:dyDescent="0.35">
      <c r="A4733" s="35">
        <v>985.625</v>
      </c>
      <c r="B4733" s="35">
        <v>1532.2260742000001</v>
      </c>
      <c r="C4733" s="35">
        <v>79.968429564999994</v>
      </c>
      <c r="D4733" s="35">
        <v>1563.0056152</v>
      </c>
      <c r="E4733" s="35">
        <v>25000</v>
      </c>
      <c r="F4733" s="35">
        <v>24640626</v>
      </c>
      <c r="G4733">
        <v>1532.3652598899901</v>
      </c>
      <c r="H4733" s="35">
        <v>0.72269917573848697</v>
      </c>
    </row>
    <row r="4734" spans="1:8" x14ac:dyDescent="0.35">
      <c r="A4734" s="35">
        <v>985.83330999999998</v>
      </c>
      <c r="B4734" s="35">
        <v>1532.2434082</v>
      </c>
      <c r="C4734" s="35">
        <v>79.968421935999999</v>
      </c>
      <c r="D4734" s="35">
        <v>1563.0218506000001</v>
      </c>
      <c r="E4734" s="35">
        <v>25000</v>
      </c>
      <c r="F4734" s="35">
        <v>24645832</v>
      </c>
      <c r="G4734">
        <v>1532.3826314949199</v>
      </c>
      <c r="H4734" s="35">
        <v>0.72269183443291596</v>
      </c>
    </row>
    <row r="4735" spans="1:8" x14ac:dyDescent="0.35">
      <c r="A4735" s="35">
        <v>986.04169000000002</v>
      </c>
      <c r="B4735" s="35">
        <v>1532.2607422000001</v>
      </c>
      <c r="C4735" s="35">
        <v>79.968414307000003</v>
      </c>
      <c r="D4735" s="35">
        <v>1563.0382079999999</v>
      </c>
      <c r="E4735" s="35">
        <v>25000</v>
      </c>
      <c r="F4735" s="35">
        <v>24651042</v>
      </c>
      <c r="G4735">
        <v>1532.4000120672599</v>
      </c>
      <c r="H4735" s="35">
        <v>0.72268448835754695</v>
      </c>
    </row>
    <row r="4736" spans="1:8" x14ac:dyDescent="0.35">
      <c r="A4736" s="35">
        <v>986.25</v>
      </c>
      <c r="B4736" s="35">
        <v>1532.2779541</v>
      </c>
      <c r="C4736" s="35">
        <v>79.968406677000004</v>
      </c>
      <c r="D4736" s="35">
        <v>1563.0544434000001</v>
      </c>
      <c r="E4736" s="35">
        <v>25000</v>
      </c>
      <c r="F4736" s="35">
        <v>24656250</v>
      </c>
      <c r="G4736">
        <v>1532.4173894677399</v>
      </c>
      <c r="H4736" s="35">
        <v>0.72267714616138001</v>
      </c>
    </row>
    <row r="4737" spans="1:8" x14ac:dyDescent="0.35">
      <c r="A4737" s="35">
        <v>986.45830999999998</v>
      </c>
      <c r="B4737" s="35">
        <v>1532.2954102000001</v>
      </c>
      <c r="C4737" s="35">
        <v>79.968406677000004</v>
      </c>
      <c r="D4737" s="35">
        <v>1563.0706786999999</v>
      </c>
      <c r="E4737" s="35">
        <v>25000</v>
      </c>
      <c r="F4737" s="35">
        <v>24661458</v>
      </c>
      <c r="G4737">
        <v>1532.43476614519</v>
      </c>
      <c r="H4737" s="35">
        <v>0.72266980492272104</v>
      </c>
    </row>
    <row r="4738" spans="1:8" x14ac:dyDescent="0.35">
      <c r="A4738" s="35">
        <v>986.66669000000002</v>
      </c>
      <c r="B4738" s="35">
        <v>1532.3128661999999</v>
      </c>
      <c r="C4738" s="35">
        <v>79.968399047999995</v>
      </c>
      <c r="D4738" s="35">
        <v>1563.0869141000001</v>
      </c>
      <c r="E4738" s="35">
        <v>25000</v>
      </c>
      <c r="F4738" s="35">
        <v>24666668</v>
      </c>
      <c r="G4738">
        <v>1532.4521478240499</v>
      </c>
      <c r="H4738" s="35">
        <v>0.72266246179986604</v>
      </c>
    </row>
    <row r="4739" spans="1:8" x14ac:dyDescent="0.35">
      <c r="A4739" s="35">
        <v>986.875</v>
      </c>
      <c r="B4739" s="35">
        <v>1532.3300781</v>
      </c>
      <c r="C4739" s="35">
        <v>79.968391417999996</v>
      </c>
      <c r="D4739" s="35">
        <v>1563.1031493999999</v>
      </c>
      <c r="E4739" s="35">
        <v>25000</v>
      </c>
      <c r="F4739" s="35">
        <v>24671876</v>
      </c>
      <c r="G4739">
        <v>1532.4695254405201</v>
      </c>
      <c r="H4739" s="35">
        <v>0.72265512253285302</v>
      </c>
    </row>
    <row r="4740" spans="1:8" x14ac:dyDescent="0.35">
      <c r="A4740" s="35">
        <v>987.08330999999998</v>
      </c>
      <c r="B4740" s="35">
        <v>1532.3475341999999</v>
      </c>
      <c r="C4740" s="35">
        <v>79.968383789000001</v>
      </c>
      <c r="D4740" s="35">
        <v>1563.1195068</v>
      </c>
      <c r="E4740" s="35">
        <v>25000</v>
      </c>
      <c r="F4740" s="35">
        <v>24677082</v>
      </c>
      <c r="G4740">
        <v>1532.48689695945</v>
      </c>
      <c r="H4740" s="35">
        <v>0.72264778707147403</v>
      </c>
    </row>
    <row r="4741" spans="1:8" x14ac:dyDescent="0.35">
      <c r="A4741" s="35">
        <v>987.29169000000002</v>
      </c>
      <c r="B4741" s="35">
        <v>1532.3648682</v>
      </c>
      <c r="C4741" s="35">
        <v>79.968376160000005</v>
      </c>
      <c r="D4741" s="35">
        <v>1563.1357422000001</v>
      </c>
      <c r="E4741" s="35">
        <v>25000</v>
      </c>
      <c r="F4741" s="35">
        <v>24682292</v>
      </c>
      <c r="G4741">
        <v>1532.5042774475501</v>
      </c>
      <c r="H4741" s="35">
        <v>0.72264044684296003</v>
      </c>
    </row>
    <row r="4742" spans="1:8" x14ac:dyDescent="0.35">
      <c r="A4742" s="35">
        <v>987.5</v>
      </c>
      <c r="B4742" s="35">
        <v>1532.3822021000001</v>
      </c>
      <c r="C4742" s="35">
        <v>79.968368530000006</v>
      </c>
      <c r="D4742" s="35">
        <v>1563.1519774999999</v>
      </c>
      <c r="E4742" s="35">
        <v>25000</v>
      </c>
      <c r="F4742" s="35">
        <v>24687500</v>
      </c>
      <c r="G4742">
        <v>1532.5216547641801</v>
      </c>
      <c r="H4742" s="35">
        <v>0.72263311048962997</v>
      </c>
    </row>
    <row r="4743" spans="1:8" x14ac:dyDescent="0.35">
      <c r="A4743" s="35">
        <v>987.70830999999998</v>
      </c>
      <c r="B4743" s="35">
        <v>1532.3995361</v>
      </c>
      <c r="C4743" s="35">
        <v>79.968360900999997</v>
      </c>
      <c r="D4743" s="35">
        <v>1563.1682129000001</v>
      </c>
      <c r="E4743" s="35">
        <v>25000</v>
      </c>
      <c r="F4743" s="35">
        <v>24692708</v>
      </c>
      <c r="G4743">
        <v>1532.5390313578901</v>
      </c>
      <c r="H4743" s="35">
        <v>0.722625775091981</v>
      </c>
    </row>
    <row r="4744" spans="1:8" x14ac:dyDescent="0.35">
      <c r="A4744" s="35">
        <v>987.91669000000002</v>
      </c>
      <c r="B4744" s="35">
        <v>1532.4169922000001</v>
      </c>
      <c r="C4744" s="35">
        <v>79.968353270999998</v>
      </c>
      <c r="D4744" s="35">
        <v>1563.1845702999999</v>
      </c>
      <c r="E4744" s="35">
        <v>25000</v>
      </c>
      <c r="F4744" s="35">
        <v>24697916</v>
      </c>
      <c r="G4744">
        <v>1532.55640777845</v>
      </c>
      <c r="H4744" s="35">
        <v>0.72261844066289405</v>
      </c>
    </row>
    <row r="4745" spans="1:8" x14ac:dyDescent="0.35">
      <c r="A4745" s="35">
        <v>988.125</v>
      </c>
      <c r="B4745" s="35">
        <v>1532.4343262</v>
      </c>
      <c r="C4745" s="35">
        <v>79.968353270999998</v>
      </c>
      <c r="D4745" s="35">
        <v>1563.2008057</v>
      </c>
      <c r="E4745" s="35">
        <v>25000</v>
      </c>
      <c r="F4745" s="35">
        <v>24703126</v>
      </c>
      <c r="G4745">
        <v>1532.57378932386</v>
      </c>
      <c r="H4745" s="35">
        <v>0.72261110435304399</v>
      </c>
    </row>
    <row r="4746" spans="1:8" x14ac:dyDescent="0.35">
      <c r="A4746" s="35">
        <v>988.33330999999998</v>
      </c>
      <c r="B4746" s="35">
        <v>1532.4516602000001</v>
      </c>
      <c r="C4746" s="35">
        <v>79.968345642000003</v>
      </c>
      <c r="D4746" s="35">
        <v>1563.2170410000001</v>
      </c>
      <c r="E4746" s="35">
        <v>25000</v>
      </c>
      <c r="F4746" s="35">
        <v>24708332</v>
      </c>
      <c r="G4746">
        <v>1532.5911616600699</v>
      </c>
      <c r="H4746" s="35">
        <v>0.72260377474660697</v>
      </c>
    </row>
    <row r="4747" spans="1:8" x14ac:dyDescent="0.35">
      <c r="A4747" s="35">
        <v>988.54169000000002</v>
      </c>
      <c r="B4747" s="35">
        <v>1532.4689940999999</v>
      </c>
      <c r="C4747" s="35">
        <v>79.968338012999993</v>
      </c>
      <c r="D4747" s="35">
        <v>1563.2332764</v>
      </c>
      <c r="E4747" s="35">
        <v>25000</v>
      </c>
      <c r="F4747" s="35">
        <v>24713542</v>
      </c>
      <c r="G4747">
        <v>1532.60854226675</v>
      </c>
      <c r="H4747" s="35">
        <v>0.72259644035889403</v>
      </c>
    </row>
    <row r="4748" spans="1:8" x14ac:dyDescent="0.35">
      <c r="A4748" s="35">
        <v>988.75</v>
      </c>
      <c r="B4748" s="35">
        <v>1532.4863281</v>
      </c>
      <c r="C4748" s="35">
        <v>79.968330382999994</v>
      </c>
      <c r="D4748" s="35">
        <v>1563.2496338000001</v>
      </c>
      <c r="E4748" s="35">
        <v>25000</v>
      </c>
      <c r="F4748" s="35">
        <v>24718750</v>
      </c>
      <c r="G4748">
        <v>1532.62591954509</v>
      </c>
      <c r="H4748" s="35">
        <v>0.72258910983858404</v>
      </c>
    </row>
    <row r="4749" spans="1:8" x14ac:dyDescent="0.35">
      <c r="A4749" s="35">
        <v>988.95830999999998</v>
      </c>
      <c r="B4749" s="35">
        <v>1532.5036620999999</v>
      </c>
      <c r="C4749" s="35">
        <v>79.968322753999999</v>
      </c>
      <c r="D4749" s="35">
        <v>1563.2658690999999</v>
      </c>
      <c r="E4749" s="35">
        <v>25000</v>
      </c>
      <c r="F4749" s="35">
        <v>24723958</v>
      </c>
      <c r="G4749">
        <v>1532.6432960652701</v>
      </c>
      <c r="H4749" s="35">
        <v>0.72258178027128805</v>
      </c>
    </row>
    <row r="4750" spans="1:8" x14ac:dyDescent="0.35">
      <c r="A4750" s="35">
        <v>989.16669000000002</v>
      </c>
      <c r="B4750" s="35">
        <v>1532.5211182</v>
      </c>
      <c r="C4750" s="35">
        <v>79.968315125000004</v>
      </c>
      <c r="D4750" s="35">
        <v>1563.2821045000001</v>
      </c>
      <c r="E4750" s="35">
        <v>25000</v>
      </c>
      <c r="F4750" s="35">
        <v>24729168</v>
      </c>
      <c r="G4750">
        <v>1532.6606775789401</v>
      </c>
      <c r="H4750" s="35">
        <v>0.72257444882041799</v>
      </c>
    </row>
    <row r="4751" spans="1:8" x14ac:dyDescent="0.35">
      <c r="A4751" s="35">
        <v>989.375</v>
      </c>
      <c r="B4751" s="35">
        <v>1532.5384521000001</v>
      </c>
      <c r="C4751" s="35">
        <v>79.968307495000005</v>
      </c>
      <c r="D4751" s="35">
        <v>1563.2983397999999</v>
      </c>
      <c r="E4751" s="35">
        <v>25000</v>
      </c>
      <c r="F4751" s="35">
        <v>24734374</v>
      </c>
      <c r="G4751">
        <v>1532.6780498539299</v>
      </c>
      <c r="H4751" s="35">
        <v>0.72256712406705204</v>
      </c>
    </row>
    <row r="4752" spans="1:8" x14ac:dyDescent="0.35">
      <c r="A4752" s="35">
        <v>989.58330999999998</v>
      </c>
      <c r="B4752" s="35">
        <v>1532.5557861</v>
      </c>
      <c r="C4752" s="35">
        <v>79.968299865999995</v>
      </c>
      <c r="D4752" s="35">
        <v>1563.3146973</v>
      </c>
      <c r="E4752" s="35">
        <v>25000</v>
      </c>
      <c r="F4752" s="35">
        <v>24739582</v>
      </c>
      <c r="G4752">
        <v>1532.69542521822</v>
      </c>
      <c r="H4752" s="35">
        <v>0.72255979738381404</v>
      </c>
    </row>
    <row r="4753" spans="1:8" x14ac:dyDescent="0.35">
      <c r="A4753" s="35">
        <v>989.79169000000002</v>
      </c>
      <c r="B4753" s="35">
        <v>1532.5732422000001</v>
      </c>
      <c r="C4753" s="35">
        <v>79.968299865999995</v>
      </c>
      <c r="D4753" s="35">
        <v>1563.3309326000001</v>
      </c>
      <c r="E4753" s="35">
        <v>25000</v>
      </c>
      <c r="F4753" s="35">
        <v>24744792</v>
      </c>
      <c r="G4753">
        <v>1532.7128064398801</v>
      </c>
      <c r="H4753" s="35">
        <v>0.722552468837935</v>
      </c>
    </row>
    <row r="4754" spans="1:8" x14ac:dyDescent="0.35">
      <c r="A4754" s="35">
        <v>990</v>
      </c>
      <c r="B4754" s="35">
        <v>1532.5904541</v>
      </c>
      <c r="C4754" s="35">
        <v>79.968292235999996</v>
      </c>
      <c r="D4754" s="35">
        <v>1563.347168</v>
      </c>
      <c r="E4754" s="35">
        <v>25000</v>
      </c>
      <c r="F4754" s="35">
        <v>24750000</v>
      </c>
      <c r="G4754">
        <v>1532.7301837913801</v>
      </c>
      <c r="H4754" s="35">
        <v>0.72254514414244597</v>
      </c>
    </row>
    <row r="4755" spans="1:8" x14ac:dyDescent="0.35">
      <c r="A4755" s="35">
        <v>990.20830999999998</v>
      </c>
      <c r="B4755" s="35">
        <v>1532.6077881000001</v>
      </c>
      <c r="C4755" s="35">
        <v>79.968284607000001</v>
      </c>
      <c r="D4755" s="35">
        <v>1563.3634033000001</v>
      </c>
      <c r="E4755" s="35">
        <v>25000</v>
      </c>
      <c r="F4755" s="35">
        <v>24755208</v>
      </c>
      <c r="G4755">
        <v>1532.74756026307</v>
      </c>
      <c r="H4755" s="35">
        <v>0.72253782039523495</v>
      </c>
    </row>
    <row r="4756" spans="1:8" x14ac:dyDescent="0.35">
      <c r="A4756" s="35">
        <v>990.41669000000002</v>
      </c>
      <c r="B4756" s="35">
        <v>1532.6251221</v>
      </c>
      <c r="C4756" s="35">
        <v>79.968276978000006</v>
      </c>
      <c r="D4756" s="35">
        <v>1563.3798827999999</v>
      </c>
      <c r="E4756" s="35">
        <v>25000</v>
      </c>
      <c r="F4756" s="35">
        <v>24760418</v>
      </c>
      <c r="G4756">
        <v>1532.76494170092</v>
      </c>
      <c r="H4756" s="35">
        <v>0.72253049476420095</v>
      </c>
    </row>
    <row r="4757" spans="1:8" x14ac:dyDescent="0.35">
      <c r="A4757" s="35">
        <v>990.625</v>
      </c>
      <c r="B4757" s="35">
        <v>1532.6425781</v>
      </c>
      <c r="C4757" s="35">
        <v>79.968269348000007</v>
      </c>
      <c r="D4757" s="35">
        <v>1563.3959961</v>
      </c>
      <c r="E4757" s="35">
        <v>25000</v>
      </c>
      <c r="F4757" s="35">
        <v>24765626</v>
      </c>
      <c r="G4757">
        <v>1532.7823190684901</v>
      </c>
      <c r="H4757" s="35">
        <v>0.72252317297675195</v>
      </c>
    </row>
    <row r="4758" spans="1:8" x14ac:dyDescent="0.35">
      <c r="A4758" s="35">
        <v>990.83330999999998</v>
      </c>
      <c r="B4758" s="35">
        <v>1532.6599120999999</v>
      </c>
      <c r="C4758" s="35">
        <v>79.968261718999997</v>
      </c>
      <c r="D4758" s="35">
        <v>1563.4122314000001</v>
      </c>
      <c r="E4758" s="35">
        <v>25000</v>
      </c>
      <c r="F4758" s="35">
        <v>24770832</v>
      </c>
      <c r="G4758">
        <v>1532.79969033682</v>
      </c>
      <c r="H4758" s="35">
        <v>0.72251585498276805</v>
      </c>
    </row>
    <row r="4759" spans="1:8" x14ac:dyDescent="0.35">
      <c r="A4759" s="35">
        <v>991.04169000000002</v>
      </c>
      <c r="B4759" s="35">
        <v>1532.6772461</v>
      </c>
      <c r="C4759" s="35">
        <v>79.968254088999998</v>
      </c>
      <c r="D4759" s="35">
        <v>1563.4284668</v>
      </c>
      <c r="E4759" s="35">
        <v>25000</v>
      </c>
      <c r="F4759" s="35">
        <v>24776042</v>
      </c>
      <c r="G4759">
        <v>1532.8170705738601</v>
      </c>
      <c r="H4759" s="35">
        <v>0.72250853222948197</v>
      </c>
    </row>
    <row r="4760" spans="1:8" x14ac:dyDescent="0.35">
      <c r="A4760" s="35">
        <v>991.25</v>
      </c>
      <c r="B4760" s="35">
        <v>1532.6945800999999</v>
      </c>
      <c r="C4760" s="35">
        <v>79.968246460000003</v>
      </c>
      <c r="D4760" s="35">
        <v>1563.4448242000001</v>
      </c>
      <c r="E4760" s="35">
        <v>25000</v>
      </c>
      <c r="F4760" s="35">
        <v>24781250</v>
      </c>
      <c r="G4760">
        <v>1532.8344476393499</v>
      </c>
      <c r="H4760" s="35">
        <v>0.72250121333935402</v>
      </c>
    </row>
    <row r="4761" spans="1:8" x14ac:dyDescent="0.35">
      <c r="A4761" s="35">
        <v>991.45830999999998</v>
      </c>
      <c r="B4761" s="35">
        <v>1532.7119141000001</v>
      </c>
      <c r="C4761" s="35">
        <v>79.968246460000003</v>
      </c>
      <c r="D4761" s="35">
        <v>1563.4611815999999</v>
      </c>
      <c r="E4761" s="35">
        <v>25000</v>
      </c>
      <c r="F4761" s="35">
        <v>24786458</v>
      </c>
      <c r="G4761">
        <v>1532.8518239819</v>
      </c>
      <c r="H4761" s="35">
        <v>0.72249389539945597</v>
      </c>
    </row>
    <row r="4762" spans="1:8" x14ac:dyDescent="0.35">
      <c r="A4762" s="35">
        <v>991.66669000000002</v>
      </c>
      <c r="B4762" s="35">
        <v>1532.7292480000001</v>
      </c>
      <c r="C4762" s="35">
        <v>79.968238830999994</v>
      </c>
      <c r="D4762" s="35">
        <v>1563.4772949000001</v>
      </c>
      <c r="E4762" s="35">
        <v>25000</v>
      </c>
      <c r="F4762" s="35">
        <v>24791668</v>
      </c>
      <c r="G4762">
        <v>1532.8692053258201</v>
      </c>
      <c r="H4762" s="35">
        <v>0.72248657557699003</v>
      </c>
    </row>
    <row r="4763" spans="1:8" x14ac:dyDescent="0.35">
      <c r="A4763" s="35">
        <v>991.875</v>
      </c>
      <c r="B4763" s="35">
        <v>1532.746582</v>
      </c>
      <c r="C4763" s="35">
        <v>79.968231200999995</v>
      </c>
      <c r="D4763" s="35">
        <v>1563.4935303</v>
      </c>
      <c r="E4763" s="35">
        <v>25000</v>
      </c>
      <c r="F4763" s="35">
        <v>24796876</v>
      </c>
      <c r="G4763">
        <v>1532.88658260738</v>
      </c>
      <c r="H4763" s="35">
        <v>0.72247925959429504</v>
      </c>
    </row>
    <row r="4764" spans="1:8" x14ac:dyDescent="0.35">
      <c r="A4764" s="35">
        <v>992.08330999999998</v>
      </c>
      <c r="B4764" s="35">
        <v>1532.7639160000001</v>
      </c>
      <c r="C4764" s="35">
        <v>79.968223571999999</v>
      </c>
      <c r="D4764" s="35">
        <v>1563.5098877</v>
      </c>
      <c r="E4764" s="35">
        <v>25000</v>
      </c>
      <c r="F4764" s="35">
        <v>24802082</v>
      </c>
      <c r="G4764">
        <v>1532.90395379148</v>
      </c>
      <c r="H4764" s="35">
        <v>0.722471947401087</v>
      </c>
    </row>
    <row r="4765" spans="1:8" x14ac:dyDescent="0.35">
      <c r="A4765" s="35">
        <v>992.29169000000002</v>
      </c>
      <c r="B4765" s="35">
        <v>1532.7813721</v>
      </c>
      <c r="C4765" s="35">
        <v>79.968215942</v>
      </c>
      <c r="D4765" s="35">
        <v>1563.5261230000001</v>
      </c>
      <c r="E4765" s="35">
        <v>25000</v>
      </c>
      <c r="F4765" s="35">
        <v>24807294</v>
      </c>
      <c r="G4765">
        <v>1532.92133911919</v>
      </c>
      <c r="H4765" s="35">
        <v>0.72246462760659902</v>
      </c>
    </row>
    <row r="4766" spans="1:8" x14ac:dyDescent="0.35">
      <c r="A4766" s="35">
        <v>992.5</v>
      </c>
      <c r="B4766" s="35">
        <v>1532.7987060999999</v>
      </c>
      <c r="C4766" s="35">
        <v>79.968208313000005</v>
      </c>
      <c r="D4766" s="35">
        <v>1563.5422363</v>
      </c>
      <c r="E4766" s="35">
        <v>25000</v>
      </c>
      <c r="F4766" s="35">
        <v>24812500</v>
      </c>
      <c r="G4766">
        <v>1532.93871208828</v>
      </c>
      <c r="H4766" s="35">
        <v>0.72245731738838603</v>
      </c>
    </row>
    <row r="4767" spans="1:8" x14ac:dyDescent="0.35">
      <c r="A4767" s="35">
        <v>992.70830999999998</v>
      </c>
      <c r="B4767" s="35">
        <v>1532.8160399999999</v>
      </c>
      <c r="C4767" s="35">
        <v>79.968200683999996</v>
      </c>
      <c r="D4767" s="35">
        <v>1563.5587158000001</v>
      </c>
      <c r="E4767" s="35">
        <v>25000</v>
      </c>
      <c r="F4767" s="35">
        <v>24817708</v>
      </c>
      <c r="G4767">
        <v>1532.9560874461399</v>
      </c>
      <c r="H4767" s="35">
        <v>0.72245000522444502</v>
      </c>
    </row>
    <row r="4768" spans="1:8" x14ac:dyDescent="0.35">
      <c r="A4768" s="35">
        <v>992.91669000000002</v>
      </c>
      <c r="B4768" s="35">
        <v>1532.833374</v>
      </c>
      <c r="C4768" s="35">
        <v>79.968200683999996</v>
      </c>
      <c r="D4768" s="35">
        <v>1563.5749512</v>
      </c>
      <c r="E4768" s="35">
        <v>25000</v>
      </c>
      <c r="F4768" s="35">
        <v>24822918</v>
      </c>
      <c r="G4768">
        <v>1532.97346850402</v>
      </c>
      <c r="H4768" s="35">
        <v>0.72244269119513205</v>
      </c>
    </row>
    <row r="4769" spans="1:8" x14ac:dyDescent="0.35">
      <c r="A4769" s="35">
        <v>993.125</v>
      </c>
      <c r="B4769" s="35">
        <v>1532.8507079999999</v>
      </c>
      <c r="C4769" s="35">
        <v>79.968193053999997</v>
      </c>
      <c r="D4769" s="35">
        <v>1563.5911865</v>
      </c>
      <c r="E4769" s="35">
        <v>25000</v>
      </c>
      <c r="F4769" s="35">
        <v>24828126</v>
      </c>
      <c r="G4769">
        <v>1532.9908456564301</v>
      </c>
      <c r="H4769" s="35">
        <v>0.72243538100536397</v>
      </c>
    </row>
    <row r="4770" spans="1:8" x14ac:dyDescent="0.35">
      <c r="A4770" s="35">
        <v>993.33330999999998</v>
      </c>
      <c r="B4770" s="35">
        <v>1532.8681641000001</v>
      </c>
      <c r="C4770" s="35">
        <v>79.968185425000001</v>
      </c>
      <c r="D4770" s="35">
        <v>1563.6074219</v>
      </c>
      <c r="E4770" s="35">
        <v>25000</v>
      </c>
      <c r="F4770" s="35">
        <v>24833332</v>
      </c>
      <c r="G4770">
        <v>1533.0082167466301</v>
      </c>
      <c r="H4770" s="35">
        <v>0.72242807460191705</v>
      </c>
    </row>
    <row r="4771" spans="1:8" x14ac:dyDescent="0.35">
      <c r="A4771" s="35">
        <v>993.54169000000002</v>
      </c>
      <c r="B4771" s="35">
        <v>1532.8854980000001</v>
      </c>
      <c r="C4771" s="35">
        <v>79.968177795000003</v>
      </c>
      <c r="D4771" s="35">
        <v>1563.6237793</v>
      </c>
      <c r="E4771" s="35">
        <v>25000</v>
      </c>
      <c r="F4771" s="35">
        <v>24838542</v>
      </c>
      <c r="G4771">
        <v>1533.0255968138299</v>
      </c>
      <c r="H4771" s="35">
        <v>0.72242076344458195</v>
      </c>
    </row>
    <row r="4772" spans="1:8" x14ac:dyDescent="0.35">
      <c r="A4772" s="35">
        <v>993.75</v>
      </c>
      <c r="B4772" s="35">
        <v>1532.902832</v>
      </c>
      <c r="C4772" s="35">
        <v>79.968170165999993</v>
      </c>
      <c r="D4772" s="35">
        <v>1563.6400146000001</v>
      </c>
      <c r="E4772" s="35">
        <v>25000</v>
      </c>
      <c r="F4772" s="35">
        <v>24843752</v>
      </c>
      <c r="G4772">
        <v>1533.04297888581</v>
      </c>
      <c r="H4772" s="35">
        <v>0.72241345330046303</v>
      </c>
    </row>
    <row r="4773" spans="1:8" x14ac:dyDescent="0.35">
      <c r="A4773" s="35">
        <v>993.95830999999998</v>
      </c>
      <c r="B4773" s="35">
        <v>1532.9201660000001</v>
      </c>
      <c r="C4773" s="35">
        <v>79.968162536999998</v>
      </c>
      <c r="D4773" s="35">
        <v>1563.65625</v>
      </c>
      <c r="E4773" s="35">
        <v>25000</v>
      </c>
      <c r="F4773" s="35">
        <v>24848958</v>
      </c>
      <c r="G4773">
        <v>1533.0603510481601</v>
      </c>
      <c r="H4773" s="35">
        <v>0.722406149814947</v>
      </c>
    </row>
    <row r="4774" spans="1:8" x14ac:dyDescent="0.35">
      <c r="A4774" s="35">
        <v>994.16669000000002</v>
      </c>
      <c r="B4774" s="35">
        <v>1532.9375</v>
      </c>
      <c r="C4774" s="35">
        <v>79.968154906999999</v>
      </c>
      <c r="D4774" s="35">
        <v>1563.6726074000001</v>
      </c>
      <c r="E4774" s="35">
        <v>25000</v>
      </c>
      <c r="F4774" s="35">
        <v>24854168</v>
      </c>
      <c r="G4774">
        <v>1533.0777313236299</v>
      </c>
      <c r="H4774" s="35">
        <v>0.72239884155608303</v>
      </c>
    </row>
    <row r="4775" spans="1:8" x14ac:dyDescent="0.35">
      <c r="A4775" s="35">
        <v>994.375</v>
      </c>
      <c r="B4775" s="35">
        <v>1532.9547118999999</v>
      </c>
      <c r="C4775" s="35">
        <v>79.968147278000004</v>
      </c>
      <c r="D4775" s="35">
        <v>1563.6888428</v>
      </c>
      <c r="E4775" s="35">
        <v>25000</v>
      </c>
      <c r="F4775" s="35">
        <v>24859376</v>
      </c>
      <c r="G4775">
        <v>1533.09510823543</v>
      </c>
      <c r="H4775" s="35">
        <v>0.72239153714580595</v>
      </c>
    </row>
    <row r="4776" spans="1:8" x14ac:dyDescent="0.35">
      <c r="A4776" s="35">
        <v>994.58330999999998</v>
      </c>
      <c r="B4776" s="35">
        <v>1532.972168</v>
      </c>
      <c r="C4776" s="35">
        <v>79.968147278000004</v>
      </c>
      <c r="D4776" s="35">
        <v>1563.7050781</v>
      </c>
      <c r="E4776" s="35">
        <v>25000</v>
      </c>
      <c r="F4776" s="35">
        <v>24864582</v>
      </c>
      <c r="G4776">
        <v>1533.1124792067001</v>
      </c>
      <c r="H4776" s="35">
        <v>0.72238423652077199</v>
      </c>
    </row>
    <row r="4777" spans="1:8" x14ac:dyDescent="0.35">
      <c r="A4777" s="35">
        <v>994.79169000000002</v>
      </c>
      <c r="B4777" s="35">
        <v>1532.989624</v>
      </c>
      <c r="C4777" s="35">
        <v>79.968139648000005</v>
      </c>
      <c r="D4777" s="35">
        <v>1563.7213135</v>
      </c>
      <c r="E4777" s="35">
        <v>25000</v>
      </c>
      <c r="F4777" s="35">
        <v>24869792</v>
      </c>
      <c r="G4777">
        <v>1533.1298591822799</v>
      </c>
      <c r="H4777" s="35">
        <v>0.72237693114511004</v>
      </c>
    </row>
    <row r="4778" spans="1:8" x14ac:dyDescent="0.35">
      <c r="A4778" s="35">
        <v>995</v>
      </c>
      <c r="B4778" s="35">
        <v>1533.0070800999999</v>
      </c>
      <c r="C4778" s="35">
        <v>79.968132018999995</v>
      </c>
      <c r="D4778" s="35">
        <v>1563.7375488</v>
      </c>
      <c r="E4778" s="35">
        <v>25000</v>
      </c>
      <c r="F4778" s="35">
        <v>24875000</v>
      </c>
      <c r="G4778">
        <v>1533.14723599428</v>
      </c>
      <c r="H4778" s="35">
        <v>0.72236962962086204</v>
      </c>
    </row>
    <row r="4779" spans="1:8" x14ac:dyDescent="0.35">
      <c r="A4779" s="35">
        <v>995.20830999999998</v>
      </c>
      <c r="B4779" s="35">
        <v>1533.0242920000001</v>
      </c>
      <c r="C4779" s="35">
        <v>79.96812439</v>
      </c>
      <c r="D4779" s="35">
        <v>1563.7539062000001</v>
      </c>
      <c r="E4779" s="35">
        <v>25000</v>
      </c>
      <c r="F4779" s="35">
        <v>24880210</v>
      </c>
      <c r="G4779">
        <v>1533.1646172596299</v>
      </c>
      <c r="H4779" s="35">
        <v>0.722362326202037</v>
      </c>
    </row>
    <row r="4780" spans="1:8" x14ac:dyDescent="0.35">
      <c r="A4780" s="35">
        <v>995.41669000000002</v>
      </c>
      <c r="B4780" s="35">
        <v>1533.041626</v>
      </c>
      <c r="C4780" s="35">
        <v>79.968116760000001</v>
      </c>
      <c r="D4780" s="35">
        <v>1563.7701416</v>
      </c>
      <c r="E4780" s="35">
        <v>25000</v>
      </c>
      <c r="F4780" s="35">
        <v>24885418</v>
      </c>
      <c r="G4780">
        <v>1533.1819943395899</v>
      </c>
      <c r="H4780" s="35">
        <v>0.72235502660873396</v>
      </c>
    </row>
    <row r="4781" spans="1:8" x14ac:dyDescent="0.35">
      <c r="A4781" s="35">
        <v>995.625</v>
      </c>
      <c r="B4781" s="35">
        <v>1533.0589600000001</v>
      </c>
      <c r="C4781" s="35">
        <v>79.968109131000006</v>
      </c>
      <c r="D4781" s="35">
        <v>1563.786499</v>
      </c>
      <c r="E4781" s="35">
        <v>25000</v>
      </c>
      <c r="F4781" s="35">
        <v>24890624</v>
      </c>
      <c r="G4781">
        <v>1533.19936529453</v>
      </c>
      <c r="H4781" s="35">
        <v>0.72234773079291004</v>
      </c>
    </row>
    <row r="4782" spans="1:8" x14ac:dyDescent="0.35">
      <c r="A4782" s="35">
        <v>995.83330999999998</v>
      </c>
      <c r="B4782" s="35">
        <v>1533.0762939000001</v>
      </c>
      <c r="C4782" s="35">
        <v>79.968101501000007</v>
      </c>
      <c r="D4782" s="35">
        <v>1563.8027344</v>
      </c>
      <c r="E4782" s="35">
        <v>25000</v>
      </c>
      <c r="F4782" s="35">
        <v>24895832</v>
      </c>
      <c r="G4782">
        <v>1533.2167400378801</v>
      </c>
      <c r="H4782" s="35">
        <v>0.72234043306598195</v>
      </c>
    </row>
    <row r="4783" spans="1:8" x14ac:dyDescent="0.35">
      <c r="A4783" s="35">
        <v>996.04169000000002</v>
      </c>
      <c r="B4783" s="35">
        <v>1533.09375</v>
      </c>
      <c r="C4783" s="35">
        <v>79.968093871999997</v>
      </c>
      <c r="D4783" s="35">
        <v>1563.8188477000001</v>
      </c>
      <c r="E4783" s="35">
        <v>25000</v>
      </c>
      <c r="F4783" s="35">
        <v>24901042</v>
      </c>
      <c r="G4783">
        <v>1533.2341207954601</v>
      </c>
      <c r="H4783" s="35">
        <v>0.722333133482291</v>
      </c>
    </row>
    <row r="4784" spans="1:8" x14ac:dyDescent="0.35">
      <c r="A4784" s="35">
        <v>996.25</v>
      </c>
      <c r="B4784" s="35">
        <v>1533.1110839999999</v>
      </c>
      <c r="C4784" s="35">
        <v>79.968093871999997</v>
      </c>
      <c r="D4784" s="35">
        <v>1563.8352050999999</v>
      </c>
      <c r="E4784" s="35">
        <v>25000</v>
      </c>
      <c r="F4784" s="35">
        <v>24906250</v>
      </c>
      <c r="G4784">
        <v>1533.2514977181199</v>
      </c>
      <c r="H4784" s="35">
        <v>0.72232583772990699</v>
      </c>
    </row>
    <row r="4785" spans="1:8" x14ac:dyDescent="0.35">
      <c r="A4785" s="35">
        <v>996.45830999999998</v>
      </c>
      <c r="B4785" s="35">
        <v>1533.128418</v>
      </c>
      <c r="C4785" s="35">
        <v>79.968086243000002</v>
      </c>
      <c r="D4785" s="35">
        <v>1563.8516846</v>
      </c>
      <c r="E4785" s="35">
        <v>25000</v>
      </c>
      <c r="F4785" s="35">
        <v>24911458</v>
      </c>
      <c r="G4785">
        <v>1533.26887376893</v>
      </c>
      <c r="H4785" s="35">
        <v>0.72231854291698205</v>
      </c>
    </row>
    <row r="4786" spans="1:8" x14ac:dyDescent="0.35">
      <c r="A4786" s="35">
        <v>996.66669000000002</v>
      </c>
      <c r="B4786" s="35">
        <v>1533.1457519999999</v>
      </c>
      <c r="C4786" s="35">
        <v>79.968078613000003</v>
      </c>
      <c r="D4786" s="35">
        <v>1563.8677978999999</v>
      </c>
      <c r="E4786" s="35">
        <v>25000</v>
      </c>
      <c r="F4786" s="35">
        <v>24916668</v>
      </c>
      <c r="G4786">
        <v>1533.28625478761</v>
      </c>
      <c r="H4786" s="35">
        <v>0.722311246222334</v>
      </c>
    </row>
    <row r="4787" spans="1:8" x14ac:dyDescent="0.35">
      <c r="A4787" s="35">
        <v>996.875</v>
      </c>
      <c r="B4787" s="35">
        <v>1533.1630858999999</v>
      </c>
      <c r="C4787" s="35">
        <v>79.968070983999993</v>
      </c>
      <c r="D4787" s="35">
        <v>1563.8840332</v>
      </c>
      <c r="E4787" s="35">
        <v>25000</v>
      </c>
      <c r="F4787" s="35">
        <v>24921874</v>
      </c>
      <c r="G4787">
        <v>1533.3036265620001</v>
      </c>
      <c r="H4787" s="35">
        <v>0.72230395618788401</v>
      </c>
    </row>
    <row r="4788" spans="1:8" x14ac:dyDescent="0.35">
      <c r="A4788" s="35">
        <v>997.08330999999998</v>
      </c>
      <c r="B4788" s="35">
        <v>1533.1804199000001</v>
      </c>
      <c r="C4788" s="35">
        <v>79.968063353999995</v>
      </c>
      <c r="D4788" s="35">
        <v>1563.9003906</v>
      </c>
      <c r="E4788" s="35">
        <v>25000</v>
      </c>
      <c r="F4788" s="35">
        <v>24927082</v>
      </c>
      <c r="G4788">
        <v>1533.32100142442</v>
      </c>
      <c r="H4788" s="35">
        <v>0.72229666422588201</v>
      </c>
    </row>
    <row r="4789" spans="1:8" x14ac:dyDescent="0.35">
      <c r="A4789" s="35">
        <v>997.29169000000002</v>
      </c>
      <c r="B4789" s="35">
        <v>1533.197876</v>
      </c>
      <c r="C4789" s="35">
        <v>79.968055724999999</v>
      </c>
      <c r="D4789" s="35">
        <v>1563.916626</v>
      </c>
      <c r="E4789" s="35">
        <v>25000</v>
      </c>
      <c r="F4789" s="35">
        <v>24932292</v>
      </c>
      <c r="G4789">
        <v>1533.3383821438199</v>
      </c>
      <c r="H4789" s="35">
        <v>0.72228937040375996</v>
      </c>
    </row>
    <row r="4790" spans="1:8" x14ac:dyDescent="0.35">
      <c r="A4790" s="35">
        <v>997.5</v>
      </c>
      <c r="B4790" s="35">
        <v>1533.2152100000001</v>
      </c>
      <c r="C4790" s="35">
        <v>79.968048096000004</v>
      </c>
      <c r="D4790" s="35">
        <v>1563.9329834</v>
      </c>
      <c r="E4790" s="35">
        <v>25000</v>
      </c>
      <c r="F4790" s="35">
        <v>24937500</v>
      </c>
      <c r="G4790">
        <v>1533.3557589929901</v>
      </c>
      <c r="H4790" s="35">
        <v>0.72228208040813802</v>
      </c>
    </row>
    <row r="4791" spans="1:8" x14ac:dyDescent="0.35">
      <c r="A4791" s="35">
        <v>997.70830999999998</v>
      </c>
      <c r="B4791" s="35">
        <v>1533.2325439000001</v>
      </c>
      <c r="C4791" s="35">
        <v>79.968040466000005</v>
      </c>
      <c r="D4791" s="35">
        <v>1563.9492187999999</v>
      </c>
      <c r="E4791" s="35">
        <v>25000</v>
      </c>
      <c r="F4791" s="35">
        <v>24942708</v>
      </c>
      <c r="G4791">
        <v>1533.3731349623799</v>
      </c>
      <c r="H4791" s="35">
        <v>0.72227479134999895</v>
      </c>
    </row>
    <row r="4792" spans="1:8" x14ac:dyDescent="0.35">
      <c r="A4792" s="35">
        <v>997.91669000000002</v>
      </c>
      <c r="B4792" s="35">
        <v>1533.2498779</v>
      </c>
      <c r="C4792" s="35">
        <v>79.968040466000005</v>
      </c>
      <c r="D4792" s="35">
        <v>1563.9654541</v>
      </c>
      <c r="E4792" s="35">
        <v>25000</v>
      </c>
      <c r="F4792" s="35">
        <v>24947918</v>
      </c>
      <c r="G4792">
        <v>1533.39051589786</v>
      </c>
      <c r="H4792" s="35">
        <v>0.72226750041051102</v>
      </c>
    </row>
    <row r="4793" spans="1:8" x14ac:dyDescent="0.35">
      <c r="A4793" s="35">
        <v>998.125</v>
      </c>
      <c r="B4793" s="35">
        <v>1533.2672118999999</v>
      </c>
      <c r="C4793" s="35">
        <v>79.968032836999996</v>
      </c>
      <c r="D4793" s="35">
        <v>1563.9816894999999</v>
      </c>
      <c r="E4793" s="35">
        <v>25000</v>
      </c>
      <c r="F4793" s="35">
        <v>24953124</v>
      </c>
      <c r="G4793">
        <v>1533.4078875886501</v>
      </c>
      <c r="H4793" s="35">
        <v>0.72226021612506397</v>
      </c>
    </row>
    <row r="4794" spans="1:8" x14ac:dyDescent="0.35">
      <c r="A4794" s="35">
        <v>998.33330999999998</v>
      </c>
      <c r="B4794" s="35">
        <v>1533.2845459</v>
      </c>
      <c r="C4794" s="35">
        <v>79.968025208</v>
      </c>
      <c r="D4794" s="35">
        <v>1563.9979248</v>
      </c>
      <c r="E4794" s="35">
        <v>25000</v>
      </c>
      <c r="F4794" s="35">
        <v>24958332</v>
      </c>
      <c r="G4794">
        <v>1533.4252623673999</v>
      </c>
      <c r="H4794" s="35">
        <v>0.72225292991246004</v>
      </c>
    </row>
    <row r="4795" spans="1:8" x14ac:dyDescent="0.35">
      <c r="A4795" s="35">
        <v>998.54169000000002</v>
      </c>
      <c r="B4795" s="35">
        <v>1533.3018798999999</v>
      </c>
      <c r="C4795" s="35">
        <v>79.968017578000001</v>
      </c>
      <c r="D4795" s="35">
        <v>1564.0142822</v>
      </c>
      <c r="E4795" s="35">
        <v>25000</v>
      </c>
      <c r="F4795" s="35">
        <v>24963542</v>
      </c>
      <c r="G4795">
        <v>1533.4426430030801</v>
      </c>
      <c r="H4795" s="35">
        <v>0.72224564184016204</v>
      </c>
    </row>
    <row r="4796" spans="1:8" x14ac:dyDescent="0.35">
      <c r="A4796" s="35">
        <v>998.75</v>
      </c>
      <c r="B4796" s="35">
        <v>1533.3193358999999</v>
      </c>
      <c r="C4796" s="35">
        <v>79.968009949000006</v>
      </c>
      <c r="D4796" s="35">
        <v>1564.0305175999999</v>
      </c>
      <c r="E4796" s="35">
        <v>25000</v>
      </c>
      <c r="F4796" s="35">
        <v>24968750</v>
      </c>
      <c r="G4796">
        <v>1533.4600197685299</v>
      </c>
      <c r="H4796" s="35">
        <v>0.72223835759041599</v>
      </c>
    </row>
    <row r="4797" spans="1:8" x14ac:dyDescent="0.35">
      <c r="A4797" s="35">
        <v>998.95830999999998</v>
      </c>
      <c r="B4797" s="35">
        <v>1533.3366699000001</v>
      </c>
      <c r="C4797" s="35">
        <v>79.968002318999993</v>
      </c>
      <c r="D4797" s="35">
        <v>1564.0467529</v>
      </c>
      <c r="E4797" s="35">
        <v>25000</v>
      </c>
      <c r="F4797" s="35">
        <v>24973958</v>
      </c>
      <c r="G4797">
        <v>1533.4773956542101</v>
      </c>
      <c r="H4797" s="35">
        <v>0.72223107427637301</v>
      </c>
    </row>
    <row r="4798" spans="1:8" x14ac:dyDescent="0.35">
      <c r="A4798" s="35">
        <v>999.16669000000002</v>
      </c>
      <c r="B4798" s="35">
        <v>1533.3540039</v>
      </c>
      <c r="C4798" s="35">
        <v>79.967994689999998</v>
      </c>
      <c r="D4798" s="35">
        <v>1564.0631103999999</v>
      </c>
      <c r="E4798" s="35">
        <v>25000</v>
      </c>
      <c r="F4798" s="35">
        <v>24979168</v>
      </c>
      <c r="G4798">
        <v>1533.4947765059601</v>
      </c>
      <c r="H4798" s="35">
        <v>0.72222378908139795</v>
      </c>
    </row>
    <row r="4799" spans="1:8" x14ac:dyDescent="0.35">
      <c r="A4799" s="35">
        <v>999.375</v>
      </c>
      <c r="B4799" s="35">
        <v>1533.3713379000001</v>
      </c>
      <c r="C4799" s="35">
        <v>79.967987061000002</v>
      </c>
      <c r="D4799" s="35">
        <v>1564.0793457</v>
      </c>
      <c r="E4799" s="35">
        <v>25000</v>
      </c>
      <c r="F4799" s="35">
        <v>24984374</v>
      </c>
      <c r="G4799">
        <v>1533.51214811306</v>
      </c>
      <c r="H4799" s="35">
        <v>0.722216510534331</v>
      </c>
    </row>
    <row r="4800" spans="1:8" x14ac:dyDescent="0.35">
      <c r="A4800" s="35">
        <v>999.58330999999998</v>
      </c>
      <c r="B4800" s="35">
        <v>1533.3885498</v>
      </c>
      <c r="C4800" s="35">
        <v>79.967987061000002</v>
      </c>
      <c r="D4800" s="35">
        <v>1564.0955810999999</v>
      </c>
      <c r="E4800" s="35">
        <v>25000</v>
      </c>
      <c r="F4800" s="35">
        <v>24989582</v>
      </c>
      <c r="G4800">
        <v>1533.5295228081</v>
      </c>
      <c r="H4800" s="35">
        <v>0.72220923006050597</v>
      </c>
    </row>
    <row r="4801" spans="1:8" x14ac:dyDescent="0.35">
      <c r="A4801" s="35">
        <v>999.79169000000002</v>
      </c>
      <c r="B4801" s="35">
        <v>1533.4060059000001</v>
      </c>
      <c r="C4801" s="35">
        <v>79.967979431000003</v>
      </c>
      <c r="D4801" s="35">
        <v>1564.1119385</v>
      </c>
      <c r="E4801" s="35">
        <v>25000</v>
      </c>
      <c r="F4801" s="35">
        <v>24994792</v>
      </c>
      <c r="G4801">
        <v>1533.54690336006</v>
      </c>
      <c r="H4801" s="35">
        <v>0.72220194772741397</v>
      </c>
    </row>
    <row r="4802" spans="1:8" x14ac:dyDescent="0.35">
      <c r="A4802" s="35">
        <v>1000</v>
      </c>
      <c r="B4802" s="35">
        <v>1533.4233397999999</v>
      </c>
      <c r="C4802" s="35">
        <v>79.967971801999994</v>
      </c>
      <c r="D4802" s="35">
        <v>1564.1280518000001</v>
      </c>
      <c r="E4802" s="35">
        <v>25000</v>
      </c>
      <c r="F4802" s="35">
        <v>25000000</v>
      </c>
      <c r="G4802">
        <v>1533.5642800418</v>
      </c>
      <c r="H4802" s="35">
        <v>0.72219466921293596</v>
      </c>
    </row>
    <row r="4803" spans="1:8" x14ac:dyDescent="0.35">
      <c r="A4803" s="35">
        <v>1000.20831</v>
      </c>
      <c r="B4803" s="35">
        <v>1533.440918</v>
      </c>
      <c r="C4803" s="35">
        <v>79.967964171999995</v>
      </c>
      <c r="D4803" s="35">
        <v>1564.1444091999999</v>
      </c>
      <c r="E4803" s="35">
        <v>25000</v>
      </c>
      <c r="F4803" s="35">
        <v>25005208</v>
      </c>
      <c r="G4803">
        <v>1533.58165584377</v>
      </c>
      <c r="H4803" s="35">
        <v>0.72218739163238699</v>
      </c>
    </row>
    <row r="4804" spans="1:8" x14ac:dyDescent="0.35">
      <c r="A4804" s="35">
        <v>1000.41669</v>
      </c>
      <c r="B4804" s="35">
        <v>1533.4581298999999</v>
      </c>
      <c r="C4804" s="35">
        <v>79.967956543</v>
      </c>
      <c r="D4804" s="35">
        <v>1564.1607666</v>
      </c>
      <c r="E4804" s="35">
        <v>25000</v>
      </c>
      <c r="F4804" s="35">
        <v>25010418</v>
      </c>
      <c r="G4804">
        <v>1533.5990366117901</v>
      </c>
      <c r="H4804" s="35">
        <v>0.72218011217132505</v>
      </c>
    </row>
    <row r="4805" spans="1:8" x14ac:dyDescent="0.35">
      <c r="A4805" s="35">
        <v>1000.625</v>
      </c>
      <c r="B4805" s="35">
        <v>1533.4754639</v>
      </c>
      <c r="C4805" s="35">
        <v>79.967948914000004</v>
      </c>
      <c r="D4805" s="35">
        <v>1564.1770019999999</v>
      </c>
      <c r="E4805" s="35">
        <v>25000</v>
      </c>
      <c r="F4805" s="35">
        <v>25015626</v>
      </c>
      <c r="G4805">
        <v>1533.6164133095899</v>
      </c>
      <c r="H4805" s="35">
        <v>0.72217283652209197</v>
      </c>
    </row>
    <row r="4806" spans="1:8" x14ac:dyDescent="0.35">
      <c r="A4806" s="35">
        <v>1000.83331</v>
      </c>
      <c r="B4806" s="35">
        <v>1533.4927978999999</v>
      </c>
      <c r="C4806" s="35">
        <v>79.967941284000005</v>
      </c>
      <c r="D4806" s="35">
        <v>1564.1932373</v>
      </c>
      <c r="E4806" s="35">
        <v>25000</v>
      </c>
      <c r="F4806" s="35">
        <v>25020832</v>
      </c>
      <c r="G4806">
        <v>1533.6337839083101</v>
      </c>
      <c r="H4806" s="35">
        <v>0.72216556463441695</v>
      </c>
    </row>
    <row r="4807" spans="1:8" x14ac:dyDescent="0.35">
      <c r="A4807" s="35">
        <v>1001.04169</v>
      </c>
      <c r="B4807" s="35">
        <v>1533.5101318</v>
      </c>
      <c r="C4807" s="35">
        <v>79.967933654999996</v>
      </c>
      <c r="D4807" s="35">
        <v>1564.2095947</v>
      </c>
      <c r="E4807" s="35">
        <v>25000</v>
      </c>
      <c r="F4807" s="35">
        <v>25026040</v>
      </c>
      <c r="G4807">
        <v>1533.65115830122</v>
      </c>
      <c r="H4807" s="35">
        <v>0.72215829083746796</v>
      </c>
    </row>
    <row r="4808" spans="1:8" x14ac:dyDescent="0.35">
      <c r="A4808" s="35">
        <v>1001.25</v>
      </c>
      <c r="B4808" s="35">
        <v>1533.5274658000001</v>
      </c>
      <c r="C4808" s="35">
        <v>79.967933654999996</v>
      </c>
      <c r="D4808" s="35">
        <v>1564.2258300999999</v>
      </c>
      <c r="E4808" s="35">
        <v>25000</v>
      </c>
      <c r="F4808" s="35">
        <v>25031250</v>
      </c>
      <c r="G4808">
        <v>1533.6685387095999</v>
      </c>
      <c r="H4808" s="35">
        <v>0.72215101518557401</v>
      </c>
    </row>
    <row r="4809" spans="1:8" x14ac:dyDescent="0.35">
      <c r="A4809" s="35">
        <v>1001.45831</v>
      </c>
      <c r="B4809" s="35">
        <v>1533.5447998</v>
      </c>
      <c r="C4809" s="35">
        <v>79.967926024999997</v>
      </c>
      <c r="D4809" s="35">
        <v>1564.2420654</v>
      </c>
      <c r="E4809" s="35">
        <v>25000</v>
      </c>
      <c r="F4809" s="35">
        <v>25036458</v>
      </c>
      <c r="G4809">
        <v>1533.6859152833499</v>
      </c>
      <c r="H4809" s="35">
        <v>0.72214374334857001</v>
      </c>
    </row>
    <row r="4810" spans="1:8" x14ac:dyDescent="0.35">
      <c r="A4810" s="35">
        <v>1001.66669</v>
      </c>
      <c r="B4810" s="35">
        <v>1533.5622559000001</v>
      </c>
      <c r="C4810" s="35">
        <v>79.967918396000002</v>
      </c>
      <c r="D4810" s="35">
        <v>1564.2584228999999</v>
      </c>
      <c r="E4810" s="35">
        <v>25000</v>
      </c>
      <c r="F4810" s="35">
        <v>25041668</v>
      </c>
      <c r="G4810">
        <v>1533.7032961597399</v>
      </c>
      <c r="H4810" s="35">
        <v>0.72213646961548195</v>
      </c>
    </row>
    <row r="4811" spans="1:8" x14ac:dyDescent="0.35">
      <c r="A4811" s="35">
        <v>1001.875</v>
      </c>
      <c r="B4811" s="35">
        <v>1533.5795897999999</v>
      </c>
      <c r="C4811" s="35">
        <v>79.967910767000006</v>
      </c>
      <c r="D4811" s="35">
        <v>1564.2746582</v>
      </c>
      <c r="E4811" s="35">
        <v>25000</v>
      </c>
      <c r="F4811" s="35">
        <v>25046874</v>
      </c>
      <c r="G4811">
        <v>1533.7206676425501</v>
      </c>
      <c r="H4811" s="35">
        <v>0.72212920251448598</v>
      </c>
    </row>
    <row r="4812" spans="1:8" x14ac:dyDescent="0.35">
      <c r="A4812" s="35">
        <v>1002.08331</v>
      </c>
      <c r="B4812" s="35">
        <v>1533.5969238</v>
      </c>
      <c r="C4812" s="35">
        <v>79.967903136999993</v>
      </c>
      <c r="D4812" s="35">
        <v>1564.2908935999999</v>
      </c>
      <c r="E4812" s="35">
        <v>25000</v>
      </c>
      <c r="F4812" s="35">
        <v>25052082</v>
      </c>
      <c r="G4812">
        <v>1533.73804217988</v>
      </c>
      <c r="H4812" s="35">
        <v>0.72212193348672704</v>
      </c>
    </row>
    <row r="4813" spans="1:8" x14ac:dyDescent="0.35">
      <c r="A4813" s="35">
        <v>1002.29169</v>
      </c>
      <c r="B4813" s="35">
        <v>1533.6142577999999</v>
      </c>
      <c r="C4813" s="35">
        <v>79.967895507999998</v>
      </c>
      <c r="D4813" s="35">
        <v>1564.307251</v>
      </c>
      <c r="E4813" s="35">
        <v>25000</v>
      </c>
      <c r="F4813" s="35">
        <v>25057292</v>
      </c>
      <c r="G4813">
        <v>1533.7554225665799</v>
      </c>
      <c r="H4813" s="35">
        <v>0.72211466260038004</v>
      </c>
    </row>
    <row r="4814" spans="1:8" x14ac:dyDescent="0.35">
      <c r="A4814" s="35">
        <v>1002.5</v>
      </c>
      <c r="B4814" s="35">
        <v>1533.6317139</v>
      </c>
      <c r="C4814" s="35">
        <v>79.967887877999999</v>
      </c>
      <c r="D4814" s="35">
        <v>1564.3233643000001</v>
      </c>
      <c r="E4814" s="35">
        <v>25000</v>
      </c>
      <c r="F4814" s="35">
        <v>25062498</v>
      </c>
      <c r="G4814">
        <v>1533.77279390699</v>
      </c>
      <c r="H4814" s="35">
        <v>0.72210739835144899</v>
      </c>
    </row>
    <row r="4815" spans="1:8" x14ac:dyDescent="0.35">
      <c r="A4815" s="35">
        <v>1002.70831</v>
      </c>
      <c r="B4815" s="35">
        <v>1533.6489257999999</v>
      </c>
      <c r="C4815" s="35">
        <v>79.967880249000004</v>
      </c>
      <c r="D4815" s="35">
        <v>1564.3397216999999</v>
      </c>
      <c r="E4815" s="35">
        <v>25000</v>
      </c>
      <c r="F4815" s="35">
        <v>25067708</v>
      </c>
      <c r="G4815">
        <v>1533.79017355427</v>
      </c>
      <c r="H4815" s="35">
        <v>0.72210012935150802</v>
      </c>
    </row>
    <row r="4816" spans="1:8" x14ac:dyDescent="0.35">
      <c r="A4816" s="35">
        <v>1002.91669</v>
      </c>
      <c r="B4816" s="35">
        <v>1533.6663818</v>
      </c>
      <c r="C4816" s="35">
        <v>79.967880249000004</v>
      </c>
      <c r="D4816" s="35">
        <v>1564.3562012</v>
      </c>
      <c r="E4816" s="35">
        <v>25000</v>
      </c>
      <c r="F4816" s="35">
        <v>25072918</v>
      </c>
      <c r="G4816">
        <v>1533.8075550557901</v>
      </c>
      <c r="H4816" s="35">
        <v>0.72209286134832595</v>
      </c>
    </row>
    <row r="4817" spans="1:8" x14ac:dyDescent="0.35">
      <c r="A4817" s="35">
        <v>1003.125</v>
      </c>
      <c r="B4817" s="35">
        <v>1533.6837158000001</v>
      </c>
      <c r="C4817" s="35">
        <v>79.967872619999994</v>
      </c>
      <c r="D4817" s="35">
        <v>1564.3723144999999</v>
      </c>
      <c r="E4817" s="35">
        <v>25000</v>
      </c>
      <c r="F4817" s="35">
        <v>25078124</v>
      </c>
      <c r="G4817">
        <v>1533.8249266140499</v>
      </c>
      <c r="H4817" s="35">
        <v>0.72208559995788502</v>
      </c>
    </row>
    <row r="4818" spans="1:8" x14ac:dyDescent="0.35">
      <c r="A4818" s="35">
        <v>1003.33331</v>
      </c>
      <c r="B4818" s="35">
        <v>1533.7010498</v>
      </c>
      <c r="C4818" s="35">
        <v>79.967864989999995</v>
      </c>
      <c r="D4818" s="35">
        <v>1564.3885498</v>
      </c>
      <c r="E4818" s="35">
        <v>25000</v>
      </c>
      <c r="F4818" s="35">
        <v>25083332</v>
      </c>
      <c r="G4818">
        <v>1533.8423011034199</v>
      </c>
      <c r="H4818" s="35">
        <v>0.72207833663810805</v>
      </c>
    </row>
    <row r="4819" spans="1:8" x14ac:dyDescent="0.35">
      <c r="A4819" s="35">
        <v>1003.54169</v>
      </c>
      <c r="B4819" s="35">
        <v>1533.7183838000001</v>
      </c>
      <c r="C4819" s="35">
        <v>79.967857361</v>
      </c>
      <c r="D4819" s="35">
        <v>1564.4049072</v>
      </c>
      <c r="E4819" s="35">
        <v>25000</v>
      </c>
      <c r="F4819" s="35">
        <v>25088542</v>
      </c>
      <c r="G4819">
        <v>1533.85968141443</v>
      </c>
      <c r="H4819" s="35">
        <v>0.722071071459506</v>
      </c>
    </row>
    <row r="4820" spans="1:8" x14ac:dyDescent="0.35">
      <c r="A4820" s="35">
        <v>1003.75</v>
      </c>
      <c r="B4820" s="35">
        <v>1533.7357178</v>
      </c>
      <c r="C4820" s="35">
        <v>79.967849731000001</v>
      </c>
      <c r="D4820" s="35">
        <v>1564.4211425999999</v>
      </c>
      <c r="E4820" s="35">
        <v>25000</v>
      </c>
      <c r="F4820" s="35">
        <v>25093750</v>
      </c>
      <c r="G4820">
        <v>1533.87705784731</v>
      </c>
      <c r="H4820" s="35">
        <v>0.72206381008756804</v>
      </c>
    </row>
    <row r="4821" spans="1:8" x14ac:dyDescent="0.35">
      <c r="A4821" s="35">
        <v>1003.95831</v>
      </c>
      <c r="B4821" s="35">
        <v>1533.7530518000001</v>
      </c>
      <c r="C4821" s="35">
        <v>79.967842102000006</v>
      </c>
      <c r="D4821" s="35">
        <v>1564.4375</v>
      </c>
      <c r="E4821" s="35">
        <v>25000</v>
      </c>
      <c r="F4821" s="35">
        <v>25098956</v>
      </c>
      <c r="G4821">
        <v>1533.8944282243001</v>
      </c>
      <c r="H4821" s="35">
        <v>0.72205655246838296</v>
      </c>
    </row>
    <row r="4822" spans="1:8" x14ac:dyDescent="0.35">
      <c r="A4822" s="35">
        <v>1004.16669</v>
      </c>
      <c r="B4822" s="35">
        <v>1533.7702637</v>
      </c>
      <c r="C4822" s="35">
        <v>79.967834472999996</v>
      </c>
      <c r="D4822" s="35">
        <v>1564.4537353999999</v>
      </c>
      <c r="E4822" s="35">
        <v>25000</v>
      </c>
      <c r="F4822" s="35">
        <v>25104168</v>
      </c>
      <c r="G4822">
        <v>1533.9118127539</v>
      </c>
      <c r="H4822" s="35">
        <v>0.72204928729359696</v>
      </c>
    </row>
    <row r="4823" spans="1:8" x14ac:dyDescent="0.35">
      <c r="A4823" s="35">
        <v>1004.375</v>
      </c>
      <c r="B4823" s="35">
        <v>1533.7878418</v>
      </c>
      <c r="C4823" s="35">
        <v>79.967826842999997</v>
      </c>
      <c r="D4823" s="35">
        <v>1564.4699707</v>
      </c>
      <c r="E4823" s="35">
        <v>25000</v>
      </c>
      <c r="F4823" s="35">
        <v>25109374</v>
      </c>
      <c r="G4823">
        <v>1533.9291849271101</v>
      </c>
      <c r="H4823" s="35">
        <v>0.72204203161624303</v>
      </c>
    </row>
    <row r="4824" spans="1:8" x14ac:dyDescent="0.35">
      <c r="A4824" s="35">
        <v>1004.58331</v>
      </c>
      <c r="B4824" s="35">
        <v>1533.8051757999999</v>
      </c>
      <c r="C4824" s="35">
        <v>79.967826842999997</v>
      </c>
      <c r="D4824" s="35">
        <v>1564.4863281</v>
      </c>
      <c r="E4824" s="35">
        <v>25000</v>
      </c>
      <c r="F4824" s="35">
        <v>25114582</v>
      </c>
      <c r="G4824">
        <v>1533.9465594896401</v>
      </c>
      <c r="H4824" s="35">
        <v>0.72203477399688198</v>
      </c>
    </row>
    <row r="4825" spans="1:8" x14ac:dyDescent="0.35">
      <c r="A4825" s="35">
        <v>1004.79169</v>
      </c>
      <c r="B4825" s="35">
        <v>1533.8223877</v>
      </c>
      <c r="C4825" s="35">
        <v>79.967819214000002</v>
      </c>
      <c r="D4825" s="35">
        <v>1564.5025635</v>
      </c>
      <c r="E4825" s="35">
        <v>25000</v>
      </c>
      <c r="F4825" s="35">
        <v>25119792</v>
      </c>
      <c r="G4825">
        <v>1533.9639397521501</v>
      </c>
      <c r="H4825" s="35">
        <v>0.72202751451619496</v>
      </c>
    </row>
    <row r="4826" spans="1:8" x14ac:dyDescent="0.35">
      <c r="A4826" s="35">
        <v>1005</v>
      </c>
      <c r="B4826" s="35">
        <v>1533.8398437999999</v>
      </c>
      <c r="C4826" s="35">
        <v>79.967811584000003</v>
      </c>
      <c r="D4826" s="35">
        <v>1564.5187988</v>
      </c>
      <c r="E4826" s="35">
        <v>25000</v>
      </c>
      <c r="F4826" s="35">
        <v>25125000</v>
      </c>
      <c r="G4826">
        <v>1533.98131610923</v>
      </c>
      <c r="H4826" s="35">
        <v>0.72202025883761201</v>
      </c>
    </row>
    <row r="4827" spans="1:8" x14ac:dyDescent="0.35">
      <c r="A4827" s="35">
        <v>1005.20831</v>
      </c>
      <c r="B4827" s="35">
        <v>1533.8571777</v>
      </c>
      <c r="C4827" s="35">
        <v>79.967803954999994</v>
      </c>
      <c r="D4827" s="35">
        <v>1564.5351562000001</v>
      </c>
      <c r="E4827" s="35">
        <v>25000</v>
      </c>
      <c r="F4827" s="35">
        <v>25130208</v>
      </c>
      <c r="G4827">
        <v>1533.9986915786501</v>
      </c>
      <c r="H4827" s="35">
        <v>0.722013004085725</v>
      </c>
    </row>
    <row r="4828" spans="1:8" x14ac:dyDescent="0.35">
      <c r="A4828" s="35">
        <v>1005.41669</v>
      </c>
      <c r="B4828" s="35">
        <v>1533.8745117000001</v>
      </c>
      <c r="C4828" s="35">
        <v>79.967796325999998</v>
      </c>
      <c r="D4828" s="35">
        <v>1564.5512695</v>
      </c>
      <c r="E4828" s="35">
        <v>25000</v>
      </c>
      <c r="F4828" s="35">
        <v>25135418</v>
      </c>
      <c r="G4828">
        <v>1534.0160720123199</v>
      </c>
      <c r="H4828" s="35">
        <v>0.72200574745497104</v>
      </c>
    </row>
    <row r="4829" spans="1:8" x14ac:dyDescent="0.35">
      <c r="A4829" s="35">
        <v>1005.625</v>
      </c>
      <c r="B4829" s="35">
        <v>1533.8918457</v>
      </c>
      <c r="C4829" s="35">
        <v>79.967788696</v>
      </c>
      <c r="D4829" s="35">
        <v>1564.5676269999999</v>
      </c>
      <c r="E4829" s="35">
        <v>25000</v>
      </c>
      <c r="F4829" s="35">
        <v>25140624</v>
      </c>
      <c r="G4829">
        <v>1534.03344320102</v>
      </c>
      <c r="H4829" s="35">
        <v>0.72199849744165201</v>
      </c>
    </row>
    <row r="4830" spans="1:8" x14ac:dyDescent="0.35">
      <c r="A4830" s="35">
        <v>1005.83331</v>
      </c>
      <c r="B4830" s="35">
        <v>1533.9093018000001</v>
      </c>
      <c r="C4830" s="35">
        <v>79.967781067000004</v>
      </c>
      <c r="D4830" s="35">
        <v>1564.5839844</v>
      </c>
      <c r="E4830" s="35">
        <v>25000</v>
      </c>
      <c r="F4830" s="35">
        <v>25145832</v>
      </c>
      <c r="G4830">
        <v>1534.0508174776</v>
      </c>
      <c r="H4830" s="35">
        <v>0.72199124550358595</v>
      </c>
    </row>
    <row r="4831" spans="1:8" x14ac:dyDescent="0.35">
      <c r="A4831" s="35">
        <v>1006.04169</v>
      </c>
      <c r="B4831" s="35">
        <v>1533.9266356999999</v>
      </c>
      <c r="C4831" s="35">
        <v>79.967781067000004</v>
      </c>
      <c r="D4831" s="35">
        <v>1564.6002197</v>
      </c>
      <c r="E4831" s="35">
        <v>25000</v>
      </c>
      <c r="F4831" s="35">
        <v>25151042</v>
      </c>
      <c r="G4831">
        <v>1534.06819761099</v>
      </c>
      <c r="H4831" s="35">
        <v>0.72198399170841199</v>
      </c>
    </row>
    <row r="4832" spans="1:8" x14ac:dyDescent="0.35">
      <c r="A4832" s="35">
        <v>1006.25</v>
      </c>
      <c r="B4832" s="35">
        <v>1533.9439697</v>
      </c>
      <c r="C4832" s="35">
        <v>79.967773437999995</v>
      </c>
      <c r="D4832" s="35">
        <v>1564.6164550999999</v>
      </c>
      <c r="E4832" s="35">
        <v>25000</v>
      </c>
      <c r="F4832" s="35">
        <v>25156250</v>
      </c>
      <c r="G4832">
        <v>1534.08557387415</v>
      </c>
      <c r="H4832" s="35">
        <v>0.72197674171230197</v>
      </c>
    </row>
    <row r="4833" spans="1:8" x14ac:dyDescent="0.35">
      <c r="A4833" s="35">
        <v>1006.45831</v>
      </c>
      <c r="B4833" s="35">
        <v>1533.9613036999999</v>
      </c>
      <c r="C4833" s="35">
        <v>79.967765807999996</v>
      </c>
      <c r="D4833" s="35">
        <v>1564.6328125</v>
      </c>
      <c r="E4833" s="35">
        <v>25000</v>
      </c>
      <c r="F4833" s="35">
        <v>25161458</v>
      </c>
      <c r="G4833">
        <v>1534.1029492575799</v>
      </c>
      <c r="H4833" s="35">
        <v>0.72196949264133203</v>
      </c>
    </row>
    <row r="4834" spans="1:8" x14ac:dyDescent="0.35">
      <c r="A4834" s="35">
        <v>1006.66669</v>
      </c>
      <c r="B4834" s="35">
        <v>1533.9786377</v>
      </c>
      <c r="C4834" s="35">
        <v>79.967758179</v>
      </c>
      <c r="D4834" s="35">
        <v>1564.6490478999999</v>
      </c>
      <c r="E4834" s="35">
        <v>25000</v>
      </c>
      <c r="F4834" s="35">
        <v>25166668</v>
      </c>
      <c r="G4834">
        <v>1534.12032960701</v>
      </c>
      <c r="H4834" s="35">
        <v>0.72196224169196199</v>
      </c>
    </row>
    <row r="4835" spans="1:8" x14ac:dyDescent="0.35">
      <c r="A4835" s="35">
        <v>1006.875</v>
      </c>
      <c r="B4835" s="35">
        <v>1533.9959716999999</v>
      </c>
      <c r="C4835" s="35">
        <v>79.967750549000002</v>
      </c>
      <c r="D4835" s="35">
        <v>1564.6652832</v>
      </c>
      <c r="E4835" s="35">
        <v>25000</v>
      </c>
      <c r="F4835" s="35">
        <v>25171876</v>
      </c>
      <c r="G4835">
        <v>1534.1377058862299</v>
      </c>
      <c r="H4835" s="35">
        <v>0.72195499453488399</v>
      </c>
    </row>
    <row r="4836" spans="1:8" x14ac:dyDescent="0.35">
      <c r="A4836" s="35">
        <v>1007.08331</v>
      </c>
      <c r="B4836" s="35">
        <v>1534.0134277</v>
      </c>
      <c r="C4836" s="35">
        <v>79.967742920000006</v>
      </c>
      <c r="D4836" s="35">
        <v>1564.6816406</v>
      </c>
      <c r="E4836" s="35">
        <v>25000</v>
      </c>
      <c r="F4836" s="35">
        <v>25177082</v>
      </c>
      <c r="G4836">
        <v>1534.15507606648</v>
      </c>
      <c r="H4836" s="35">
        <v>0.72194775111973097</v>
      </c>
    </row>
    <row r="4837" spans="1:8" x14ac:dyDescent="0.35">
      <c r="A4837" s="35">
        <v>1007.29169</v>
      </c>
      <c r="B4837" s="35">
        <v>1534.0307617000001</v>
      </c>
      <c r="C4837" s="35">
        <v>79.967735290999997</v>
      </c>
      <c r="D4837" s="35">
        <v>1564.697876</v>
      </c>
      <c r="E4837" s="35">
        <v>25000</v>
      </c>
      <c r="F4837" s="35">
        <v>25182292</v>
      </c>
      <c r="G4837">
        <v>1534.17245521526</v>
      </c>
      <c r="H4837" s="35">
        <v>0.72194050297898404</v>
      </c>
    </row>
    <row r="4838" spans="1:8" x14ac:dyDescent="0.35">
      <c r="A4838" s="35">
        <v>1007.5</v>
      </c>
      <c r="B4838" s="35">
        <v>1534.0480957</v>
      </c>
      <c r="C4838" s="35">
        <v>79.967727660999998</v>
      </c>
      <c r="D4838" s="35">
        <v>1564.7142334</v>
      </c>
      <c r="E4838" s="35">
        <v>25000</v>
      </c>
      <c r="F4838" s="35">
        <v>25187500</v>
      </c>
      <c r="G4838">
        <v>1534.1898311924499</v>
      </c>
      <c r="H4838" s="35">
        <v>0.72193325865029301</v>
      </c>
    </row>
    <row r="4839" spans="1:8" x14ac:dyDescent="0.35">
      <c r="A4839" s="35">
        <v>1007.70831</v>
      </c>
      <c r="B4839" s="35">
        <v>1534.0655518000001</v>
      </c>
      <c r="C4839" s="35">
        <v>79.967727660999998</v>
      </c>
      <c r="D4839" s="35">
        <v>1564.7304687999999</v>
      </c>
      <c r="E4839" s="35">
        <v>25000</v>
      </c>
      <c r="F4839" s="35">
        <v>25192708</v>
      </c>
      <c r="G4839">
        <v>1534.20720644676</v>
      </c>
      <c r="H4839" s="35">
        <v>0.72192601524878897</v>
      </c>
    </row>
    <row r="4840" spans="1:8" x14ac:dyDescent="0.35">
      <c r="A4840" s="35">
        <v>1007.91669</v>
      </c>
      <c r="B4840" s="35">
        <v>1534.0827637</v>
      </c>
      <c r="C4840" s="35">
        <v>79.967720032000003</v>
      </c>
      <c r="D4840" s="35">
        <v>1564.7468262</v>
      </c>
      <c r="E4840" s="35">
        <v>25000</v>
      </c>
      <c r="F4840" s="35">
        <v>25197918</v>
      </c>
      <c r="G4840">
        <v>1534.22458670228</v>
      </c>
      <c r="H4840" s="35">
        <v>0.72191876997016402</v>
      </c>
    </row>
    <row r="4841" spans="1:8" x14ac:dyDescent="0.35">
      <c r="A4841" s="35">
        <v>1008.125</v>
      </c>
      <c r="B4841" s="35">
        <v>1534.1000977000001</v>
      </c>
      <c r="C4841" s="35">
        <v>79.967712402000004</v>
      </c>
      <c r="D4841" s="35">
        <v>1564.7630615</v>
      </c>
      <c r="E4841" s="35">
        <v>25000</v>
      </c>
      <c r="F4841" s="35">
        <v>25203124</v>
      </c>
      <c r="G4841">
        <v>1534.2419577211799</v>
      </c>
      <c r="H4841" s="35">
        <v>0.72191153129708197</v>
      </c>
    </row>
    <row r="4842" spans="1:8" x14ac:dyDescent="0.35">
      <c r="A4842" s="35">
        <v>1008.33331</v>
      </c>
      <c r="B4842" s="35">
        <v>1534.1174315999999</v>
      </c>
      <c r="C4842" s="35">
        <v>79.967704772999994</v>
      </c>
      <c r="D4842" s="35">
        <v>1564.7794189000001</v>
      </c>
      <c r="E4842" s="35">
        <v>25000</v>
      </c>
      <c r="F4842" s="35">
        <v>25208334</v>
      </c>
      <c r="G4842">
        <v>1534.25933700415</v>
      </c>
      <c r="H4842" s="35">
        <v>0.721904287883533</v>
      </c>
    </row>
    <row r="4843" spans="1:8" x14ac:dyDescent="0.35">
      <c r="A4843" s="35">
        <v>1008.54169</v>
      </c>
      <c r="B4843" s="35">
        <v>1534.1348877</v>
      </c>
      <c r="C4843" s="35">
        <v>79.967697143999999</v>
      </c>
      <c r="D4843" s="35">
        <v>1564.7956543</v>
      </c>
      <c r="E4843" s="35">
        <v>25000</v>
      </c>
      <c r="F4843" s="35">
        <v>25213542</v>
      </c>
      <c r="G4843">
        <v>1534.2767129573799</v>
      </c>
      <c r="H4843" s="35">
        <v>0.72189704827499701</v>
      </c>
    </row>
    <row r="4844" spans="1:8" x14ac:dyDescent="0.35">
      <c r="A4844" s="35">
        <v>1008.75</v>
      </c>
      <c r="B4844" s="35">
        <v>1534.1522216999999</v>
      </c>
      <c r="C4844" s="35">
        <v>79.967689514</v>
      </c>
      <c r="D4844" s="35">
        <v>1564.8118896000001</v>
      </c>
      <c r="E4844" s="35">
        <v>25000</v>
      </c>
      <c r="F4844" s="35">
        <v>25218750</v>
      </c>
      <c r="G4844">
        <v>1534.29408815222</v>
      </c>
      <c r="H4844" s="35">
        <v>0.72188980959134297</v>
      </c>
    </row>
    <row r="4845" spans="1:8" x14ac:dyDescent="0.35">
      <c r="A4845" s="35">
        <v>1008.95831</v>
      </c>
      <c r="B4845" s="35">
        <v>1534.1695557</v>
      </c>
      <c r="C4845" s="35">
        <v>79.967681885000005</v>
      </c>
      <c r="D4845" s="35">
        <v>1564.828125</v>
      </c>
      <c r="E4845" s="35">
        <v>25000</v>
      </c>
      <c r="F4845" s="35">
        <v>25223958</v>
      </c>
      <c r="G4845">
        <v>1534.3114631659701</v>
      </c>
      <c r="H4845" s="35">
        <v>0.72188257184623605</v>
      </c>
    </row>
    <row r="4846" spans="1:8" x14ac:dyDescent="0.35">
      <c r="A4846" s="35">
        <v>1009.16669</v>
      </c>
      <c r="B4846" s="35">
        <v>1534.1868896000001</v>
      </c>
      <c r="C4846" s="35">
        <v>79.967674255000006</v>
      </c>
      <c r="D4846" s="35">
        <v>1564.8444824000001</v>
      </c>
      <c r="E4846" s="35">
        <v>25000</v>
      </c>
      <c r="F4846" s="35">
        <v>25229168</v>
      </c>
      <c r="G4846">
        <v>1534.32884330256</v>
      </c>
      <c r="H4846" s="35">
        <v>0.72187533222737499</v>
      </c>
    </row>
    <row r="4847" spans="1:8" x14ac:dyDescent="0.35">
      <c r="A4847" s="35">
        <v>1009.375</v>
      </c>
      <c r="B4847" s="35">
        <v>1534.2041016000001</v>
      </c>
      <c r="C4847" s="35">
        <v>79.967674255000006</v>
      </c>
      <c r="D4847" s="35">
        <v>1564.8607178</v>
      </c>
      <c r="E4847" s="35">
        <v>25000</v>
      </c>
      <c r="F4847" s="35">
        <v>25234374</v>
      </c>
      <c r="G4847">
        <v>1534.3462142298499</v>
      </c>
      <c r="H4847" s="35">
        <v>0.72186809920869099</v>
      </c>
    </row>
    <row r="4848" spans="1:8" x14ac:dyDescent="0.35">
      <c r="A4848" s="35">
        <v>1009.58331</v>
      </c>
      <c r="B4848" s="35">
        <v>1534.2215576000001</v>
      </c>
      <c r="C4848" s="35">
        <v>79.967666625999996</v>
      </c>
      <c r="D4848" s="35">
        <v>1564.8770752</v>
      </c>
      <c r="E4848" s="35">
        <v>25000</v>
      </c>
      <c r="F4848" s="35">
        <v>25239582</v>
      </c>
      <c r="G4848">
        <v>1534.36358825304</v>
      </c>
      <c r="H4848" s="35">
        <v>0.72186086426667995</v>
      </c>
    </row>
    <row r="4849" spans="1:8" x14ac:dyDescent="0.35">
      <c r="A4849" s="35">
        <v>1009.79169</v>
      </c>
      <c r="B4849" s="35">
        <v>1534.2388916</v>
      </c>
      <c r="C4849" s="35">
        <v>79.967658997000001</v>
      </c>
      <c r="D4849" s="35">
        <v>1564.8934326000001</v>
      </c>
      <c r="E4849" s="35">
        <v>25000</v>
      </c>
      <c r="F4849" s="35">
        <v>25244792</v>
      </c>
      <c r="G4849">
        <v>1534.38096813477</v>
      </c>
      <c r="H4849" s="35">
        <v>0.72185362746891502</v>
      </c>
    </row>
    <row r="4850" spans="1:8" x14ac:dyDescent="0.35">
      <c r="A4850" s="35">
        <v>1010</v>
      </c>
      <c r="B4850" s="35">
        <v>1534.2562256000001</v>
      </c>
      <c r="C4850" s="35">
        <v>79.967651367000002</v>
      </c>
      <c r="D4850" s="35">
        <v>1564.9095459</v>
      </c>
      <c r="E4850" s="35">
        <v>25000</v>
      </c>
      <c r="F4850" s="35">
        <v>25250000</v>
      </c>
      <c r="G4850">
        <v>1534.3983441466901</v>
      </c>
      <c r="H4850" s="35">
        <v>0.72184639445860599</v>
      </c>
    </row>
    <row r="4851" spans="1:8" x14ac:dyDescent="0.35">
      <c r="A4851" s="35">
        <v>1010.20831</v>
      </c>
      <c r="B4851" s="35">
        <v>1534.2736815999999</v>
      </c>
      <c r="C4851" s="35">
        <v>79.967643738000007</v>
      </c>
      <c r="D4851" s="35">
        <v>1564.9259033000001</v>
      </c>
      <c r="E4851" s="35">
        <v>25000</v>
      </c>
      <c r="F4851" s="35">
        <v>25255208</v>
      </c>
      <c r="G4851">
        <v>1534.4157192789801</v>
      </c>
      <c r="H4851" s="35">
        <v>0.72183916236822898</v>
      </c>
    </row>
    <row r="4852" spans="1:8" x14ac:dyDescent="0.35">
      <c r="A4852" s="35">
        <v>1010.41669</v>
      </c>
      <c r="B4852" s="35">
        <v>1534.2910156</v>
      </c>
      <c r="C4852" s="35">
        <v>79.967636107999994</v>
      </c>
      <c r="D4852" s="35">
        <v>1564.9421387</v>
      </c>
      <c r="E4852" s="35">
        <v>25000</v>
      </c>
      <c r="F4852" s="35">
        <v>25260418</v>
      </c>
      <c r="G4852">
        <v>1534.4330993772601</v>
      </c>
      <c r="H4852" s="35">
        <v>0.72183192840073895</v>
      </c>
    </row>
    <row r="4853" spans="1:8" x14ac:dyDescent="0.35">
      <c r="A4853" s="35">
        <v>1010.625</v>
      </c>
      <c r="B4853" s="35">
        <v>1534.3083495999999</v>
      </c>
      <c r="C4853" s="35">
        <v>79.967628478999998</v>
      </c>
      <c r="D4853" s="35">
        <v>1564.9584961</v>
      </c>
      <c r="E4853" s="35">
        <v>25000</v>
      </c>
      <c r="F4853" s="35">
        <v>25265624</v>
      </c>
      <c r="G4853">
        <v>1534.4504702310601</v>
      </c>
      <c r="H4853" s="35">
        <v>0.72182470102656204</v>
      </c>
    </row>
    <row r="4854" spans="1:8" x14ac:dyDescent="0.35">
      <c r="A4854" s="35">
        <v>1010.83331</v>
      </c>
      <c r="B4854" s="35">
        <v>1534.3256836</v>
      </c>
      <c r="C4854" s="35">
        <v>79.967620850000003</v>
      </c>
      <c r="D4854" s="35">
        <v>1564.9747314000001</v>
      </c>
      <c r="E4854" s="35">
        <v>25000</v>
      </c>
      <c r="F4854" s="35">
        <v>25270832</v>
      </c>
      <c r="G4854">
        <v>1534.4678441728499</v>
      </c>
      <c r="H4854" s="35">
        <v>0.72181747172927702</v>
      </c>
    </row>
    <row r="4855" spans="1:8" x14ac:dyDescent="0.35">
      <c r="A4855" s="35">
        <v>1011.04169</v>
      </c>
      <c r="B4855" s="35">
        <v>1534.3430175999999</v>
      </c>
      <c r="C4855" s="35">
        <v>79.967620850000003</v>
      </c>
      <c r="D4855" s="35">
        <v>1564.9909668</v>
      </c>
      <c r="E4855" s="35">
        <v>25000</v>
      </c>
      <c r="F4855" s="35">
        <v>25276042</v>
      </c>
      <c r="G4855">
        <v>1534.48522397138</v>
      </c>
      <c r="H4855" s="35">
        <v>0.72181024057663601</v>
      </c>
    </row>
    <row r="4856" spans="1:8" x14ac:dyDescent="0.35">
      <c r="A4856" s="35">
        <v>1011.25</v>
      </c>
      <c r="B4856" s="35">
        <v>1534.3603516000001</v>
      </c>
      <c r="C4856" s="35">
        <v>79.967613220000004</v>
      </c>
      <c r="D4856" s="35">
        <v>1565.0072021000001</v>
      </c>
      <c r="E4856" s="35">
        <v>25000</v>
      </c>
      <c r="F4856" s="35">
        <v>25281250</v>
      </c>
      <c r="G4856">
        <v>1534.50259989971</v>
      </c>
      <c r="H4856" s="35">
        <v>0.721803013207586</v>
      </c>
    </row>
    <row r="4857" spans="1:8" x14ac:dyDescent="0.35">
      <c r="A4857" s="35">
        <v>1011.45831</v>
      </c>
      <c r="B4857" s="35">
        <v>1534.3778076000001</v>
      </c>
      <c r="C4857" s="35">
        <v>79.967605590999995</v>
      </c>
      <c r="D4857" s="35">
        <v>1565.0235596</v>
      </c>
      <c r="E4857" s="35">
        <v>25000</v>
      </c>
      <c r="F4857" s="35">
        <v>25286458</v>
      </c>
      <c r="G4857">
        <v>1534.5199749483299</v>
      </c>
      <c r="H4857" s="35">
        <v>0.72179578675674005</v>
      </c>
    </row>
    <row r="4858" spans="1:8" x14ac:dyDescent="0.35">
      <c r="A4858" s="35">
        <v>1011.66669</v>
      </c>
      <c r="B4858" s="35">
        <v>1534.3951416</v>
      </c>
      <c r="C4858" s="35">
        <v>79.967597960999996</v>
      </c>
      <c r="D4858" s="35">
        <v>1565.0399170000001</v>
      </c>
      <c r="E4858" s="35">
        <v>25000</v>
      </c>
      <c r="F4858" s="35">
        <v>25291670</v>
      </c>
      <c r="G4858">
        <v>1534.53736013718</v>
      </c>
      <c r="H4858" s="35">
        <v>0.72178855561836897</v>
      </c>
    </row>
    <row r="4859" spans="1:8" x14ac:dyDescent="0.35">
      <c r="A4859" s="35">
        <v>1011.875</v>
      </c>
      <c r="B4859" s="35">
        <v>1534.4124756000001</v>
      </c>
      <c r="C4859" s="35">
        <v>79.967590332</v>
      </c>
      <c r="D4859" s="35">
        <v>1565.0561522999999</v>
      </c>
      <c r="E4859" s="35">
        <v>25000</v>
      </c>
      <c r="F4859" s="35">
        <v>25296874</v>
      </c>
      <c r="G4859">
        <v>1534.55472689468</v>
      </c>
      <c r="H4859" s="35">
        <v>0.72178133671710598</v>
      </c>
    </row>
    <row r="4860" spans="1:8" x14ac:dyDescent="0.35">
      <c r="A4860" s="35">
        <v>1012.08331</v>
      </c>
      <c r="B4860" s="35">
        <v>1534.4298096</v>
      </c>
      <c r="C4860" s="35">
        <v>79.967582703000005</v>
      </c>
      <c r="D4860" s="35">
        <v>1565.0723877</v>
      </c>
      <c r="E4860" s="35">
        <v>25000</v>
      </c>
      <c r="F4860" s="35">
        <v>25302082</v>
      </c>
      <c r="G4860">
        <v>1534.57209985192</v>
      </c>
      <c r="H4860" s="35">
        <v>0.72177411303239702</v>
      </c>
    </row>
    <row r="4861" spans="1:8" x14ac:dyDescent="0.35">
      <c r="A4861" s="35">
        <v>1012.29169</v>
      </c>
      <c r="B4861" s="35">
        <v>1534.4472656</v>
      </c>
      <c r="C4861" s="35">
        <v>79.967575073000006</v>
      </c>
      <c r="D4861" s="35">
        <v>1565.0887451000001</v>
      </c>
      <c r="E4861" s="35">
        <v>25000</v>
      </c>
      <c r="F4861" s="35">
        <v>25307292</v>
      </c>
      <c r="G4861">
        <v>1534.5894793645</v>
      </c>
      <c r="H4861" s="35">
        <v>0.72176688750967699</v>
      </c>
    </row>
    <row r="4862" spans="1:8" x14ac:dyDescent="0.35">
      <c r="A4862" s="35">
        <v>1012.5</v>
      </c>
      <c r="B4862" s="35">
        <v>1534.4644774999999</v>
      </c>
      <c r="C4862" s="35">
        <v>79.967567443999997</v>
      </c>
      <c r="D4862" s="35">
        <v>1565.1049805</v>
      </c>
      <c r="E4862" s="35">
        <v>25000</v>
      </c>
      <c r="F4862" s="35">
        <v>25312500</v>
      </c>
      <c r="G4862">
        <v>1534.60685516371</v>
      </c>
      <c r="H4862" s="35">
        <v>0.72175966577049799</v>
      </c>
    </row>
    <row r="4863" spans="1:8" x14ac:dyDescent="0.35">
      <c r="A4863" s="35">
        <v>1012.70831</v>
      </c>
      <c r="B4863" s="35">
        <v>1534.4818115</v>
      </c>
      <c r="C4863" s="35">
        <v>79.967567443999997</v>
      </c>
      <c r="D4863" s="35">
        <v>1565.1212158000001</v>
      </c>
      <c r="E4863" s="35">
        <v>25000</v>
      </c>
      <c r="F4863" s="35">
        <v>25317706</v>
      </c>
      <c r="G4863">
        <v>1534.62422494417</v>
      </c>
      <c r="H4863" s="35">
        <v>0.72175244775771097</v>
      </c>
    </row>
    <row r="4864" spans="1:8" x14ac:dyDescent="0.35">
      <c r="A4864" s="35">
        <v>1012.91669</v>
      </c>
      <c r="B4864" s="35">
        <v>1534.4993896000001</v>
      </c>
      <c r="C4864" s="35">
        <v>79.967559813999998</v>
      </c>
      <c r="D4864" s="35">
        <v>1565.1375731999999</v>
      </c>
      <c r="E4864" s="35">
        <v>25000</v>
      </c>
      <c r="F4864" s="35">
        <v>25322918</v>
      </c>
      <c r="G4864">
        <v>1534.64160888534</v>
      </c>
      <c r="H4864" s="35">
        <v>0.72174522222263404</v>
      </c>
    </row>
    <row r="4865" spans="1:8" x14ac:dyDescent="0.35">
      <c r="A4865" s="35">
        <v>1013.125</v>
      </c>
      <c r="B4865" s="35">
        <v>1534.5166016000001</v>
      </c>
      <c r="C4865" s="35">
        <v>79.967552185000002</v>
      </c>
      <c r="D4865" s="35">
        <v>1565.1540527</v>
      </c>
      <c r="E4865" s="35">
        <v>25000</v>
      </c>
      <c r="F4865" s="35">
        <v>25328124</v>
      </c>
      <c r="G4865">
        <v>1534.65898047209</v>
      </c>
      <c r="H4865" s="35">
        <v>0.72173800612790695</v>
      </c>
    </row>
    <row r="4866" spans="1:8" x14ac:dyDescent="0.35">
      <c r="A4866" s="35">
        <v>1013.33331</v>
      </c>
      <c r="B4866" s="35">
        <v>1534.5339355000001</v>
      </c>
      <c r="C4866" s="35">
        <v>79.967544556000007</v>
      </c>
      <c r="D4866" s="35">
        <v>1565.1701660000001</v>
      </c>
      <c r="E4866" s="35">
        <v>25000</v>
      </c>
      <c r="F4866" s="35">
        <v>25333332</v>
      </c>
      <c r="G4866">
        <v>1534.67635444863</v>
      </c>
      <c r="H4866" s="35">
        <v>0.72173078809399804</v>
      </c>
    </row>
    <row r="4867" spans="1:8" x14ac:dyDescent="0.35">
      <c r="A4867" s="35">
        <v>1013.54169</v>
      </c>
      <c r="B4867" s="35">
        <v>1534.5512695</v>
      </c>
      <c r="C4867" s="35">
        <v>79.967536925999994</v>
      </c>
      <c r="D4867" s="35">
        <v>1565.1864014</v>
      </c>
      <c r="E4867" s="35">
        <v>25000</v>
      </c>
      <c r="F4867" s="35">
        <v>25338542</v>
      </c>
      <c r="G4867">
        <v>1534.6937341251401</v>
      </c>
      <c r="H4867" s="35">
        <v>0.72172356820182204</v>
      </c>
    </row>
    <row r="4868" spans="1:8" x14ac:dyDescent="0.35">
      <c r="A4868" s="35">
        <v>1013.75</v>
      </c>
      <c r="B4868" s="35">
        <v>1534.5686035000001</v>
      </c>
      <c r="C4868" s="35">
        <v>79.967529296999999</v>
      </c>
      <c r="D4868" s="35">
        <v>1565.2027588000001</v>
      </c>
      <c r="E4868" s="35">
        <v>25000</v>
      </c>
      <c r="F4868" s="35">
        <v>25343750</v>
      </c>
      <c r="G4868">
        <v>1534.71110989624</v>
      </c>
      <c r="H4868" s="35">
        <v>0.72171635208470397</v>
      </c>
    </row>
    <row r="4869" spans="1:8" x14ac:dyDescent="0.35">
      <c r="A4869" s="35">
        <v>1013.95831</v>
      </c>
      <c r="B4869" s="35">
        <v>1534.5858154</v>
      </c>
      <c r="C4869" s="35">
        <v>79.967521667</v>
      </c>
      <c r="D4869" s="35">
        <v>1565.2189940999999</v>
      </c>
      <c r="E4869" s="35">
        <v>25000</v>
      </c>
      <c r="F4869" s="35">
        <v>25348958</v>
      </c>
      <c r="G4869">
        <v>1534.72848477975</v>
      </c>
      <c r="H4869" s="35">
        <v>0.72170913688216398</v>
      </c>
    </row>
    <row r="4870" spans="1:8" x14ac:dyDescent="0.35">
      <c r="A4870" s="35">
        <v>1014.16669</v>
      </c>
      <c r="B4870" s="35">
        <v>1534.6032714999999</v>
      </c>
      <c r="C4870" s="35">
        <v>79.967514038000004</v>
      </c>
      <c r="D4870" s="35">
        <v>1565.2353516000001</v>
      </c>
      <c r="E4870" s="35">
        <v>25000</v>
      </c>
      <c r="F4870" s="35">
        <v>25354168</v>
      </c>
      <c r="G4870">
        <v>1534.7458646274199</v>
      </c>
      <c r="H4870" s="35">
        <v>0.72170191980376197</v>
      </c>
    </row>
    <row r="4871" spans="1:8" x14ac:dyDescent="0.35">
      <c r="A4871" s="35">
        <v>1014.375</v>
      </c>
      <c r="B4871" s="35">
        <v>1534.6207274999999</v>
      </c>
      <c r="C4871" s="35">
        <v>79.967514038000004</v>
      </c>
      <c r="D4871" s="35">
        <v>1565.2515868999999</v>
      </c>
      <c r="E4871" s="35">
        <v>25000</v>
      </c>
      <c r="F4871" s="35">
        <v>25359374</v>
      </c>
      <c r="G4871">
        <v>1534.7632352302601</v>
      </c>
      <c r="H4871" s="35">
        <v>0.72169470930070501</v>
      </c>
    </row>
    <row r="4872" spans="1:8" x14ac:dyDescent="0.35">
      <c r="A4872" s="35">
        <v>1014.58331</v>
      </c>
      <c r="B4872" s="35">
        <v>1534.6379394999999</v>
      </c>
      <c r="C4872" s="35">
        <v>79.967506408999995</v>
      </c>
      <c r="D4872" s="35">
        <v>1565.2678223</v>
      </c>
      <c r="E4872" s="35">
        <v>25000</v>
      </c>
      <c r="F4872" s="35">
        <v>25364582</v>
      </c>
      <c r="G4872">
        <v>1534.7806089210101</v>
      </c>
      <c r="H4872" s="35">
        <v>0.72168749687577705</v>
      </c>
    </row>
    <row r="4873" spans="1:8" x14ac:dyDescent="0.35">
      <c r="A4873" s="35">
        <v>1014.79169</v>
      </c>
      <c r="B4873" s="35">
        <v>1534.6553954999999</v>
      </c>
      <c r="C4873" s="35">
        <v>79.967498778999996</v>
      </c>
      <c r="D4873" s="35">
        <v>1565.2841797000001</v>
      </c>
      <c r="E4873" s="35">
        <v>25000</v>
      </c>
      <c r="F4873" s="35">
        <v>25369792</v>
      </c>
      <c r="G4873">
        <v>1534.79798846843</v>
      </c>
      <c r="H4873" s="35">
        <v>0.72168028259682104</v>
      </c>
    </row>
    <row r="4874" spans="1:8" x14ac:dyDescent="0.35">
      <c r="A4874" s="35">
        <v>1015</v>
      </c>
      <c r="B4874" s="35">
        <v>1534.6727295000001</v>
      </c>
      <c r="C4874" s="35">
        <v>79.967491150000001</v>
      </c>
      <c r="D4874" s="35">
        <v>1565.3004149999999</v>
      </c>
      <c r="E4874" s="35">
        <v>25000</v>
      </c>
      <c r="F4874" s="35">
        <v>25375000</v>
      </c>
      <c r="G4874">
        <v>1534.8153641456499</v>
      </c>
      <c r="H4874" s="35">
        <v>0.72167307208994802</v>
      </c>
    </row>
    <row r="4875" spans="1:8" x14ac:dyDescent="0.35">
      <c r="A4875" s="35">
        <v>1015.20831</v>
      </c>
      <c r="B4875" s="35">
        <v>1534.6900635</v>
      </c>
      <c r="C4875" s="35">
        <v>79.967483521000005</v>
      </c>
      <c r="D4875" s="35">
        <v>1565.3167725000001</v>
      </c>
      <c r="E4875" s="35">
        <v>25000</v>
      </c>
      <c r="F4875" s="35">
        <v>25380208</v>
      </c>
      <c r="G4875">
        <v>1534.8327389431699</v>
      </c>
      <c r="H4875" s="35">
        <v>0.72166586249613296</v>
      </c>
    </row>
    <row r="4876" spans="1:8" x14ac:dyDescent="0.35">
      <c r="A4876" s="35">
        <v>1015.41669</v>
      </c>
      <c r="B4876" s="35">
        <v>1534.7073975000001</v>
      </c>
      <c r="C4876" s="35">
        <v>79.967475891000007</v>
      </c>
      <c r="D4876" s="35">
        <v>1565.3330077999999</v>
      </c>
      <c r="E4876" s="35">
        <v>25000</v>
      </c>
      <c r="F4876" s="35">
        <v>25385418</v>
      </c>
      <c r="G4876">
        <v>1534.8501187066099</v>
      </c>
      <c r="H4876" s="35">
        <v>0.72165865102693505</v>
      </c>
    </row>
    <row r="4877" spans="1:8" x14ac:dyDescent="0.35">
      <c r="A4877" s="35">
        <v>1015.625</v>
      </c>
      <c r="B4877" s="35">
        <v>1534.7247314000001</v>
      </c>
      <c r="C4877" s="35">
        <v>79.967468261999997</v>
      </c>
      <c r="D4877" s="35">
        <v>1565.3493652</v>
      </c>
      <c r="E4877" s="35">
        <v>25000</v>
      </c>
      <c r="F4877" s="35">
        <v>25390622</v>
      </c>
      <c r="G4877">
        <v>1534.86748405142</v>
      </c>
      <c r="H4877" s="35">
        <v>0.72165144893119404</v>
      </c>
    </row>
    <row r="4878" spans="1:8" x14ac:dyDescent="0.35">
      <c r="A4878" s="35">
        <v>1015.83331</v>
      </c>
      <c r="B4878" s="35">
        <v>1534.7421875</v>
      </c>
      <c r="C4878" s="35">
        <v>79.967460631999998</v>
      </c>
      <c r="D4878" s="35">
        <v>1565.3656006000001</v>
      </c>
      <c r="E4878" s="35">
        <v>25000</v>
      </c>
      <c r="F4878" s="35">
        <v>25395832</v>
      </c>
      <c r="G4878">
        <v>1534.88486167105</v>
      </c>
      <c r="H4878" s="35">
        <v>0.72164423927772403</v>
      </c>
    </row>
    <row r="4879" spans="1:8" x14ac:dyDescent="0.35">
      <c r="A4879" s="35">
        <v>1016.04169</v>
      </c>
      <c r="B4879" s="35">
        <v>1534.7595214999999</v>
      </c>
      <c r="C4879" s="35">
        <v>79.967460631999998</v>
      </c>
      <c r="D4879" s="35">
        <v>1565.3818358999999</v>
      </c>
      <c r="E4879" s="35">
        <v>25000</v>
      </c>
      <c r="F4879" s="35">
        <v>25401042</v>
      </c>
      <c r="G4879">
        <v>1534.9022420356</v>
      </c>
      <c r="H4879" s="35">
        <v>0.72163703062471396</v>
      </c>
    </row>
    <row r="4880" spans="1:8" x14ac:dyDescent="0.35">
      <c r="A4880" s="35">
        <v>1016.25</v>
      </c>
      <c r="B4880" s="35">
        <v>1534.7768555</v>
      </c>
      <c r="C4880" s="35">
        <v>79.967453003000003</v>
      </c>
      <c r="D4880" s="35">
        <v>1565.3981934000001</v>
      </c>
      <c r="E4880" s="35">
        <v>25000</v>
      </c>
      <c r="F4880" s="35">
        <v>25406250</v>
      </c>
      <c r="G4880">
        <v>1534.91961783135</v>
      </c>
      <c r="H4880" s="35">
        <v>0.72162982572304002</v>
      </c>
    </row>
    <row r="4881" spans="1:8" x14ac:dyDescent="0.35">
      <c r="A4881" s="35">
        <v>1016.45831</v>
      </c>
      <c r="B4881" s="35">
        <v>1534.7941894999999</v>
      </c>
      <c r="C4881" s="35">
        <v>79.967445373999993</v>
      </c>
      <c r="D4881" s="35">
        <v>1565.4144286999999</v>
      </c>
      <c r="E4881" s="35">
        <v>25000</v>
      </c>
      <c r="F4881" s="35">
        <v>25411458</v>
      </c>
      <c r="G4881">
        <v>1534.9369925905801</v>
      </c>
      <c r="H4881" s="35">
        <v>0.721622621728919</v>
      </c>
    </row>
    <row r="4882" spans="1:8" x14ac:dyDescent="0.35">
      <c r="A4882" s="35">
        <v>1016.66669</v>
      </c>
      <c r="B4882" s="35">
        <v>1534.8115233999999</v>
      </c>
      <c r="C4882" s="35">
        <v>79.967437743999994</v>
      </c>
      <c r="D4882" s="35">
        <v>1565.4307861</v>
      </c>
      <c r="E4882" s="35">
        <v>25000</v>
      </c>
      <c r="F4882" s="35">
        <v>25416668</v>
      </c>
      <c r="G4882">
        <v>1534.9543722805099</v>
      </c>
      <c r="H4882" s="35">
        <v>0.72161541585899802</v>
      </c>
    </row>
    <row r="4883" spans="1:8" x14ac:dyDescent="0.35">
      <c r="A4883" s="35">
        <v>1016.875</v>
      </c>
      <c r="B4883" s="35">
        <v>1534.8289795000001</v>
      </c>
      <c r="C4883" s="35">
        <v>79.967430114999999</v>
      </c>
      <c r="D4883" s="35">
        <v>1565.4470214999999</v>
      </c>
      <c r="E4883" s="35">
        <v>25000</v>
      </c>
      <c r="F4883" s="35">
        <v>25421874</v>
      </c>
      <c r="G4883">
        <v>1534.9717427181499</v>
      </c>
      <c r="H4883" s="35">
        <v>0.72160821655232998</v>
      </c>
    </row>
    <row r="4884" spans="1:8" x14ac:dyDescent="0.35">
      <c r="A4884" s="35">
        <v>1017.08331</v>
      </c>
      <c r="B4884" s="35">
        <v>1534.8461914</v>
      </c>
      <c r="C4884" s="35">
        <v>79.967422485</v>
      </c>
      <c r="D4884" s="35">
        <v>1565.4633789</v>
      </c>
      <c r="E4884" s="35">
        <v>25000</v>
      </c>
      <c r="F4884" s="35">
        <v>25427080</v>
      </c>
      <c r="G4884">
        <v>1534.98911106781</v>
      </c>
      <c r="H4884" s="35">
        <v>0.72160101812616195</v>
      </c>
    </row>
    <row r="4885" spans="1:8" x14ac:dyDescent="0.35">
      <c r="A4885" s="35">
        <v>1017.29169</v>
      </c>
      <c r="B4885" s="35">
        <v>1534.8636475000001</v>
      </c>
      <c r="C4885" s="35">
        <v>79.967414856000005</v>
      </c>
      <c r="D4885" s="35">
        <v>1565.4796143000001</v>
      </c>
      <c r="E4885" s="35">
        <v>25000</v>
      </c>
      <c r="F4885" s="35">
        <v>25432292</v>
      </c>
      <c r="G4885">
        <v>1535.0064944605199</v>
      </c>
      <c r="H4885" s="35">
        <v>0.72159381221553098</v>
      </c>
    </row>
    <row r="4886" spans="1:8" x14ac:dyDescent="0.35">
      <c r="A4886" s="35">
        <v>1017.5</v>
      </c>
      <c r="B4886" s="35">
        <v>1534.8811035000001</v>
      </c>
      <c r="C4886" s="35">
        <v>79.967407226999995</v>
      </c>
      <c r="D4886" s="35">
        <v>1565.4958495999999</v>
      </c>
      <c r="E4886" s="35">
        <v>25000</v>
      </c>
      <c r="F4886" s="35">
        <v>25437500</v>
      </c>
      <c r="G4886">
        <v>1535.02387087118</v>
      </c>
      <c r="H4886" s="35">
        <v>0.72158661292093396</v>
      </c>
    </row>
    <row r="4887" spans="1:8" x14ac:dyDescent="0.35">
      <c r="A4887" s="35">
        <v>1017.70831</v>
      </c>
      <c r="B4887" s="35">
        <v>1534.8983154</v>
      </c>
      <c r="C4887" s="35">
        <v>79.967407226999995</v>
      </c>
      <c r="D4887" s="35">
        <v>1565.512207</v>
      </c>
      <c r="E4887" s="35">
        <v>25000</v>
      </c>
      <c r="F4887" s="35">
        <v>25442708</v>
      </c>
      <c r="G4887">
        <v>1535.04124570356</v>
      </c>
      <c r="H4887" s="35">
        <v>0.72157941451905305</v>
      </c>
    </row>
    <row r="4888" spans="1:8" x14ac:dyDescent="0.35">
      <c r="A4888" s="35">
        <v>1017.91669</v>
      </c>
      <c r="B4888" s="35">
        <v>1534.9156493999999</v>
      </c>
      <c r="C4888" s="35">
        <v>79.967399596999996</v>
      </c>
      <c r="D4888" s="35">
        <v>1565.5286865</v>
      </c>
      <c r="E4888" s="35">
        <v>25000</v>
      </c>
      <c r="F4888" s="35">
        <v>25447918</v>
      </c>
      <c r="G4888">
        <v>1535.0586253450001</v>
      </c>
      <c r="H4888" s="35">
        <v>0.72157221423886098</v>
      </c>
    </row>
    <row r="4889" spans="1:8" x14ac:dyDescent="0.35">
      <c r="A4889" s="35">
        <v>1018.125</v>
      </c>
      <c r="B4889" s="35">
        <v>1534.9329834</v>
      </c>
      <c r="C4889" s="35">
        <v>79.967391968000001</v>
      </c>
      <c r="D4889" s="35">
        <v>1565.5447998</v>
      </c>
      <c r="E4889" s="35">
        <v>25000</v>
      </c>
      <c r="F4889" s="35">
        <v>25453124</v>
      </c>
      <c r="G4889">
        <v>1535.0759957068501</v>
      </c>
      <c r="H4889" s="35">
        <v>0.72156502051532401</v>
      </c>
    </row>
    <row r="4890" spans="1:8" x14ac:dyDescent="0.35">
      <c r="A4890" s="35">
        <v>1018.33331</v>
      </c>
      <c r="B4890" s="35">
        <v>1534.9503173999999</v>
      </c>
      <c r="C4890" s="35">
        <v>79.967384338000002</v>
      </c>
      <c r="D4890" s="35">
        <v>1565.5610352000001</v>
      </c>
      <c r="E4890" s="35">
        <v>25000</v>
      </c>
      <c r="F4890" s="35">
        <v>25458332</v>
      </c>
      <c r="G4890">
        <v>1535.0933691488201</v>
      </c>
      <c r="H4890" s="35">
        <v>0.72155782487097997</v>
      </c>
    </row>
    <row r="4891" spans="1:8" x14ac:dyDescent="0.35">
      <c r="A4891" s="35">
        <v>1018.54169</v>
      </c>
      <c r="B4891" s="35">
        <v>1534.9675293</v>
      </c>
      <c r="C4891" s="35">
        <v>79.967376709000007</v>
      </c>
      <c r="D4891" s="35">
        <v>1565.5773925999999</v>
      </c>
      <c r="E4891" s="35">
        <v>25000</v>
      </c>
      <c r="F4891" s="35">
        <v>25463542</v>
      </c>
      <c r="G4891">
        <v>1535.11074844564</v>
      </c>
      <c r="H4891" s="35">
        <v>0.72155062737390496</v>
      </c>
    </row>
    <row r="4892" spans="1:8" x14ac:dyDescent="0.35">
      <c r="A4892" s="35">
        <v>1018.75</v>
      </c>
      <c r="B4892" s="35">
        <v>1534.9851074000001</v>
      </c>
      <c r="C4892" s="35">
        <v>79.967369079999997</v>
      </c>
      <c r="D4892" s="35">
        <v>1565.5936279</v>
      </c>
      <c r="E4892" s="35">
        <v>25000</v>
      </c>
      <c r="F4892" s="35">
        <v>25468750</v>
      </c>
      <c r="G4892">
        <v>1535.12812387187</v>
      </c>
      <c r="H4892" s="35">
        <v>0.72154343363747597</v>
      </c>
    </row>
    <row r="4893" spans="1:8" x14ac:dyDescent="0.35">
      <c r="A4893" s="35">
        <v>1018.95831</v>
      </c>
      <c r="B4893" s="35">
        <v>1535.0024414</v>
      </c>
      <c r="C4893" s="35">
        <v>79.967361449999999</v>
      </c>
      <c r="D4893" s="35">
        <v>1565.6099853999999</v>
      </c>
      <c r="E4893" s="35">
        <v>25000</v>
      </c>
      <c r="F4893" s="35">
        <v>25473958</v>
      </c>
      <c r="G4893">
        <v>1535.1454984183299</v>
      </c>
      <c r="H4893" s="35">
        <v>0.72153624080900403</v>
      </c>
    </row>
    <row r="4894" spans="1:8" x14ac:dyDescent="0.35">
      <c r="A4894" s="35">
        <v>1019.16669</v>
      </c>
      <c r="B4894" s="35">
        <v>1535.0196533000001</v>
      </c>
      <c r="C4894" s="35">
        <v>79.967361449999999</v>
      </c>
      <c r="D4894" s="35">
        <v>1565.6262207</v>
      </c>
      <c r="E4894" s="35">
        <v>25000</v>
      </c>
      <c r="F4894" s="35">
        <v>25479168</v>
      </c>
      <c r="G4894">
        <v>1535.16287793066</v>
      </c>
      <c r="H4894" s="35">
        <v>0.72152904610645996</v>
      </c>
    </row>
    <row r="4895" spans="1:8" x14ac:dyDescent="0.35">
      <c r="A4895" s="35">
        <v>1019.375</v>
      </c>
      <c r="B4895" s="35">
        <v>1535.0371094</v>
      </c>
      <c r="C4895" s="35">
        <v>79.967353821000003</v>
      </c>
      <c r="D4895" s="35">
        <v>1565.6427002</v>
      </c>
      <c r="E4895" s="35">
        <v>25000</v>
      </c>
      <c r="F4895" s="35">
        <v>25484374</v>
      </c>
      <c r="G4895">
        <v>1535.1802481986399</v>
      </c>
      <c r="H4895" s="35">
        <v>0.72152185795550405</v>
      </c>
    </row>
    <row r="4896" spans="1:8" x14ac:dyDescent="0.35">
      <c r="A4896" s="35">
        <v>1019.58331</v>
      </c>
      <c r="B4896" s="35">
        <v>1535.0544434000001</v>
      </c>
      <c r="C4896" s="35">
        <v>79.967346191000004</v>
      </c>
      <c r="D4896" s="35">
        <v>1565.6588135</v>
      </c>
      <c r="E4896" s="35">
        <v>25000</v>
      </c>
      <c r="F4896" s="35">
        <v>25489582</v>
      </c>
      <c r="G4896">
        <v>1535.1976215546299</v>
      </c>
      <c r="H4896" s="35">
        <v>0.72151466788435303</v>
      </c>
    </row>
    <row r="4897" spans="1:8" x14ac:dyDescent="0.35">
      <c r="A4897" s="35">
        <v>1019.79169</v>
      </c>
      <c r="B4897" s="35">
        <v>1535.0717772999999</v>
      </c>
      <c r="C4897" s="35">
        <v>79.967338561999995</v>
      </c>
      <c r="D4897" s="35">
        <v>1565.6751709</v>
      </c>
      <c r="E4897" s="35">
        <v>25000</v>
      </c>
      <c r="F4897" s="35">
        <v>25494792</v>
      </c>
      <c r="G4897">
        <v>1535.2150007672301</v>
      </c>
      <c r="H4897" s="35">
        <v>0.72150747596096199</v>
      </c>
    </row>
    <row r="4898" spans="1:8" x14ac:dyDescent="0.35">
      <c r="A4898" s="35">
        <v>1020</v>
      </c>
      <c r="B4898" s="35">
        <v>1535.0891113</v>
      </c>
      <c r="C4898" s="35">
        <v>79.967330933</v>
      </c>
      <c r="D4898" s="35">
        <v>1565.6914062000001</v>
      </c>
      <c r="E4898" s="35">
        <v>25000</v>
      </c>
      <c r="F4898" s="35">
        <v>25500000</v>
      </c>
      <c r="G4898">
        <v>1535.23237610965</v>
      </c>
      <c r="H4898" s="35">
        <v>0.72150028779443598</v>
      </c>
    </row>
    <row r="4899" spans="1:8" x14ac:dyDescent="0.35">
      <c r="A4899" s="35">
        <v>1020.20831</v>
      </c>
      <c r="B4899" s="35">
        <v>1535.1065673999999</v>
      </c>
      <c r="C4899" s="35">
        <v>79.967323303000001</v>
      </c>
      <c r="D4899" s="35">
        <v>1565.7077637</v>
      </c>
      <c r="E4899" s="35">
        <v>25000</v>
      </c>
      <c r="F4899" s="35">
        <v>25505208</v>
      </c>
      <c r="G4899">
        <v>1535.24975057239</v>
      </c>
      <c r="H4899" s="35">
        <v>0.72149310053417903</v>
      </c>
    </row>
    <row r="4900" spans="1:8" x14ac:dyDescent="0.35">
      <c r="A4900" s="35">
        <v>1020.41669</v>
      </c>
      <c r="B4900" s="35">
        <v>1535.1239014</v>
      </c>
      <c r="C4900" s="35">
        <v>79.967315674000005</v>
      </c>
      <c r="D4900" s="35">
        <v>1565.723999</v>
      </c>
      <c r="E4900" s="35">
        <v>25000</v>
      </c>
      <c r="F4900" s="35">
        <v>25510416</v>
      </c>
      <c r="G4900">
        <v>1535.26712482684</v>
      </c>
      <c r="H4900" s="35">
        <v>0.721485914196203</v>
      </c>
    </row>
    <row r="4901" spans="1:8" x14ac:dyDescent="0.35">
      <c r="A4901" s="35">
        <v>1020.625</v>
      </c>
      <c r="B4901" s="35">
        <v>1535.1412353999999</v>
      </c>
      <c r="C4901" s="35">
        <v>79.967308044000006</v>
      </c>
      <c r="D4901" s="35">
        <v>1565.7403564000001</v>
      </c>
      <c r="E4901" s="35">
        <v>25000</v>
      </c>
      <c r="F4901" s="35">
        <v>25515624</v>
      </c>
      <c r="G4901">
        <v>1535.2844990236999</v>
      </c>
      <c r="H4901" s="35">
        <v>0.72147872878388497</v>
      </c>
    </row>
    <row r="4902" spans="1:8" x14ac:dyDescent="0.35">
      <c r="A4902" s="35">
        <v>1020.83331</v>
      </c>
      <c r="B4902" s="35">
        <v>1535.1585693</v>
      </c>
      <c r="C4902" s="35">
        <v>79.967308044000006</v>
      </c>
      <c r="D4902" s="35">
        <v>1565.7564697</v>
      </c>
      <c r="E4902" s="35">
        <v>25000</v>
      </c>
      <c r="F4902" s="35">
        <v>25520832</v>
      </c>
      <c r="G4902">
        <v>1535.30187319682</v>
      </c>
      <c r="H4902" s="35">
        <v>0.72147154429776805</v>
      </c>
    </row>
    <row r="4903" spans="1:8" x14ac:dyDescent="0.35">
      <c r="A4903" s="35">
        <v>1021.04169</v>
      </c>
      <c r="B4903" s="35">
        <v>1535.1759033000001</v>
      </c>
      <c r="C4903" s="35">
        <v>79.967300414999997</v>
      </c>
      <c r="D4903" s="35">
        <v>1565.7729492000001</v>
      </c>
      <c r="E4903" s="35">
        <v>25000</v>
      </c>
      <c r="F4903" s="35">
        <v>25526042</v>
      </c>
      <c r="G4903">
        <v>1535.3192525279601</v>
      </c>
      <c r="H4903" s="35">
        <v>0.72146435794290398</v>
      </c>
    </row>
    <row r="4904" spans="1:8" x14ac:dyDescent="0.35">
      <c r="A4904" s="35">
        <v>1021.25</v>
      </c>
      <c r="B4904" s="35">
        <v>1535.1932373</v>
      </c>
      <c r="C4904" s="35">
        <v>79.967292786000002</v>
      </c>
      <c r="D4904" s="35">
        <v>1565.7891846</v>
      </c>
      <c r="E4904" s="35">
        <v>25000</v>
      </c>
      <c r="F4904" s="35">
        <v>25531250</v>
      </c>
      <c r="G4904">
        <v>1535.33662783208</v>
      </c>
      <c r="H4904" s="35">
        <v>0.72145717533731601</v>
      </c>
    </row>
    <row r="4905" spans="1:8" x14ac:dyDescent="0.35">
      <c r="A4905" s="35">
        <v>1021.45831</v>
      </c>
      <c r="B4905" s="35">
        <v>1535.2106934000001</v>
      </c>
      <c r="C4905" s="35">
        <v>79.967285156000003</v>
      </c>
      <c r="D4905" s="35">
        <v>1565.8054199000001</v>
      </c>
      <c r="E4905" s="35">
        <v>25000</v>
      </c>
      <c r="F4905" s="35">
        <v>25536458</v>
      </c>
      <c r="G4905">
        <v>1535.3540022213299</v>
      </c>
      <c r="H4905" s="35">
        <v>0.72144999363545903</v>
      </c>
    </row>
    <row r="4906" spans="1:8" x14ac:dyDescent="0.35">
      <c r="A4906" s="35">
        <v>1021.66669</v>
      </c>
      <c r="B4906" s="35">
        <v>1535.2280272999999</v>
      </c>
      <c r="C4906" s="35">
        <v>79.967277526999993</v>
      </c>
      <c r="D4906" s="35">
        <v>1565.8217772999999</v>
      </c>
      <c r="E4906" s="35">
        <v>25000</v>
      </c>
      <c r="F4906" s="35">
        <v>25541668</v>
      </c>
      <c r="G4906">
        <v>1535.3713815685301</v>
      </c>
      <c r="H4906" s="35">
        <v>0.72144281006021904</v>
      </c>
    </row>
    <row r="4907" spans="1:8" x14ac:dyDescent="0.35">
      <c r="A4907" s="35">
        <v>1021.875</v>
      </c>
      <c r="B4907" s="35">
        <v>1535.2453613</v>
      </c>
      <c r="C4907" s="35">
        <v>79.967269896999994</v>
      </c>
      <c r="D4907" s="35">
        <v>1565.8380127</v>
      </c>
      <c r="E4907" s="35">
        <v>25000</v>
      </c>
      <c r="F4907" s="35">
        <v>25546874</v>
      </c>
      <c r="G4907">
        <v>1535.38875166966</v>
      </c>
      <c r="H4907" s="35">
        <v>0.72143563302471803</v>
      </c>
    </row>
    <row r="4908" spans="1:8" x14ac:dyDescent="0.35">
      <c r="A4908" s="35">
        <v>1022.08331</v>
      </c>
      <c r="B4908" s="35">
        <v>1535.2628173999999</v>
      </c>
      <c r="C4908" s="35">
        <v>79.967262267999999</v>
      </c>
      <c r="D4908" s="35">
        <v>1565.8543701000001</v>
      </c>
      <c r="E4908" s="35">
        <v>25000</v>
      </c>
      <c r="F4908" s="35">
        <v>25552082</v>
      </c>
      <c r="G4908">
        <v>1535.4061248584001</v>
      </c>
      <c r="H4908" s="35">
        <v>0.72142845406985701</v>
      </c>
    </row>
    <row r="4909" spans="1:8" x14ac:dyDescent="0.35">
      <c r="A4909" s="35">
        <v>1022.29169</v>
      </c>
      <c r="B4909" s="35">
        <v>1535.2800293</v>
      </c>
      <c r="C4909" s="35">
        <v>79.967254639000004</v>
      </c>
      <c r="D4909" s="35">
        <v>1565.8704834</v>
      </c>
      <c r="E4909" s="35">
        <v>25000</v>
      </c>
      <c r="F4909" s="35">
        <v>25557292</v>
      </c>
      <c r="G4909">
        <v>1535.42350390364</v>
      </c>
      <c r="H4909" s="35">
        <v>0.72142127326365502</v>
      </c>
    </row>
    <row r="4910" spans="1:8" x14ac:dyDescent="0.35">
      <c r="A4910" s="35">
        <v>1022.5</v>
      </c>
      <c r="B4910" s="35">
        <v>1535.2973632999999</v>
      </c>
      <c r="C4910" s="35">
        <v>79.967254639000004</v>
      </c>
      <c r="D4910" s="35">
        <v>1565.8869629000001</v>
      </c>
      <c r="E4910" s="35">
        <v>25000</v>
      </c>
      <c r="F4910" s="35">
        <v>25562500</v>
      </c>
      <c r="G4910">
        <v>1535.4408790786599</v>
      </c>
      <c r="H4910" s="35">
        <v>0.721414096206762</v>
      </c>
    </row>
    <row r="4911" spans="1:8" x14ac:dyDescent="0.35">
      <c r="A4911" s="35">
        <v>1022.70831</v>
      </c>
      <c r="B4911" s="35">
        <v>1535.3146973</v>
      </c>
      <c r="C4911" s="35">
        <v>79.967247009000005</v>
      </c>
      <c r="D4911" s="35">
        <v>1565.9033202999999</v>
      </c>
      <c r="E4911" s="35">
        <v>25000</v>
      </c>
      <c r="F4911" s="35">
        <v>25567708</v>
      </c>
      <c r="G4911">
        <v>1535.4582533740299</v>
      </c>
      <c r="H4911" s="35">
        <v>0.72140692005277396</v>
      </c>
    </row>
    <row r="4912" spans="1:8" x14ac:dyDescent="0.35">
      <c r="A4912" s="35">
        <v>1022.91669</v>
      </c>
      <c r="B4912" s="35">
        <v>1535.3320312000001</v>
      </c>
      <c r="C4912" s="35">
        <v>79.967239379999995</v>
      </c>
      <c r="D4912" s="35">
        <v>1565.9195557</v>
      </c>
      <c r="E4912" s="35">
        <v>25000</v>
      </c>
      <c r="F4912" s="35">
        <v>25572918</v>
      </c>
      <c r="G4912">
        <v>1535.4756326352499</v>
      </c>
      <c r="H4912" s="35">
        <v>0.72139974202603896</v>
      </c>
    </row>
    <row r="4913" spans="1:8" x14ac:dyDescent="0.35">
      <c r="A4913" s="35">
        <v>1023.125</v>
      </c>
      <c r="B4913" s="35">
        <v>1535.3492432</v>
      </c>
      <c r="C4913" s="35">
        <v>79.967231749999996</v>
      </c>
      <c r="D4913" s="35">
        <v>1565.9357910000001</v>
      </c>
      <c r="E4913" s="35">
        <v>25000</v>
      </c>
      <c r="F4913" s="35">
        <v>25578124</v>
      </c>
      <c r="G4913">
        <v>1535.4930026521699</v>
      </c>
      <c r="H4913" s="35">
        <v>0.72139257053320105</v>
      </c>
    </row>
    <row r="4914" spans="1:8" x14ac:dyDescent="0.35">
      <c r="A4914" s="35">
        <v>1023.33331</v>
      </c>
      <c r="B4914" s="35">
        <v>1535.3668213000001</v>
      </c>
      <c r="C4914" s="35">
        <v>79.967224121000001</v>
      </c>
      <c r="D4914" s="35">
        <v>1565.9521483999999</v>
      </c>
      <c r="E4914" s="35">
        <v>25000</v>
      </c>
      <c r="F4914" s="35">
        <v>25583332</v>
      </c>
      <c r="G4914">
        <v>1535.5103757571201</v>
      </c>
      <c r="H4914" s="35">
        <v>0.72138539712143701</v>
      </c>
    </row>
    <row r="4915" spans="1:8" x14ac:dyDescent="0.35">
      <c r="A4915" s="35">
        <v>1023.54169</v>
      </c>
      <c r="B4915" s="35">
        <v>1535.3841553</v>
      </c>
      <c r="C4915" s="35">
        <v>79.967216492000006</v>
      </c>
      <c r="D4915" s="35">
        <v>1565.9683838000001</v>
      </c>
      <c r="E4915" s="35">
        <v>25000</v>
      </c>
      <c r="F4915" s="35">
        <v>25588542</v>
      </c>
      <c r="G4915">
        <v>1535.5277547186299</v>
      </c>
      <c r="H4915" s="35">
        <v>0.72137822185878597</v>
      </c>
    </row>
    <row r="4916" spans="1:8" x14ac:dyDescent="0.35">
      <c r="A4916" s="35">
        <v>1023.75</v>
      </c>
      <c r="B4916" s="35">
        <v>1535.4013672000001</v>
      </c>
      <c r="C4916" s="35">
        <v>79.967208862000007</v>
      </c>
      <c r="D4916" s="35">
        <v>1565.9847411999999</v>
      </c>
      <c r="E4916" s="35">
        <v>25000</v>
      </c>
      <c r="F4916" s="35">
        <v>25593750</v>
      </c>
      <c r="G4916">
        <v>1535.5451298099599</v>
      </c>
      <c r="H4916" s="35">
        <v>0.72137105034168103</v>
      </c>
    </row>
    <row r="4917" spans="1:8" x14ac:dyDescent="0.35">
      <c r="A4917" s="35">
        <v>1023.95831</v>
      </c>
      <c r="B4917" s="35">
        <v>1535.4188231999999</v>
      </c>
      <c r="C4917" s="35">
        <v>79.967201232999997</v>
      </c>
      <c r="D4917" s="35">
        <v>1566.0009766000001</v>
      </c>
      <c r="E4917" s="35">
        <v>25000</v>
      </c>
      <c r="F4917" s="35">
        <v>25598958</v>
      </c>
      <c r="G4917">
        <v>1535.56250402163</v>
      </c>
      <c r="H4917" s="35">
        <v>0.72136387972580696</v>
      </c>
    </row>
    <row r="4918" spans="1:8" x14ac:dyDescent="0.35">
      <c r="A4918" s="35">
        <v>1024.1666299999999</v>
      </c>
      <c r="B4918" s="35">
        <v>1535.4361572</v>
      </c>
      <c r="C4918" s="35">
        <v>79.967201232999997</v>
      </c>
      <c r="D4918" s="35">
        <v>1566.0173339999999</v>
      </c>
      <c r="E4918" s="35">
        <v>25000</v>
      </c>
      <c r="F4918" s="35">
        <v>25604166</v>
      </c>
      <c r="G4918">
        <v>1535.57987802502</v>
      </c>
      <c r="H4918" s="35">
        <v>0.72135671002720003</v>
      </c>
    </row>
    <row r="4919" spans="1:8" x14ac:dyDescent="0.35">
      <c r="A4919" s="35">
        <v>1024.375</v>
      </c>
      <c r="B4919" s="35">
        <v>1535.4534911999999</v>
      </c>
      <c r="C4919" s="35">
        <v>79.967193604000002</v>
      </c>
      <c r="D4919" s="35">
        <v>1566.0335693</v>
      </c>
      <c r="E4919" s="35">
        <v>25000</v>
      </c>
      <c r="F4919" s="35">
        <v>25609374</v>
      </c>
      <c r="G4919">
        <v>1535.59725197083</v>
      </c>
      <c r="H4919" s="35">
        <v>0.721349541249244</v>
      </c>
    </row>
    <row r="4920" spans="1:8" x14ac:dyDescent="0.35">
      <c r="A4920" s="35">
        <v>1024.5833700000001</v>
      </c>
      <c r="B4920" s="35">
        <v>1535.4708252</v>
      </c>
      <c r="C4920" s="35">
        <v>79.967185974000003</v>
      </c>
      <c r="D4920" s="35">
        <v>1566.0500488</v>
      </c>
      <c r="E4920" s="35">
        <v>25000</v>
      </c>
      <c r="F4920" s="35">
        <v>25614584</v>
      </c>
      <c r="G4920">
        <v>1535.6146310670099</v>
      </c>
      <c r="H4920" s="35">
        <v>0.72134237060361694</v>
      </c>
    </row>
    <row r="4921" spans="1:8" x14ac:dyDescent="0.35">
      <c r="A4921" s="35">
        <v>1024.7916299999999</v>
      </c>
      <c r="B4921" s="35">
        <v>1535.4882812000001</v>
      </c>
      <c r="C4921" s="35">
        <v>79.967178344999994</v>
      </c>
      <c r="D4921" s="35">
        <v>1566.0661620999999</v>
      </c>
      <c r="E4921" s="35">
        <v>25000</v>
      </c>
      <c r="F4921" s="35">
        <v>25619790</v>
      </c>
      <c r="G4921">
        <v>1535.6320009603701</v>
      </c>
      <c r="H4921" s="35">
        <v>0.72133520648506999</v>
      </c>
    </row>
    <row r="4922" spans="1:8" x14ac:dyDescent="0.35">
      <c r="A4922" s="35">
        <v>1025</v>
      </c>
      <c r="B4922" s="35">
        <v>1535.5056152</v>
      </c>
      <c r="C4922" s="35">
        <v>79.967170714999995</v>
      </c>
      <c r="D4922" s="35">
        <v>1566.0825195</v>
      </c>
      <c r="E4922" s="35">
        <v>25000</v>
      </c>
      <c r="F4922" s="35">
        <v>25625000</v>
      </c>
      <c r="G4922">
        <v>1535.6493791251701</v>
      </c>
      <c r="H4922" s="35">
        <v>0.72132803766022302</v>
      </c>
    </row>
    <row r="4923" spans="1:8" x14ac:dyDescent="0.35">
      <c r="A4923" s="35">
        <v>1025.2083700000001</v>
      </c>
      <c r="B4923" s="35">
        <v>1535.5229492000001</v>
      </c>
      <c r="C4923" s="35">
        <v>79.967163085999999</v>
      </c>
      <c r="D4923" s="35">
        <v>1566.0987548999999</v>
      </c>
      <c r="E4923" s="35">
        <v>25000</v>
      </c>
      <c r="F4923" s="35">
        <v>25630210</v>
      </c>
      <c r="G4923">
        <v>1535.6667591360399</v>
      </c>
      <c r="H4923" s="35">
        <v>0.72132086980190502</v>
      </c>
    </row>
    <row r="4924" spans="1:8" x14ac:dyDescent="0.35">
      <c r="A4924" s="35">
        <v>1025.4166299999999</v>
      </c>
      <c r="B4924" s="35">
        <v>1535.5402832</v>
      </c>
      <c r="C4924" s="35">
        <v>79.967155457000004</v>
      </c>
      <c r="D4924" s="35">
        <v>1566.1151123</v>
      </c>
      <c r="E4924" s="35">
        <v>25000</v>
      </c>
      <c r="F4924" s="35">
        <v>25635416</v>
      </c>
      <c r="G4924">
        <v>1535.68412920229</v>
      </c>
      <c r="H4924" s="35">
        <v>0.72131370844970299</v>
      </c>
    </row>
    <row r="4925" spans="1:8" x14ac:dyDescent="0.35">
      <c r="A4925" s="35">
        <v>1025.625</v>
      </c>
      <c r="B4925" s="35">
        <v>1535.5576172000001</v>
      </c>
      <c r="C4925" s="35">
        <v>79.967147827000005</v>
      </c>
      <c r="D4925" s="35">
        <v>1566.1313477000001</v>
      </c>
      <c r="E4925" s="35">
        <v>25000</v>
      </c>
      <c r="F4925" s="35">
        <v>25640624</v>
      </c>
      <c r="G4925">
        <v>1535.70150219935</v>
      </c>
      <c r="H4925" s="35">
        <v>0.72130654517553305</v>
      </c>
    </row>
    <row r="4926" spans="1:8" x14ac:dyDescent="0.35">
      <c r="A4926" s="35">
        <v>1025.8333700000001</v>
      </c>
      <c r="B4926" s="35">
        <v>1535.5749512</v>
      </c>
      <c r="C4926" s="35">
        <v>79.967147827000005</v>
      </c>
      <c r="D4926" s="35">
        <v>1566.1477050999999</v>
      </c>
      <c r="E4926" s="35">
        <v>25000</v>
      </c>
      <c r="F4926" s="35">
        <v>25645834</v>
      </c>
      <c r="G4926">
        <v>1535.7188810176399</v>
      </c>
      <c r="H4926" s="35">
        <v>0.72129938005045102</v>
      </c>
    </row>
    <row r="4927" spans="1:8" x14ac:dyDescent="0.35">
      <c r="A4927" s="35">
        <v>1026.0416299999999</v>
      </c>
      <c r="B4927" s="35">
        <v>1535.5924072</v>
      </c>
      <c r="C4927" s="35">
        <v>79.967140197999996</v>
      </c>
      <c r="D4927" s="35">
        <v>1566.1638184000001</v>
      </c>
      <c r="E4927" s="35">
        <v>25000</v>
      </c>
      <c r="F4927" s="35">
        <v>25651040</v>
      </c>
      <c r="G4927">
        <v>1535.7362507837099</v>
      </c>
      <c r="H4927" s="35">
        <v>0.72129222145025595</v>
      </c>
    </row>
    <row r="4928" spans="1:8" x14ac:dyDescent="0.35">
      <c r="A4928" s="35">
        <v>1026.25</v>
      </c>
      <c r="B4928" s="35">
        <v>1535.6097411999999</v>
      </c>
      <c r="C4928" s="35">
        <v>79.967132567999997</v>
      </c>
      <c r="D4928" s="35">
        <v>1566.1802978999999</v>
      </c>
      <c r="E4928" s="35">
        <v>25000</v>
      </c>
      <c r="F4928" s="35">
        <v>25656252</v>
      </c>
      <c r="G4928">
        <v>1535.7536340291499</v>
      </c>
      <c r="H4928" s="35">
        <v>0.72128505536105203</v>
      </c>
    </row>
    <row r="4929" spans="1:8" x14ac:dyDescent="0.35">
      <c r="A4929" s="35">
        <v>1026.4583700000001</v>
      </c>
      <c r="B4929" s="35">
        <v>1535.6270752</v>
      </c>
      <c r="C4929" s="35">
        <v>79.967124939000001</v>
      </c>
      <c r="D4929" s="35">
        <v>1566.1965332</v>
      </c>
      <c r="E4929" s="35">
        <v>25000</v>
      </c>
      <c r="F4929" s="35">
        <v>25661460</v>
      </c>
      <c r="G4929">
        <v>1535.7710099415499</v>
      </c>
      <c r="H4929" s="35">
        <v>0.72127789583730395</v>
      </c>
    </row>
    <row r="4930" spans="1:8" x14ac:dyDescent="0.35">
      <c r="A4930" s="35">
        <v>1026.6666299999999</v>
      </c>
      <c r="B4930" s="35">
        <v>1535.6445312000001</v>
      </c>
      <c r="C4930" s="35">
        <v>79.967117310000006</v>
      </c>
      <c r="D4930" s="35">
        <v>1566.2128906</v>
      </c>
      <c r="E4930" s="35">
        <v>25000</v>
      </c>
      <c r="F4930" s="35">
        <v>25666666</v>
      </c>
      <c r="G4930">
        <v>1535.78837902284</v>
      </c>
      <c r="H4930" s="35">
        <v>0.72127073997763103</v>
      </c>
    </row>
    <row r="4931" spans="1:8" x14ac:dyDescent="0.35">
      <c r="A4931" s="35">
        <v>1026.875</v>
      </c>
      <c r="B4931" s="35">
        <v>1535.6617432</v>
      </c>
      <c r="C4931" s="35">
        <v>79.967109679999993</v>
      </c>
      <c r="D4931" s="35">
        <v>1566.229126</v>
      </c>
      <c r="E4931" s="35">
        <v>25000</v>
      </c>
      <c r="F4931" s="35">
        <v>25671874</v>
      </c>
      <c r="G4931">
        <v>1535.8057517339</v>
      </c>
      <c r="H4931" s="35">
        <v>0.72126358221341602</v>
      </c>
    </row>
    <row r="4932" spans="1:8" x14ac:dyDescent="0.35">
      <c r="A4932" s="35">
        <v>1027.0833700000001</v>
      </c>
      <c r="B4932" s="35">
        <v>1535.6790771000001</v>
      </c>
      <c r="C4932" s="35">
        <v>79.967102050999998</v>
      </c>
      <c r="D4932" s="35">
        <v>1566.2454834</v>
      </c>
      <c r="E4932" s="35">
        <v>25000</v>
      </c>
      <c r="F4932" s="35">
        <v>25677084</v>
      </c>
      <c r="G4932">
        <v>1535.8231304230701</v>
      </c>
      <c r="H4932" s="35">
        <v>0.72125642260256095</v>
      </c>
    </row>
    <row r="4933" spans="1:8" x14ac:dyDescent="0.35">
      <c r="A4933" s="35">
        <v>1027.2916299999999</v>
      </c>
      <c r="B4933" s="35">
        <v>1535.6964111</v>
      </c>
      <c r="C4933" s="35">
        <v>79.967094420999999</v>
      </c>
      <c r="D4933" s="35">
        <v>1566.2617187999999</v>
      </c>
      <c r="E4933" s="35">
        <v>25000</v>
      </c>
      <c r="F4933" s="35">
        <v>25682288</v>
      </c>
      <c r="G4933">
        <v>1535.8404949211799</v>
      </c>
      <c r="H4933" s="35">
        <v>0.72124927229592295</v>
      </c>
    </row>
    <row r="4934" spans="1:8" x14ac:dyDescent="0.35">
      <c r="A4934" s="35">
        <v>1027.5</v>
      </c>
      <c r="B4934" s="35">
        <v>1535.7137451000001</v>
      </c>
      <c r="C4934" s="35">
        <v>79.967094420999999</v>
      </c>
      <c r="D4934" s="35">
        <v>1566.2780762</v>
      </c>
      <c r="E4934" s="35">
        <v>25000</v>
      </c>
      <c r="F4934" s="35">
        <v>25687500</v>
      </c>
      <c r="G4934">
        <v>1535.8578769190899</v>
      </c>
      <c r="H4934" s="35">
        <v>0.72124211169216901</v>
      </c>
    </row>
    <row r="4935" spans="1:8" x14ac:dyDescent="0.35">
      <c r="A4935" s="35">
        <v>1027.7083700000001</v>
      </c>
      <c r="B4935" s="35">
        <v>1535.7312012</v>
      </c>
      <c r="C4935" s="35">
        <v>79.967086792000003</v>
      </c>
      <c r="D4935" s="35">
        <v>1566.2943115</v>
      </c>
      <c r="E4935" s="35">
        <v>25000</v>
      </c>
      <c r="F4935" s="35">
        <v>25692710</v>
      </c>
      <c r="G4935">
        <v>1535.8752576606</v>
      </c>
      <c r="H4935" s="35">
        <v>0.72123495488639999</v>
      </c>
    </row>
    <row r="4936" spans="1:8" x14ac:dyDescent="0.35">
      <c r="A4936" s="35">
        <v>1027.9166299999999</v>
      </c>
      <c r="B4936" s="35">
        <v>1535.7485352000001</v>
      </c>
      <c r="C4936" s="35">
        <v>79.967079162999994</v>
      </c>
      <c r="D4936" s="35">
        <v>1566.3106689000001</v>
      </c>
      <c r="E4936" s="35">
        <v>25000</v>
      </c>
      <c r="F4936" s="35">
        <v>25697916</v>
      </c>
      <c r="G4936">
        <v>1535.8926277610899</v>
      </c>
      <c r="H4936" s="35">
        <v>0.72122780455810198</v>
      </c>
    </row>
    <row r="4937" spans="1:8" x14ac:dyDescent="0.35">
      <c r="A4937" s="35">
        <v>1028.125</v>
      </c>
      <c r="B4937" s="35">
        <v>1535.7658690999999</v>
      </c>
      <c r="C4937" s="35">
        <v>79.967071532999995</v>
      </c>
      <c r="D4937" s="35">
        <v>1566.3270264</v>
      </c>
      <c r="E4937" s="35">
        <v>25000</v>
      </c>
      <c r="F4937" s="35">
        <v>25703124</v>
      </c>
      <c r="G4937">
        <v>1535.91000063606</v>
      </c>
      <c r="H4937" s="35">
        <v>0.72122065230488197</v>
      </c>
    </row>
    <row r="4938" spans="1:8" x14ac:dyDescent="0.35">
      <c r="A4938" s="35">
        <v>1028.3333700000001</v>
      </c>
      <c r="B4938" s="35">
        <v>1535.7830810999999</v>
      </c>
      <c r="C4938" s="35">
        <v>79.967063904</v>
      </c>
      <c r="D4938" s="35">
        <v>1566.3433838000001</v>
      </c>
      <c r="E4938" s="35">
        <v>25000</v>
      </c>
      <c r="F4938" s="35">
        <v>25708334</v>
      </c>
      <c r="G4938">
        <v>1535.9273792971201</v>
      </c>
      <c r="H4938" s="35">
        <v>0.72121349820081004</v>
      </c>
    </row>
    <row r="4939" spans="1:8" x14ac:dyDescent="0.35">
      <c r="A4939" s="35">
        <v>1028.5416299999999</v>
      </c>
      <c r="B4939" s="35">
        <v>1535.8005370999999</v>
      </c>
      <c r="C4939" s="35">
        <v>79.967056274000001</v>
      </c>
      <c r="D4939" s="35">
        <v>1566.3596190999999</v>
      </c>
      <c r="E4939" s="35">
        <v>25000</v>
      </c>
      <c r="F4939" s="35">
        <v>25713540</v>
      </c>
      <c r="G4939">
        <v>1535.94474889813</v>
      </c>
      <c r="H4939" s="35">
        <v>0.72120635060976501</v>
      </c>
    </row>
    <row r="4940" spans="1:8" x14ac:dyDescent="0.35">
      <c r="A4940" s="35">
        <v>1028.75</v>
      </c>
      <c r="B4940" s="35">
        <v>1535.8178711</v>
      </c>
      <c r="C4940" s="35">
        <v>79.967048645000006</v>
      </c>
      <c r="D4940" s="35">
        <v>1566.3758545000001</v>
      </c>
      <c r="E4940" s="35">
        <v>25000</v>
      </c>
      <c r="F4940" s="35">
        <v>25718750</v>
      </c>
      <c r="G4940">
        <v>1535.9621268025901</v>
      </c>
      <c r="H4940" s="35">
        <v>0.72119919832078505</v>
      </c>
    </row>
    <row r="4941" spans="1:8" x14ac:dyDescent="0.35">
      <c r="A4941" s="35">
        <v>1028.9583700000001</v>
      </c>
      <c r="B4941" s="35">
        <v>1535.8352050999999</v>
      </c>
      <c r="C4941" s="35">
        <v>79.967041015999996</v>
      </c>
      <c r="D4941" s="35">
        <v>1566.3922118999999</v>
      </c>
      <c r="E4941" s="35">
        <v>25000</v>
      </c>
      <c r="F4941" s="35">
        <v>25723960</v>
      </c>
      <c r="G4941">
        <v>1535.97950656026</v>
      </c>
      <c r="H4941" s="35">
        <v>0.72119204699361406</v>
      </c>
    </row>
    <row r="4942" spans="1:8" x14ac:dyDescent="0.35">
      <c r="A4942" s="35">
        <v>1029.1666299999999</v>
      </c>
      <c r="B4942" s="35">
        <v>1535.8525391000001</v>
      </c>
      <c r="C4942" s="35">
        <v>79.967041015999996</v>
      </c>
      <c r="D4942" s="35">
        <v>1566.4084473</v>
      </c>
      <c r="E4942" s="35">
        <v>25000</v>
      </c>
      <c r="F4942" s="35">
        <v>25729168</v>
      </c>
      <c r="G4942">
        <v>1535.9968815490699</v>
      </c>
      <c r="H4942" s="35">
        <v>0.72118489937389996</v>
      </c>
    </row>
    <row r="4943" spans="1:8" x14ac:dyDescent="0.35">
      <c r="A4943" s="35">
        <v>1029.375</v>
      </c>
      <c r="B4943" s="35">
        <v>1535.8699951000001</v>
      </c>
      <c r="C4943" s="35">
        <v>79.967033385999997</v>
      </c>
      <c r="D4943" s="35">
        <v>1566.4248047000001</v>
      </c>
      <c r="E4943" s="35">
        <v>25000</v>
      </c>
      <c r="F4943" s="35">
        <v>25734374</v>
      </c>
      <c r="G4943">
        <v>1536.0142502824499</v>
      </c>
      <c r="H4943" s="35">
        <v>0.72117775542412799</v>
      </c>
    </row>
    <row r="4944" spans="1:8" x14ac:dyDescent="0.35">
      <c r="A4944" s="35">
        <v>1029.5833700000001</v>
      </c>
      <c r="B4944" s="35">
        <v>1535.8873291</v>
      </c>
      <c r="C4944" s="35">
        <v>79.967025757000002</v>
      </c>
      <c r="D4944" s="35">
        <v>1566.4410399999999</v>
      </c>
      <c r="E4944" s="35">
        <v>25000</v>
      </c>
      <c r="F4944" s="35">
        <v>25739584</v>
      </c>
      <c r="G4944">
        <v>1536.03162794888</v>
      </c>
      <c r="H4944" s="35">
        <v>0.72117060679343103</v>
      </c>
    </row>
    <row r="4945" spans="1:8" x14ac:dyDescent="0.35">
      <c r="A4945" s="35">
        <v>1029.7916299999999</v>
      </c>
      <c r="B4945" s="35">
        <v>1535.9046631000001</v>
      </c>
      <c r="C4945" s="35">
        <v>79.967018127000003</v>
      </c>
      <c r="D4945" s="35">
        <v>1566.4573975000001</v>
      </c>
      <c r="E4945" s="35">
        <v>25000</v>
      </c>
      <c r="F4945" s="35">
        <v>25744790</v>
      </c>
      <c r="G4945">
        <v>1536.0489972617099</v>
      </c>
      <c r="H4945" s="35">
        <v>0.72116346468714798</v>
      </c>
    </row>
    <row r="4946" spans="1:8" x14ac:dyDescent="0.35">
      <c r="A4946" s="35">
        <v>1030</v>
      </c>
      <c r="B4946" s="35">
        <v>1535.9219971</v>
      </c>
      <c r="C4946" s="35">
        <v>79.967010497999993</v>
      </c>
      <c r="D4946" s="35">
        <v>1566.4736327999999</v>
      </c>
      <c r="E4946" s="35">
        <v>25000</v>
      </c>
      <c r="F4946" s="35">
        <v>25750000</v>
      </c>
      <c r="G4946">
        <v>1536.06637503658</v>
      </c>
      <c r="H4946" s="35">
        <v>0.721156317889315</v>
      </c>
    </row>
    <row r="4947" spans="1:8" x14ac:dyDescent="0.35">
      <c r="A4947" s="35">
        <v>1030.2083700000001</v>
      </c>
      <c r="B4947" s="35">
        <v>1535.9393310999999</v>
      </c>
      <c r="C4947" s="35">
        <v>79.967002868999998</v>
      </c>
      <c r="D4947" s="35">
        <v>1566.4898682</v>
      </c>
      <c r="E4947" s="35">
        <v>25000</v>
      </c>
      <c r="F4947" s="35">
        <v>25755210</v>
      </c>
      <c r="G4947">
        <v>1536.08375470025</v>
      </c>
      <c r="H4947" s="35">
        <v>0.72114917205253604</v>
      </c>
    </row>
    <row r="4948" spans="1:8" x14ac:dyDescent="0.35">
      <c r="A4948" s="35">
        <v>1030.4166299999999</v>
      </c>
      <c r="B4948" s="35">
        <v>1535.9566649999999</v>
      </c>
      <c r="C4948" s="35">
        <v>79.966995238999999</v>
      </c>
      <c r="D4948" s="35">
        <v>1566.5062256000001</v>
      </c>
      <c r="E4948" s="35">
        <v>25000</v>
      </c>
      <c r="F4948" s="35">
        <v>25760416</v>
      </c>
      <c r="G4948">
        <v>1536.10112442899</v>
      </c>
      <c r="H4948" s="35">
        <v>0.72114203269875998</v>
      </c>
    </row>
    <row r="4949" spans="1:8" x14ac:dyDescent="0.35">
      <c r="A4949" s="35">
        <v>1030.625</v>
      </c>
      <c r="B4949" s="35">
        <v>1535.9741211</v>
      </c>
      <c r="C4949" s="35">
        <v>79.966995238999999</v>
      </c>
      <c r="D4949" s="35">
        <v>1566.5227050999999</v>
      </c>
      <c r="E4949" s="35">
        <v>25000</v>
      </c>
      <c r="F4949" s="35">
        <v>25765624</v>
      </c>
      <c r="G4949">
        <v>1536.11849709073</v>
      </c>
      <c r="H4949" s="35">
        <v>0.72113489142477705</v>
      </c>
    </row>
    <row r="4950" spans="1:8" x14ac:dyDescent="0.35">
      <c r="A4950" s="35">
        <v>1030.8333700000001</v>
      </c>
      <c r="B4950" s="35">
        <v>1535.9914550999999</v>
      </c>
      <c r="C4950" s="35">
        <v>79.966987610000004</v>
      </c>
      <c r="D4950" s="35">
        <v>1566.5388184000001</v>
      </c>
      <c r="E4950" s="35">
        <v>25000</v>
      </c>
      <c r="F4950" s="35">
        <v>25770834</v>
      </c>
      <c r="G4950">
        <v>1536.1358755741101</v>
      </c>
      <c r="H4950" s="35">
        <v>0.72112774830172399</v>
      </c>
    </row>
    <row r="4951" spans="1:8" x14ac:dyDescent="0.35">
      <c r="A4951" s="35">
        <v>1031.0416299999999</v>
      </c>
      <c r="B4951" s="35">
        <v>1536.0087891000001</v>
      </c>
      <c r="C4951" s="35">
        <v>79.966979980000005</v>
      </c>
      <c r="D4951" s="35">
        <v>1566.5551757999999</v>
      </c>
      <c r="E4951" s="35">
        <v>25000</v>
      </c>
      <c r="F4951" s="35">
        <v>25776040</v>
      </c>
      <c r="G4951">
        <v>1536.1532450054499</v>
      </c>
      <c r="H4951" s="35">
        <v>0.72112061168027597</v>
      </c>
    </row>
    <row r="4952" spans="1:8" x14ac:dyDescent="0.35">
      <c r="A4952" s="35">
        <v>1031.25</v>
      </c>
      <c r="B4952" s="35">
        <v>1536.0262451000001</v>
      </c>
      <c r="C4952" s="35">
        <v>79.966972350999995</v>
      </c>
      <c r="D4952" s="35">
        <v>1566.5715332</v>
      </c>
      <c r="E4952" s="35">
        <v>25000</v>
      </c>
      <c r="F4952" s="35">
        <v>25781250</v>
      </c>
      <c r="G4952">
        <v>1536.17062274202</v>
      </c>
      <c r="H4952" s="35">
        <v>0.72111347036597895</v>
      </c>
    </row>
    <row r="4953" spans="1:8" x14ac:dyDescent="0.35">
      <c r="A4953" s="35">
        <v>1031.4583700000001</v>
      </c>
      <c r="B4953" s="35">
        <v>1536.043457</v>
      </c>
      <c r="C4953" s="35">
        <v>79.966964722</v>
      </c>
      <c r="D4953" s="35">
        <v>1566.5877685999999</v>
      </c>
      <c r="E4953" s="35">
        <v>25000</v>
      </c>
      <c r="F4953" s="35">
        <v>25786460</v>
      </c>
      <c r="G4953">
        <v>1536.1880023321701</v>
      </c>
      <c r="H4953" s="35">
        <v>0.72110633001026403</v>
      </c>
    </row>
    <row r="4954" spans="1:8" x14ac:dyDescent="0.35">
      <c r="A4954" s="35">
        <v>1031.6666299999999</v>
      </c>
      <c r="B4954" s="35">
        <v>1536.0607910000001</v>
      </c>
      <c r="C4954" s="35">
        <v>79.966957092000001</v>
      </c>
      <c r="D4954" s="35">
        <v>1566.604126</v>
      </c>
      <c r="E4954" s="35">
        <v>25000</v>
      </c>
      <c r="F4954" s="35">
        <v>25791666</v>
      </c>
      <c r="G4954">
        <v>1536.2053719795299</v>
      </c>
      <c r="H4954" s="35">
        <v>0.72109919613155204</v>
      </c>
    </row>
    <row r="4955" spans="1:8" x14ac:dyDescent="0.35">
      <c r="A4955" s="35">
        <v>1031.875</v>
      </c>
      <c r="B4955" s="35">
        <v>1536.078125</v>
      </c>
      <c r="C4955" s="35">
        <v>79.966949463000006</v>
      </c>
      <c r="D4955" s="35">
        <v>1566.6203613</v>
      </c>
      <c r="E4955" s="35">
        <v>25000</v>
      </c>
      <c r="F4955" s="35">
        <v>25796874</v>
      </c>
      <c r="G4955">
        <v>1536.22274455811</v>
      </c>
      <c r="H4955" s="35">
        <v>0.72109206033302198</v>
      </c>
    </row>
    <row r="4956" spans="1:8" x14ac:dyDescent="0.35">
      <c r="A4956" s="35">
        <v>1032.0833700000001</v>
      </c>
      <c r="B4956" s="35">
        <v>1536.0954589999999</v>
      </c>
      <c r="C4956" s="35">
        <v>79.966941833000007</v>
      </c>
      <c r="D4956" s="35">
        <v>1566.6367187999999</v>
      </c>
      <c r="E4956" s="35">
        <v>25000</v>
      </c>
      <c r="F4956" s="35">
        <v>25802082</v>
      </c>
      <c r="G4956">
        <v>1536.2401177838899</v>
      </c>
      <c r="H4956" s="35">
        <v>0.72108492546216696</v>
      </c>
    </row>
    <row r="4957" spans="1:8" x14ac:dyDescent="0.35">
      <c r="A4957" s="35">
        <v>1032.2916299999999</v>
      </c>
      <c r="B4957" s="35">
        <v>1536.112793</v>
      </c>
      <c r="C4957" s="35">
        <v>79.966941833000007</v>
      </c>
      <c r="D4957" s="35">
        <v>1566.6529541</v>
      </c>
      <c r="E4957" s="35">
        <v>25000</v>
      </c>
      <c r="F4957" s="35">
        <v>25807290</v>
      </c>
      <c r="G4957">
        <v>1536.25749114413</v>
      </c>
      <c r="H4957" s="35">
        <v>0.72107779150622098</v>
      </c>
    </row>
    <row r="4958" spans="1:8" x14ac:dyDescent="0.35">
      <c r="A4958" s="35">
        <v>1032.5</v>
      </c>
      <c r="B4958" s="35">
        <v>1536.130249</v>
      </c>
      <c r="C4958" s="35">
        <v>79.966934203999998</v>
      </c>
      <c r="D4958" s="35">
        <v>1566.6694336</v>
      </c>
      <c r="E4958" s="35">
        <v>25000</v>
      </c>
      <c r="F4958" s="35">
        <v>25812500</v>
      </c>
      <c r="G4958">
        <v>1536.2748696977701</v>
      </c>
      <c r="H4958" s="35">
        <v>0.72107065568650797</v>
      </c>
    </row>
    <row r="4959" spans="1:8" x14ac:dyDescent="0.35">
      <c r="A4959" s="35">
        <v>1032.7083700000001</v>
      </c>
      <c r="B4959" s="35">
        <v>1536.1475829999999</v>
      </c>
      <c r="C4959" s="35">
        <v>79.966926575000002</v>
      </c>
      <c r="D4959" s="35">
        <v>1566.6855469</v>
      </c>
      <c r="E4959" s="35">
        <v>25000</v>
      </c>
      <c r="F4959" s="35">
        <v>25817710</v>
      </c>
      <c r="G4959">
        <v>1536.2922494064201</v>
      </c>
      <c r="H4959" s="35">
        <v>0.72106352080673697</v>
      </c>
    </row>
    <row r="4960" spans="1:8" x14ac:dyDescent="0.35">
      <c r="A4960" s="35">
        <v>1032.9166299999999</v>
      </c>
      <c r="B4960" s="35">
        <v>1536.1649170000001</v>
      </c>
      <c r="C4960" s="35">
        <v>79.966918945000003</v>
      </c>
      <c r="D4960" s="35">
        <v>1566.7019043</v>
      </c>
      <c r="E4960" s="35">
        <v>25000</v>
      </c>
      <c r="F4960" s="35">
        <v>25822916</v>
      </c>
      <c r="G4960">
        <v>1536.3096190154999</v>
      </c>
      <c r="H4960" s="35">
        <v>0.72105639239435504</v>
      </c>
    </row>
    <row r="4961" spans="1:8" x14ac:dyDescent="0.35">
      <c r="A4961" s="35">
        <v>1033.125</v>
      </c>
      <c r="B4961" s="35">
        <v>1536.182251</v>
      </c>
      <c r="C4961" s="35">
        <v>79.966911315999994</v>
      </c>
      <c r="D4961" s="35">
        <v>1566.7182617000001</v>
      </c>
      <c r="E4961" s="35">
        <v>25000</v>
      </c>
      <c r="F4961" s="35">
        <v>25828124</v>
      </c>
      <c r="G4961">
        <v>1536.3269915205999</v>
      </c>
      <c r="H4961" s="35">
        <v>0.72104926206172604</v>
      </c>
    </row>
    <row r="4962" spans="1:8" x14ac:dyDescent="0.35">
      <c r="A4962" s="35">
        <v>1033.3333700000001</v>
      </c>
      <c r="B4962" s="35">
        <v>1536.1995850000001</v>
      </c>
      <c r="C4962" s="35">
        <v>79.966903686999999</v>
      </c>
      <c r="D4962" s="35">
        <v>1566.7344971</v>
      </c>
      <c r="E4962" s="35">
        <v>25000</v>
      </c>
      <c r="F4962" s="35">
        <v>25833334</v>
      </c>
      <c r="G4962">
        <v>1536.3443698390099</v>
      </c>
      <c r="H4962" s="35">
        <v>0.72104212988074701</v>
      </c>
    </row>
    <row r="4963" spans="1:8" x14ac:dyDescent="0.35">
      <c r="A4963" s="35">
        <v>1033.5416299999999</v>
      </c>
      <c r="B4963" s="35">
        <v>1536.2169189000001</v>
      </c>
      <c r="C4963" s="35">
        <v>79.966896057</v>
      </c>
      <c r="D4963" s="35">
        <v>1566.7508545000001</v>
      </c>
      <c r="E4963" s="35">
        <v>25000</v>
      </c>
      <c r="F4963" s="35">
        <v>25838540</v>
      </c>
      <c r="G4963">
        <v>1536.36173910355</v>
      </c>
      <c r="H4963" s="35">
        <v>0.72103500418975897</v>
      </c>
    </row>
    <row r="4964" spans="1:8" x14ac:dyDescent="0.35">
      <c r="A4964" s="35">
        <v>1033.75</v>
      </c>
      <c r="B4964" s="35">
        <v>1536.2342529</v>
      </c>
      <c r="C4964" s="35">
        <v>79.966888428000004</v>
      </c>
      <c r="D4964" s="35">
        <v>1566.7670897999999</v>
      </c>
      <c r="E4964" s="35">
        <v>25000</v>
      </c>
      <c r="F4964" s="35">
        <v>25843750</v>
      </c>
      <c r="G4964">
        <v>1536.3791166728799</v>
      </c>
      <c r="H4964" s="35">
        <v>0.72102787381094602</v>
      </c>
    </row>
    <row r="4965" spans="1:8" x14ac:dyDescent="0.35">
      <c r="A4965" s="35">
        <v>1033.9583700000001</v>
      </c>
      <c r="B4965" s="35">
        <v>1536.2517089999999</v>
      </c>
      <c r="C4965" s="35">
        <v>79.966888428000004</v>
      </c>
      <c r="D4965" s="35">
        <v>1566.7834473</v>
      </c>
      <c r="E4965" s="35">
        <v>25000</v>
      </c>
      <c r="F4965" s="35">
        <v>25848960</v>
      </c>
      <c r="G4965">
        <v>1536.39649609566</v>
      </c>
      <c r="H4965" s="35">
        <v>0.72102074438749197</v>
      </c>
    </row>
    <row r="4966" spans="1:8" x14ac:dyDescent="0.35">
      <c r="A4966" s="35">
        <v>1034.1666299999999</v>
      </c>
      <c r="B4966" s="35">
        <v>1536.269043</v>
      </c>
      <c r="C4966" s="35">
        <v>79.966880798000005</v>
      </c>
      <c r="D4966" s="35">
        <v>1566.7996826000001</v>
      </c>
      <c r="E4966" s="35">
        <v>25000</v>
      </c>
      <c r="F4966" s="35">
        <v>25854166</v>
      </c>
      <c r="G4966">
        <v>1536.4138655756799</v>
      </c>
      <c r="H4966" s="35">
        <v>0.72101362142946801</v>
      </c>
    </row>
    <row r="4967" spans="1:8" x14ac:dyDescent="0.35">
      <c r="A4967" s="35">
        <v>1034.375</v>
      </c>
      <c r="B4967" s="35">
        <v>1536.2863769999999</v>
      </c>
      <c r="C4967" s="35">
        <v>79.966873168999996</v>
      </c>
      <c r="D4967" s="35">
        <v>1566.815918</v>
      </c>
      <c r="E4967" s="35">
        <v>25000</v>
      </c>
      <c r="F4967" s="35">
        <v>25859374</v>
      </c>
      <c r="G4967">
        <v>1536.43123798692</v>
      </c>
      <c r="H4967" s="35">
        <v>0.72100649655248905</v>
      </c>
    </row>
    <row r="4968" spans="1:8" x14ac:dyDescent="0.35">
      <c r="A4968" s="35">
        <v>1034.5833700000001</v>
      </c>
      <c r="B4968" s="35">
        <v>1536.3037108999999</v>
      </c>
      <c r="C4968" s="35">
        <v>79.966865540000001</v>
      </c>
      <c r="D4968" s="35">
        <v>1566.8322754000001</v>
      </c>
      <c r="E4968" s="35">
        <v>25000</v>
      </c>
      <c r="F4968" s="35">
        <v>25864584</v>
      </c>
      <c r="G4968">
        <v>1536.44861621936</v>
      </c>
      <c r="H4968" s="35">
        <v>0.72099936982781299</v>
      </c>
    </row>
    <row r="4969" spans="1:8" x14ac:dyDescent="0.35">
      <c r="A4969" s="35">
        <v>1034.7916299999999</v>
      </c>
      <c r="B4969" s="35">
        <v>1536.3210449000001</v>
      </c>
      <c r="C4969" s="35">
        <v>79.966857910000002</v>
      </c>
      <c r="D4969" s="35">
        <v>1566.8487548999999</v>
      </c>
      <c r="E4969" s="35">
        <v>25000</v>
      </c>
      <c r="F4969" s="35">
        <v>25869790</v>
      </c>
      <c r="G4969">
        <v>1536.46598539971</v>
      </c>
      <c r="H4969" s="35">
        <v>0.72099224958740804</v>
      </c>
    </row>
    <row r="4970" spans="1:8" x14ac:dyDescent="0.35">
      <c r="A4970" s="35">
        <v>1035</v>
      </c>
      <c r="B4970" s="35">
        <v>1536.3383789</v>
      </c>
      <c r="C4970" s="35">
        <v>79.966850281000006</v>
      </c>
      <c r="D4970" s="35">
        <v>1566.8649902</v>
      </c>
      <c r="E4970" s="35">
        <v>25000</v>
      </c>
      <c r="F4970" s="35">
        <v>25874998</v>
      </c>
      <c r="G4970">
        <v>1536.4833577112399</v>
      </c>
      <c r="H4970" s="35">
        <v>0.72098512743314103</v>
      </c>
    </row>
    <row r="4971" spans="1:8" x14ac:dyDescent="0.35">
      <c r="A4971" s="35">
        <v>1035.2083700000001</v>
      </c>
      <c r="B4971" s="35">
        <v>1536.3555908000001</v>
      </c>
      <c r="C4971" s="35">
        <v>79.966842650999993</v>
      </c>
      <c r="D4971" s="35">
        <v>1566.8812256000001</v>
      </c>
      <c r="E4971" s="35">
        <v>25000</v>
      </c>
      <c r="F4971" s="35">
        <v>25880210</v>
      </c>
      <c r="G4971">
        <v>1536.50074106284</v>
      </c>
      <c r="H4971" s="35">
        <v>0.72097800066140805</v>
      </c>
    </row>
    <row r="4972" spans="1:8" x14ac:dyDescent="0.35">
      <c r="A4972" s="35">
        <v>1035.4166299999999</v>
      </c>
      <c r="B4972" s="35">
        <v>1536.3730469</v>
      </c>
      <c r="C4972" s="35">
        <v>79.966835021999998</v>
      </c>
      <c r="D4972" s="35">
        <v>1566.8975829999999</v>
      </c>
      <c r="E4972" s="35">
        <v>25000</v>
      </c>
      <c r="F4972" s="35">
        <v>25885416</v>
      </c>
      <c r="G4972">
        <v>1536.5181113599001</v>
      </c>
      <c r="H4972" s="35">
        <v>0.72097088317109803</v>
      </c>
    </row>
    <row r="4973" spans="1:8" x14ac:dyDescent="0.35">
      <c r="A4973" s="35">
        <v>1035.625</v>
      </c>
      <c r="B4973" s="35">
        <v>1536.3905029</v>
      </c>
      <c r="C4973" s="35">
        <v>79.966835021999998</v>
      </c>
      <c r="D4973" s="35">
        <v>1566.9138184000001</v>
      </c>
      <c r="E4973" s="35">
        <v>25000</v>
      </c>
      <c r="F4973" s="35">
        <v>25890624</v>
      </c>
      <c r="G4973">
        <v>1536.5354838896801</v>
      </c>
      <c r="H4973" s="35">
        <v>0.72096376374522297</v>
      </c>
    </row>
    <row r="4974" spans="1:8" x14ac:dyDescent="0.35">
      <c r="A4974" s="35">
        <v>1035.8333700000001</v>
      </c>
      <c r="B4974" s="35">
        <v>1536.4077147999999</v>
      </c>
      <c r="C4974" s="35">
        <v>79.966827393000003</v>
      </c>
      <c r="D4974" s="35">
        <v>1566.9301757999999</v>
      </c>
      <c r="E4974" s="35">
        <v>25000</v>
      </c>
      <c r="F4974" s="35">
        <v>25895834</v>
      </c>
      <c r="G4974">
        <v>1536.5528620838199</v>
      </c>
      <c r="H4974" s="35">
        <v>0.72095664246829005</v>
      </c>
    </row>
    <row r="4975" spans="1:8" x14ac:dyDescent="0.35">
      <c r="A4975" s="35">
        <v>1036.0416299999999</v>
      </c>
      <c r="B4975" s="35">
        <v>1536.4251709</v>
      </c>
      <c r="C4975" s="35">
        <v>79.966819763000004</v>
      </c>
      <c r="D4975" s="35">
        <v>1566.9464111</v>
      </c>
      <c r="E4975" s="35">
        <v>25000</v>
      </c>
      <c r="F4975" s="35">
        <v>25901040</v>
      </c>
      <c r="G4975">
        <v>1536.57023119069</v>
      </c>
      <c r="H4975" s="35">
        <v>0.72094952766901299</v>
      </c>
    </row>
    <row r="4976" spans="1:8" x14ac:dyDescent="0.35">
      <c r="A4976" s="35">
        <v>1036.25</v>
      </c>
      <c r="B4976" s="35">
        <v>1536.4425048999999</v>
      </c>
      <c r="C4976" s="35">
        <v>79.966812133999994</v>
      </c>
      <c r="D4976" s="35">
        <v>1566.9627685999999</v>
      </c>
      <c r="E4976" s="35">
        <v>25000</v>
      </c>
      <c r="F4976" s="35">
        <v>25906250</v>
      </c>
      <c r="G4976">
        <v>1536.58760859483</v>
      </c>
      <c r="H4976" s="35">
        <v>0.72094240818675104</v>
      </c>
    </row>
    <row r="4977" spans="1:8" x14ac:dyDescent="0.35">
      <c r="A4977" s="35">
        <v>1036.4583700000001</v>
      </c>
      <c r="B4977" s="35">
        <v>1536.4598389</v>
      </c>
      <c r="C4977" s="35">
        <v>79.966804503999995</v>
      </c>
      <c r="D4977" s="35">
        <v>1566.979126</v>
      </c>
      <c r="E4977" s="35">
        <v>25000</v>
      </c>
      <c r="F4977" s="35">
        <v>25911460</v>
      </c>
      <c r="G4977">
        <v>1536.6049878507099</v>
      </c>
      <c r="H4977" s="35">
        <v>0.72093528965660703</v>
      </c>
    </row>
    <row r="4978" spans="1:8" x14ac:dyDescent="0.35">
      <c r="A4978" s="35">
        <v>1036.6666299999999</v>
      </c>
      <c r="B4978" s="35">
        <v>1536.4771728999999</v>
      </c>
      <c r="C4978" s="35">
        <v>79.966796875</v>
      </c>
      <c r="D4978" s="35">
        <v>1566.9952393000001</v>
      </c>
      <c r="E4978" s="35">
        <v>25000</v>
      </c>
      <c r="F4978" s="35">
        <v>25916666</v>
      </c>
      <c r="G4978">
        <v>1536.6223571634901</v>
      </c>
      <c r="H4978" s="35">
        <v>0.72092817758035899</v>
      </c>
    </row>
    <row r="4979" spans="1:8" x14ac:dyDescent="0.35">
      <c r="A4979" s="35">
        <v>1036.875</v>
      </c>
      <c r="B4979" s="35">
        <v>1536.4945068</v>
      </c>
      <c r="C4979" s="35">
        <v>79.966789246000005</v>
      </c>
      <c r="D4979" s="35">
        <v>1567.0117187999999</v>
      </c>
      <c r="E4979" s="35">
        <v>25000</v>
      </c>
      <c r="F4979" s="35">
        <v>25921874</v>
      </c>
      <c r="G4979">
        <v>1536.63972940743</v>
      </c>
      <c r="H4979" s="35">
        <v>0.72092106358602304</v>
      </c>
    </row>
    <row r="4980" spans="1:8" x14ac:dyDescent="0.35">
      <c r="A4980" s="35">
        <v>1037.0833700000001</v>
      </c>
      <c r="B4980" s="35">
        <v>1536.5119629000001</v>
      </c>
      <c r="C4980" s="35">
        <v>79.966781616000006</v>
      </c>
      <c r="D4980" s="35">
        <v>1567.0279541</v>
      </c>
      <c r="E4980" s="35">
        <v>25000</v>
      </c>
      <c r="F4980" s="35">
        <v>25927084</v>
      </c>
      <c r="G4980">
        <v>1536.6571074725</v>
      </c>
      <c r="H4980" s="35">
        <v>0.72091394774491802</v>
      </c>
    </row>
    <row r="4981" spans="1:8" x14ac:dyDescent="0.35">
      <c r="A4981" s="35">
        <v>1037.2916299999999</v>
      </c>
      <c r="B4981" s="35">
        <v>1536.5292969</v>
      </c>
      <c r="C4981" s="35">
        <v>79.966781616000006</v>
      </c>
      <c r="D4981" s="35">
        <v>1567.0443115</v>
      </c>
      <c r="E4981" s="35">
        <v>25000</v>
      </c>
      <c r="F4981" s="35">
        <v>25932290</v>
      </c>
      <c r="G4981">
        <v>1536.67447648552</v>
      </c>
      <c r="H4981" s="35">
        <v>0.72090683837658798</v>
      </c>
    </row>
    <row r="4982" spans="1:8" x14ac:dyDescent="0.35">
      <c r="A4982" s="35">
        <v>1037.5</v>
      </c>
      <c r="B4982" s="35">
        <v>1536.5466309000001</v>
      </c>
      <c r="C4982" s="35">
        <v>79.966773986999996</v>
      </c>
      <c r="D4982" s="35">
        <v>1567.0606689000001</v>
      </c>
      <c r="E4982" s="35">
        <v>25000</v>
      </c>
      <c r="F4982" s="35">
        <v>25937500</v>
      </c>
      <c r="G4982">
        <v>1536.6918538037</v>
      </c>
      <c r="H4982" s="35">
        <v>0.720899724327973</v>
      </c>
    </row>
    <row r="4983" spans="1:8" x14ac:dyDescent="0.35">
      <c r="A4983" s="35">
        <v>1037.7083700000001</v>
      </c>
      <c r="B4983" s="35">
        <v>1536.5639647999999</v>
      </c>
      <c r="C4983" s="35">
        <v>79.966766356999997</v>
      </c>
      <c r="D4983" s="35">
        <v>1567.0769043</v>
      </c>
      <c r="E4983" s="35">
        <v>25000</v>
      </c>
      <c r="F4983" s="35">
        <v>25942710</v>
      </c>
      <c r="G4983">
        <v>1536.70923297536</v>
      </c>
      <c r="H4983" s="35">
        <v>0.72089261122992798</v>
      </c>
    </row>
    <row r="4984" spans="1:8" x14ac:dyDescent="0.35">
      <c r="A4984" s="35">
        <v>1037.9166299999999</v>
      </c>
      <c r="B4984" s="35">
        <v>1536.5812988</v>
      </c>
      <c r="C4984" s="35">
        <v>79.966758728000002</v>
      </c>
      <c r="D4984" s="35">
        <v>1567.0932617000001</v>
      </c>
      <c r="E4984" s="35">
        <v>25000</v>
      </c>
      <c r="F4984" s="35">
        <v>25947918</v>
      </c>
      <c r="G4984">
        <v>1536.7266073783201</v>
      </c>
      <c r="H4984" s="35">
        <v>0.72088550181343303</v>
      </c>
    </row>
    <row r="4985" spans="1:8" x14ac:dyDescent="0.35">
      <c r="A4985" s="35">
        <v>1038.125</v>
      </c>
      <c r="B4985" s="35">
        <v>1536.5987548999999</v>
      </c>
      <c r="C4985" s="35">
        <v>79.966751099000007</v>
      </c>
      <c r="D4985" s="35">
        <v>1567.1094971</v>
      </c>
      <c r="E4985" s="35">
        <v>25000</v>
      </c>
      <c r="F4985" s="35">
        <v>25953124</v>
      </c>
      <c r="G4985">
        <v>1536.74397552604</v>
      </c>
      <c r="H4985" s="35">
        <v>0.720878396040878</v>
      </c>
    </row>
    <row r="4986" spans="1:8" x14ac:dyDescent="0.35">
      <c r="A4986" s="35">
        <v>1038.3333700000001</v>
      </c>
      <c r="B4986" s="35">
        <v>1536.6159668</v>
      </c>
      <c r="C4986" s="35">
        <v>79.966743468999994</v>
      </c>
      <c r="D4986" s="35">
        <v>1567.1258545000001</v>
      </c>
      <c r="E4986" s="35">
        <v>25000</v>
      </c>
      <c r="F4986" s="35">
        <v>25958334</v>
      </c>
      <c r="G4986">
        <v>1536.76135260671</v>
      </c>
      <c r="H4986" s="35">
        <v>0.72087128560504099</v>
      </c>
    </row>
    <row r="4987" spans="1:8" x14ac:dyDescent="0.35">
      <c r="A4987" s="35">
        <v>1038.5416299999999</v>
      </c>
      <c r="B4987" s="35">
        <v>1536.6333007999999</v>
      </c>
      <c r="C4987" s="35">
        <v>79.966735839999998</v>
      </c>
      <c r="D4987" s="35">
        <v>1567.1420897999999</v>
      </c>
      <c r="E4987" s="35">
        <v>25000</v>
      </c>
      <c r="F4987" s="35">
        <v>25963540</v>
      </c>
      <c r="G4987">
        <v>1536.77872133387</v>
      </c>
      <c r="H4987" s="35">
        <v>0.72086418165331201</v>
      </c>
    </row>
    <row r="4988" spans="1:8" x14ac:dyDescent="0.35">
      <c r="A4988" s="35">
        <v>1038.75</v>
      </c>
      <c r="B4988" s="35">
        <v>1536.6508789</v>
      </c>
      <c r="C4988" s="35">
        <v>79.966728209999999</v>
      </c>
      <c r="D4988" s="35">
        <v>1567.1584473</v>
      </c>
      <c r="E4988" s="35">
        <v>25000</v>
      </c>
      <c r="F4988" s="35">
        <v>25968750</v>
      </c>
      <c r="G4988">
        <v>1536.7960985229799</v>
      </c>
      <c r="H4988" s="35">
        <v>0.72085707302763302</v>
      </c>
    </row>
    <row r="4989" spans="1:8" x14ac:dyDescent="0.35">
      <c r="A4989" s="35">
        <v>1038.9583700000001</v>
      </c>
      <c r="B4989" s="35">
        <v>1536.6680908000001</v>
      </c>
      <c r="C4989" s="35">
        <v>79.966728209999999</v>
      </c>
      <c r="D4989" s="35">
        <v>1567.1748047000001</v>
      </c>
      <c r="E4989" s="35">
        <v>25000</v>
      </c>
      <c r="F4989" s="35">
        <v>25973960</v>
      </c>
      <c r="G4989">
        <v>1536.8134776007701</v>
      </c>
      <c r="H4989" s="35">
        <v>0.72084996535179502</v>
      </c>
    </row>
    <row r="4990" spans="1:8" x14ac:dyDescent="0.35">
      <c r="A4990" s="35">
        <v>1039.1666299999999</v>
      </c>
      <c r="B4990" s="35">
        <v>1536.6854248</v>
      </c>
      <c r="C4990" s="35">
        <v>79.966720581000004</v>
      </c>
      <c r="D4990" s="35">
        <v>1567.1910399999999</v>
      </c>
      <c r="E4990" s="35">
        <v>25000</v>
      </c>
      <c r="F4990" s="35">
        <v>25979166</v>
      </c>
      <c r="G4990">
        <v>1536.8308467438001</v>
      </c>
      <c r="H4990" s="35">
        <v>0.72084286411857901</v>
      </c>
    </row>
    <row r="4991" spans="1:8" x14ac:dyDescent="0.35">
      <c r="A4991" s="35">
        <v>1039.375</v>
      </c>
      <c r="B4991" s="35">
        <v>1536.7027588000001</v>
      </c>
      <c r="C4991" s="35">
        <v>79.966712951999995</v>
      </c>
      <c r="D4991" s="35">
        <v>1567.2075195</v>
      </c>
      <c r="E4991" s="35">
        <v>25000</v>
      </c>
      <c r="F4991" s="35">
        <v>25984376</v>
      </c>
      <c r="G4991">
        <v>1536.8482239938101</v>
      </c>
      <c r="H4991" s="35">
        <v>0.72083575820399204</v>
      </c>
    </row>
    <row r="4992" spans="1:8" x14ac:dyDescent="0.35">
      <c r="A4992" s="35">
        <v>1039.5833700000001</v>
      </c>
      <c r="B4992" s="35">
        <v>1536.7200928</v>
      </c>
      <c r="C4992" s="35">
        <v>79.966705321999996</v>
      </c>
      <c r="D4992" s="35">
        <v>1567.2237548999999</v>
      </c>
      <c r="E4992" s="35">
        <v>25000</v>
      </c>
      <c r="F4992" s="35">
        <v>25989584</v>
      </c>
      <c r="G4992">
        <v>1536.86559787888</v>
      </c>
      <c r="H4992" s="35">
        <v>0.72082865600036705</v>
      </c>
    </row>
    <row r="4993" spans="1:8" x14ac:dyDescent="0.35">
      <c r="A4993" s="35">
        <v>1039.7916299999999</v>
      </c>
      <c r="B4993" s="35">
        <v>1536.7373047000001</v>
      </c>
      <c r="C4993" s="35">
        <v>79.966697693</v>
      </c>
      <c r="D4993" s="35">
        <v>1567.2399902</v>
      </c>
      <c r="E4993" s="35">
        <v>25000</v>
      </c>
      <c r="F4993" s="35">
        <v>25994790</v>
      </c>
      <c r="G4993">
        <v>1536.8829658238301</v>
      </c>
      <c r="H4993" s="35">
        <v>0.72082155744347698</v>
      </c>
    </row>
    <row r="4994" spans="1:8" x14ac:dyDescent="0.35">
      <c r="A4994" s="35">
        <v>1040</v>
      </c>
      <c r="B4994" s="35">
        <v>1536.7547606999999</v>
      </c>
      <c r="C4994" s="35">
        <v>79.966690063000001</v>
      </c>
      <c r="D4994" s="35">
        <v>1567.2563477000001</v>
      </c>
      <c r="E4994" s="35">
        <v>25000</v>
      </c>
      <c r="F4994" s="35">
        <v>26000000</v>
      </c>
      <c r="G4994">
        <v>1536.9003427724599</v>
      </c>
      <c r="H4994" s="35">
        <v>0.72081445422837898</v>
      </c>
    </row>
    <row r="4995" spans="1:8" x14ac:dyDescent="0.35">
      <c r="A4995" s="35">
        <v>1040.2083700000001</v>
      </c>
      <c r="B4995" s="35">
        <v>1536.7722168</v>
      </c>
      <c r="C4995" s="35">
        <v>79.966682434000006</v>
      </c>
      <c r="D4995" s="35">
        <v>1567.2725829999999</v>
      </c>
      <c r="E4995" s="35">
        <v>25000</v>
      </c>
      <c r="F4995" s="35">
        <v>26005210</v>
      </c>
      <c r="G4995">
        <v>1536.91772173135</v>
      </c>
      <c r="H4995" s="35">
        <v>0.72080735196451295</v>
      </c>
    </row>
    <row r="4996" spans="1:8" x14ac:dyDescent="0.35">
      <c r="A4996" s="35">
        <v>1040.4166299999999</v>
      </c>
      <c r="B4996" s="35">
        <v>1536.7894286999999</v>
      </c>
      <c r="C4996" s="35">
        <v>79.966674804999997</v>
      </c>
      <c r="D4996" s="35">
        <v>1567.2889404</v>
      </c>
      <c r="E4996" s="35">
        <v>25000</v>
      </c>
      <c r="F4996" s="35">
        <v>26010416</v>
      </c>
      <c r="G4996">
        <v>1536.93509078281</v>
      </c>
      <c r="H4996" s="35">
        <v>0.72080025613821497</v>
      </c>
    </row>
    <row r="4997" spans="1:8" x14ac:dyDescent="0.35">
      <c r="A4997" s="35">
        <v>1040.625</v>
      </c>
      <c r="B4997" s="35">
        <v>1536.8068848</v>
      </c>
      <c r="C4997" s="35">
        <v>79.966674804999997</v>
      </c>
      <c r="D4997" s="35">
        <v>1567.3052978999999</v>
      </c>
      <c r="E4997" s="35">
        <v>25000</v>
      </c>
      <c r="F4997" s="35">
        <v>26015624</v>
      </c>
      <c r="G4997">
        <v>1536.9524627734399</v>
      </c>
      <c r="H4997" s="35">
        <v>0.72079315839533598</v>
      </c>
    </row>
    <row r="4998" spans="1:8" x14ac:dyDescent="0.35">
      <c r="A4998" s="35">
        <v>1040.8333700000001</v>
      </c>
      <c r="B4998" s="35">
        <v>1536.8242187999999</v>
      </c>
      <c r="C4998" s="35">
        <v>79.966667174999998</v>
      </c>
      <c r="D4998" s="35">
        <v>1567.3215332</v>
      </c>
      <c r="E4998" s="35">
        <v>25000</v>
      </c>
      <c r="F4998" s="35">
        <v>26020834</v>
      </c>
      <c r="G4998">
        <v>1536.9698405869501</v>
      </c>
      <c r="H4998" s="35">
        <v>0.72078605880713398</v>
      </c>
    </row>
    <row r="4999" spans="1:8" x14ac:dyDescent="0.35">
      <c r="A4999" s="35">
        <v>1041.0416299999999</v>
      </c>
      <c r="B4999" s="35">
        <v>1536.8415527</v>
      </c>
      <c r="C4999" s="35">
        <v>79.966659546000002</v>
      </c>
      <c r="D4999" s="35">
        <v>1567.3378906</v>
      </c>
      <c r="E4999" s="35">
        <v>25000</v>
      </c>
      <c r="F4999" s="35">
        <v>26026040</v>
      </c>
      <c r="G4999">
        <v>1536.98720934886</v>
      </c>
      <c r="H4999" s="35">
        <v>0.72077896567456601</v>
      </c>
    </row>
    <row r="5000" spans="1:8" x14ac:dyDescent="0.35">
      <c r="A5000" s="35">
        <v>1041.25</v>
      </c>
      <c r="B5000" s="35">
        <v>1536.8588867000001</v>
      </c>
      <c r="C5000" s="35">
        <v>79.966651916999993</v>
      </c>
      <c r="D5000" s="35">
        <v>1567.3540039</v>
      </c>
      <c r="E5000" s="35">
        <v>25000</v>
      </c>
      <c r="F5000" s="35">
        <v>26031250</v>
      </c>
      <c r="G5000">
        <v>1537.0045864159699</v>
      </c>
      <c r="H5000" s="35">
        <v>0.72077186786922198</v>
      </c>
    </row>
    <row r="5001" spans="1:8" x14ac:dyDescent="0.35">
      <c r="A5001" s="35">
        <v>1041.4583700000001</v>
      </c>
      <c r="B5001" s="35">
        <v>1536.8762207</v>
      </c>
      <c r="C5001" s="35">
        <v>79.966644286999994</v>
      </c>
      <c r="D5001" s="35">
        <v>1567.3704834</v>
      </c>
      <c r="E5001" s="35">
        <v>25000</v>
      </c>
      <c r="F5001" s="35">
        <v>26036460</v>
      </c>
      <c r="G5001">
        <v>1537.02196533656</v>
      </c>
      <c r="H5001" s="35">
        <v>0.72076477100970004</v>
      </c>
    </row>
    <row r="5002" spans="1:8" x14ac:dyDescent="0.35">
      <c r="A5002" s="35">
        <v>1041.6666299999999</v>
      </c>
      <c r="B5002" s="35">
        <v>1536.8935547000001</v>
      </c>
      <c r="C5002" s="35">
        <v>79.966636657999999</v>
      </c>
      <c r="D5002" s="35">
        <v>1567.3868408000001</v>
      </c>
      <c r="E5002" s="35">
        <v>25000</v>
      </c>
      <c r="F5002" s="35">
        <v>26041666</v>
      </c>
      <c r="G5002">
        <v>1537.0393343145399</v>
      </c>
      <c r="H5002" s="35">
        <v>0.72075768058117795</v>
      </c>
    </row>
    <row r="5003" spans="1:8" x14ac:dyDescent="0.35">
      <c r="A5003" s="35">
        <v>1041.875</v>
      </c>
      <c r="B5003" s="35">
        <v>1536.9110106999999</v>
      </c>
      <c r="C5003" s="35">
        <v>79.966629028</v>
      </c>
      <c r="D5003" s="35">
        <v>1567.4030762</v>
      </c>
      <c r="E5003" s="35">
        <v>25000</v>
      </c>
      <c r="F5003" s="35">
        <v>26046874</v>
      </c>
      <c r="G5003">
        <v>1537.0567062237999</v>
      </c>
      <c r="H5003" s="35">
        <v>0.72075058823632199</v>
      </c>
    </row>
    <row r="5004" spans="1:8" x14ac:dyDescent="0.35">
      <c r="A5004" s="35">
        <v>1042.0833700000001</v>
      </c>
      <c r="B5004" s="35">
        <v>1536.9283447</v>
      </c>
      <c r="C5004" s="35">
        <v>79.966621399000005</v>
      </c>
      <c r="D5004" s="35">
        <v>1567.4195557</v>
      </c>
      <c r="E5004" s="35">
        <v>25000</v>
      </c>
      <c r="F5004" s="35">
        <v>26052084</v>
      </c>
      <c r="G5004">
        <v>1537.07408395414</v>
      </c>
      <c r="H5004" s="35">
        <v>0.72074349404656701</v>
      </c>
    </row>
    <row r="5005" spans="1:8" x14ac:dyDescent="0.35">
      <c r="A5005" s="35">
        <v>1042.2916299999999</v>
      </c>
      <c r="B5005" s="35">
        <v>1536.9456786999999</v>
      </c>
      <c r="C5005" s="35">
        <v>79.966621399000005</v>
      </c>
      <c r="D5005" s="35">
        <v>1567.4356689000001</v>
      </c>
      <c r="E5005" s="35">
        <v>25000</v>
      </c>
      <c r="F5005" s="35">
        <v>26057292</v>
      </c>
      <c r="G5005">
        <v>1537.0914578064201</v>
      </c>
      <c r="H5005" s="35">
        <v>0.72073640354734603</v>
      </c>
    </row>
    <row r="5006" spans="1:8" x14ac:dyDescent="0.35">
      <c r="A5006" s="35">
        <v>1042.5</v>
      </c>
      <c r="B5006" s="35">
        <v>1536.9630127</v>
      </c>
      <c r="C5006" s="35">
        <v>79.966613769999995</v>
      </c>
      <c r="D5006" s="35">
        <v>1567.4520264</v>
      </c>
      <c r="E5006" s="35">
        <v>25000</v>
      </c>
      <c r="F5006" s="35">
        <v>26062500</v>
      </c>
      <c r="G5006">
        <v>1537.10883077737</v>
      </c>
      <c r="H5006" s="35">
        <v>0.72072931392505402</v>
      </c>
    </row>
    <row r="5007" spans="1:8" x14ac:dyDescent="0.35">
      <c r="A5007" s="35">
        <v>1042.7083700000001</v>
      </c>
      <c r="B5007" s="35">
        <v>1536.9804687999999</v>
      </c>
      <c r="C5007" s="35">
        <v>79.966606139999996</v>
      </c>
      <c r="D5007" s="35">
        <v>1567.4683838000001</v>
      </c>
      <c r="E5007" s="35">
        <v>25000</v>
      </c>
      <c r="F5007" s="35">
        <v>26067712</v>
      </c>
      <c r="G5007">
        <v>1537.1262138874999</v>
      </c>
      <c r="H5007" s="35">
        <v>0.72072221967844996</v>
      </c>
    </row>
    <row r="5008" spans="1:8" x14ac:dyDescent="0.35">
      <c r="A5008" s="35">
        <v>1042.9166299999999</v>
      </c>
      <c r="B5008" s="35">
        <v>1536.9976807</v>
      </c>
      <c r="C5008" s="35">
        <v>79.966598511000001</v>
      </c>
      <c r="D5008" s="35">
        <v>1567.4846190999999</v>
      </c>
      <c r="E5008" s="35">
        <v>25000</v>
      </c>
      <c r="F5008" s="35">
        <v>26072916</v>
      </c>
      <c r="G5008">
        <v>1537.1435785671199</v>
      </c>
      <c r="H5008" s="35">
        <v>0.72071513742008297</v>
      </c>
    </row>
    <row r="5009" spans="1:8" x14ac:dyDescent="0.35">
      <c r="A5009" s="35">
        <v>1043.125</v>
      </c>
      <c r="B5009" s="35">
        <v>1537.0150146000001</v>
      </c>
      <c r="C5009" s="35">
        <v>79.966590881000002</v>
      </c>
      <c r="D5009" s="35">
        <v>1567.5009766000001</v>
      </c>
      <c r="E5009" s="35">
        <v>25000</v>
      </c>
      <c r="F5009" s="35">
        <v>26078124</v>
      </c>
      <c r="G5009">
        <v>1537.16094944665</v>
      </c>
      <c r="H5009" s="35">
        <v>0.72070805044049102</v>
      </c>
    </row>
    <row r="5010" spans="1:8" x14ac:dyDescent="0.35">
      <c r="A5010" s="35">
        <v>1043.3333700000001</v>
      </c>
      <c r="B5010" s="35">
        <v>1537.0325928</v>
      </c>
      <c r="C5010" s="35">
        <v>79.966583252000007</v>
      </c>
      <c r="D5010" s="35">
        <v>1567.5173339999999</v>
      </c>
      <c r="E5010" s="35">
        <v>25000</v>
      </c>
      <c r="F5010" s="35">
        <v>26083334</v>
      </c>
      <c r="G5010">
        <v>1537.17832688095</v>
      </c>
      <c r="H5010" s="35">
        <v>0.72070096163442099</v>
      </c>
    </row>
    <row r="5011" spans="1:8" x14ac:dyDescent="0.35">
      <c r="A5011" s="35">
        <v>1043.5416299999999</v>
      </c>
      <c r="B5011" s="35">
        <v>1537.0498047000001</v>
      </c>
      <c r="C5011" s="35">
        <v>79.966575622999997</v>
      </c>
      <c r="D5011" s="35">
        <v>1567.5335693</v>
      </c>
      <c r="E5011" s="35">
        <v>25000</v>
      </c>
      <c r="F5011" s="35">
        <v>26088540</v>
      </c>
      <c r="G5011">
        <v>1537.1956954279699</v>
      </c>
      <c r="H5011" s="35">
        <v>0.72069387927663298</v>
      </c>
    </row>
    <row r="5012" spans="1:8" x14ac:dyDescent="0.35">
      <c r="A5012" s="35">
        <v>1043.75</v>
      </c>
      <c r="B5012" s="35">
        <v>1537.0671387</v>
      </c>
      <c r="C5012" s="35">
        <v>79.966575622999997</v>
      </c>
      <c r="D5012" s="35">
        <v>1567.5499268000001</v>
      </c>
      <c r="E5012" s="35">
        <v>25000</v>
      </c>
      <c r="F5012" s="35">
        <v>26093750</v>
      </c>
      <c r="G5012">
        <v>1537.2130723170601</v>
      </c>
      <c r="H5012" s="35">
        <v>0.72068679225196397</v>
      </c>
    </row>
    <row r="5013" spans="1:8" x14ac:dyDescent="0.35">
      <c r="A5013" s="35">
        <v>1043.9583700000001</v>
      </c>
      <c r="B5013" s="35">
        <v>1537.0844727000001</v>
      </c>
      <c r="C5013" s="35">
        <v>79.966567992999998</v>
      </c>
      <c r="D5013" s="35">
        <v>1567.5660399999999</v>
      </c>
      <c r="E5013" s="35">
        <v>25000</v>
      </c>
      <c r="F5013" s="35">
        <v>26098960</v>
      </c>
      <c r="G5013">
        <v>1537.23045106787</v>
      </c>
      <c r="H5013" s="35">
        <v>0.72067970617017596</v>
      </c>
    </row>
    <row r="5014" spans="1:8" x14ac:dyDescent="0.35">
      <c r="A5014" s="35">
        <v>1044.1666299999999</v>
      </c>
      <c r="B5014" s="35">
        <v>1537.1018065999999</v>
      </c>
      <c r="C5014" s="35">
        <v>79.966560364000003</v>
      </c>
      <c r="D5014" s="35">
        <v>1567.5825195</v>
      </c>
      <c r="E5014" s="35">
        <v>25000</v>
      </c>
      <c r="F5014" s="35">
        <v>26104166</v>
      </c>
      <c r="G5014">
        <v>1537.24781987799</v>
      </c>
      <c r="H5014" s="35">
        <v>0.72067262650805397</v>
      </c>
    </row>
    <row r="5015" spans="1:8" x14ac:dyDescent="0.35">
      <c r="A5015" s="35">
        <v>1044.375</v>
      </c>
      <c r="B5015" s="35">
        <v>1537.1190185999999</v>
      </c>
      <c r="C5015" s="35">
        <v>79.966552734000004</v>
      </c>
      <c r="D5015" s="35">
        <v>1567.5987548999999</v>
      </c>
      <c r="E5015" s="35">
        <v>25000</v>
      </c>
      <c r="F5015" s="35">
        <v>26109374</v>
      </c>
      <c r="G5015">
        <v>1537.2651916197999</v>
      </c>
      <c r="H5015" s="35">
        <v>0.72066554493048995</v>
      </c>
    </row>
    <row r="5016" spans="1:8" x14ac:dyDescent="0.35">
      <c r="A5016" s="35">
        <v>1044.5833700000001</v>
      </c>
      <c r="B5016" s="35">
        <v>1537.1364745999999</v>
      </c>
      <c r="C5016" s="35">
        <v>79.966545104999994</v>
      </c>
      <c r="D5016" s="35">
        <v>1567.6151123</v>
      </c>
      <c r="E5016" s="35">
        <v>25000</v>
      </c>
      <c r="F5016" s="35">
        <v>26114584</v>
      </c>
      <c r="G5016">
        <v>1537.28256918276</v>
      </c>
      <c r="H5016" s="35">
        <v>0.72065846150897195</v>
      </c>
    </row>
    <row r="5017" spans="1:8" x14ac:dyDescent="0.35">
      <c r="A5017" s="35">
        <v>1044.7916299999999</v>
      </c>
      <c r="B5017" s="35">
        <v>1537.1538086</v>
      </c>
      <c r="C5017" s="35">
        <v>79.966537475999999</v>
      </c>
      <c r="D5017" s="35">
        <v>1567.6315918</v>
      </c>
      <c r="E5017" s="35">
        <v>25000</v>
      </c>
      <c r="F5017" s="35">
        <v>26119790</v>
      </c>
      <c r="G5017">
        <v>1537.2999376937901</v>
      </c>
      <c r="H5017" s="35">
        <v>0.72065138452603705</v>
      </c>
    </row>
    <row r="5018" spans="1:8" x14ac:dyDescent="0.35">
      <c r="A5018" s="35">
        <v>1045</v>
      </c>
      <c r="B5018" s="35">
        <v>1537.1711425999999</v>
      </c>
      <c r="C5018" s="35">
        <v>79.966529846</v>
      </c>
      <c r="D5018" s="35">
        <v>1567.6478271000001</v>
      </c>
      <c r="E5018" s="35">
        <v>25000</v>
      </c>
      <c r="F5018" s="35">
        <v>26125000</v>
      </c>
      <c r="G5018">
        <v>1537.3173145099199</v>
      </c>
      <c r="H5018" s="35">
        <v>0.72064430287780901</v>
      </c>
    </row>
    <row r="5019" spans="1:8" x14ac:dyDescent="0.35">
      <c r="A5019" s="35">
        <v>1045.2083700000001</v>
      </c>
      <c r="B5019" s="35">
        <v>1537.1885986</v>
      </c>
      <c r="C5019" s="35">
        <v>79.966522217000005</v>
      </c>
      <c r="D5019" s="35">
        <v>1567.6640625</v>
      </c>
      <c r="E5019" s="35">
        <v>25000</v>
      </c>
      <c r="F5019" s="35">
        <v>26130210</v>
      </c>
      <c r="G5019">
        <v>1537.3346931794399</v>
      </c>
      <c r="H5019" s="35">
        <v>0.72063722217069504</v>
      </c>
    </row>
    <row r="5020" spans="1:8" x14ac:dyDescent="0.35">
      <c r="A5020" s="35">
        <v>1045.4166299999999</v>
      </c>
      <c r="B5020" s="35">
        <v>1537.2059326000001</v>
      </c>
      <c r="C5020" s="35">
        <v>79.966522217000005</v>
      </c>
      <c r="D5020" s="35">
        <v>1567.6804199000001</v>
      </c>
      <c r="E5020" s="35">
        <v>25000</v>
      </c>
      <c r="F5020" s="35">
        <v>26135416</v>
      </c>
      <c r="G5020">
        <v>1537.35206190643</v>
      </c>
      <c r="H5020" s="35">
        <v>0.72063014787752899</v>
      </c>
    </row>
    <row r="5021" spans="1:8" x14ac:dyDescent="0.35">
      <c r="A5021" s="35">
        <v>1045.625</v>
      </c>
      <c r="B5021" s="35">
        <v>1537.2232666</v>
      </c>
      <c r="C5021" s="35">
        <v>79.966514587000006</v>
      </c>
      <c r="D5021" s="35">
        <v>1567.6967772999999</v>
      </c>
      <c r="E5021" s="35">
        <v>25000</v>
      </c>
      <c r="F5021" s="35">
        <v>26140624</v>
      </c>
      <c r="G5021">
        <v>1537.3694335647101</v>
      </c>
      <c r="H5021" s="35">
        <v>0.72062307166935402</v>
      </c>
    </row>
    <row r="5022" spans="1:8" x14ac:dyDescent="0.35">
      <c r="A5022" s="35">
        <v>1045.8333700000001</v>
      </c>
      <c r="B5022" s="35">
        <v>1537.2406006000001</v>
      </c>
      <c r="C5022" s="35">
        <v>79.966506957999997</v>
      </c>
      <c r="D5022" s="35">
        <v>1567.7130127</v>
      </c>
      <c r="E5022" s="35">
        <v>25000</v>
      </c>
      <c r="F5022" s="35">
        <v>26145834</v>
      </c>
      <c r="G5022">
        <v>1537.3868110440201</v>
      </c>
      <c r="H5022" s="35">
        <v>0.72061599361769402</v>
      </c>
    </row>
    <row r="5023" spans="1:8" x14ac:dyDescent="0.35">
      <c r="A5023" s="35">
        <v>1046.0416299999999</v>
      </c>
      <c r="B5023" s="35">
        <v>1537.2579346</v>
      </c>
      <c r="C5023" s="35">
        <v>79.966499329000001</v>
      </c>
      <c r="D5023" s="35">
        <v>1567.7293701000001</v>
      </c>
      <c r="E5023" s="35">
        <v>25000</v>
      </c>
      <c r="F5023" s="35">
        <v>26151040</v>
      </c>
      <c r="G5023">
        <v>1537.4041794714001</v>
      </c>
      <c r="H5023" s="35">
        <v>0.72060892199896098</v>
      </c>
    </row>
    <row r="5024" spans="1:8" x14ac:dyDescent="0.35">
      <c r="A5024" s="35">
        <v>1046.25</v>
      </c>
      <c r="B5024" s="35">
        <v>1537.2752685999999</v>
      </c>
      <c r="C5024" s="35">
        <v>79.966491699000002</v>
      </c>
      <c r="D5024" s="35">
        <v>1567.7456055</v>
      </c>
      <c r="E5024" s="35">
        <v>25000</v>
      </c>
      <c r="F5024" s="35">
        <v>26156250</v>
      </c>
      <c r="G5024">
        <v>1537.4215562038601</v>
      </c>
      <c r="H5024" s="35">
        <v>0.72060184571742303</v>
      </c>
    </row>
    <row r="5025" spans="1:8" x14ac:dyDescent="0.35">
      <c r="A5025" s="35">
        <v>1046.4583700000001</v>
      </c>
      <c r="B5025" s="35">
        <v>1537.2926024999999</v>
      </c>
      <c r="C5025" s="35">
        <v>79.966484070000007</v>
      </c>
      <c r="D5025" s="35">
        <v>1567.7619629000001</v>
      </c>
      <c r="E5025" s="35">
        <v>25000</v>
      </c>
      <c r="F5025" s="35">
        <v>26161460</v>
      </c>
      <c r="G5025">
        <v>1537.4389347896999</v>
      </c>
      <c r="H5025" s="35">
        <v>0.72059477037544095</v>
      </c>
    </row>
    <row r="5026" spans="1:8" x14ac:dyDescent="0.35">
      <c r="A5026" s="35">
        <v>1046.6666299999999</v>
      </c>
      <c r="B5026" s="35">
        <v>1537.3100586</v>
      </c>
      <c r="C5026" s="35">
        <v>79.966476439999994</v>
      </c>
      <c r="D5026" s="35">
        <v>1567.7783202999999</v>
      </c>
      <c r="E5026" s="35">
        <v>25000</v>
      </c>
      <c r="F5026" s="35">
        <v>26166664</v>
      </c>
      <c r="G5026">
        <v>1537.4562982591699</v>
      </c>
      <c r="H5026" s="35">
        <v>0.720587704193978</v>
      </c>
    </row>
    <row r="5027" spans="1:8" x14ac:dyDescent="0.35">
      <c r="A5027" s="35">
        <v>1046.875</v>
      </c>
      <c r="B5027" s="35">
        <v>1537.3273925999999</v>
      </c>
      <c r="C5027" s="35">
        <v>79.966468810999999</v>
      </c>
      <c r="D5027" s="35">
        <v>1567.7945557</v>
      </c>
      <c r="E5027" s="35">
        <v>25000</v>
      </c>
      <c r="F5027" s="35">
        <v>26171874</v>
      </c>
      <c r="G5027">
        <v>1537.47367384629</v>
      </c>
      <c r="H5027" s="35">
        <v>0.72058063056503097</v>
      </c>
    </row>
    <row r="5028" spans="1:8" x14ac:dyDescent="0.35">
      <c r="A5028" s="35">
        <v>1047.0833700000001</v>
      </c>
      <c r="B5028" s="35">
        <v>1537.3447266000001</v>
      </c>
      <c r="C5028" s="35">
        <v>79.966468810999999</v>
      </c>
      <c r="D5028" s="35">
        <v>1567.8107910000001</v>
      </c>
      <c r="E5028" s="35">
        <v>25000</v>
      </c>
      <c r="F5028" s="35">
        <v>26177084</v>
      </c>
      <c r="G5028">
        <v>1537.49105214259</v>
      </c>
      <c r="H5028" s="35">
        <v>0.720573557895826</v>
      </c>
    </row>
    <row r="5029" spans="1:8" x14ac:dyDescent="0.35">
      <c r="A5029" s="35">
        <v>1047.2916299999999</v>
      </c>
      <c r="B5029" s="35">
        <v>1537.3621826000001</v>
      </c>
      <c r="C5029" s="35">
        <v>79.966461182000003</v>
      </c>
      <c r="D5029" s="35">
        <v>1567.8272704999999</v>
      </c>
      <c r="E5029" s="35">
        <v>25000</v>
      </c>
      <c r="F5029" s="35">
        <v>26182290</v>
      </c>
      <c r="G5029">
        <v>1537.5084206884901</v>
      </c>
      <c r="H5029" s="35">
        <v>0.72056649163678999</v>
      </c>
    </row>
    <row r="5030" spans="1:8" x14ac:dyDescent="0.35">
      <c r="A5030" s="35">
        <v>1047.5</v>
      </c>
      <c r="B5030" s="35">
        <v>1537.3793945</v>
      </c>
      <c r="C5030" s="35">
        <v>79.966453552000004</v>
      </c>
      <c r="D5030" s="35">
        <v>1567.8435059000001</v>
      </c>
      <c r="E5030" s="35">
        <v>25000</v>
      </c>
      <c r="F5030" s="35">
        <v>26187500</v>
      </c>
      <c r="G5030">
        <v>1537.5257973826499</v>
      </c>
      <c r="H5030" s="35">
        <v>0.72055942071359502</v>
      </c>
    </row>
    <row r="5031" spans="1:8" x14ac:dyDescent="0.35">
      <c r="A5031" s="35">
        <v>1047.7083700000001</v>
      </c>
      <c r="B5031" s="35">
        <v>1537.3967285000001</v>
      </c>
      <c r="C5031" s="35">
        <v>79.966445922999995</v>
      </c>
      <c r="D5031" s="35">
        <v>1567.8598632999999</v>
      </c>
      <c r="E5031" s="35">
        <v>25000</v>
      </c>
      <c r="F5031" s="35">
        <v>26192710</v>
      </c>
      <c r="G5031">
        <v>1537.5431758950001</v>
      </c>
      <c r="H5031" s="35">
        <v>0.72055235072753698</v>
      </c>
    </row>
    <row r="5032" spans="1:8" x14ac:dyDescent="0.35">
      <c r="A5032" s="35">
        <v>1047.9166299999999</v>
      </c>
      <c r="B5032" s="35">
        <v>1537.4140625</v>
      </c>
      <c r="C5032" s="35">
        <v>79.966438292999996</v>
      </c>
      <c r="D5032" s="35">
        <v>1567.8763428</v>
      </c>
      <c r="E5032" s="35">
        <v>25000</v>
      </c>
      <c r="F5032" s="35">
        <v>26197916</v>
      </c>
      <c r="G5032">
        <v>1537.5605444569601</v>
      </c>
      <c r="H5032" s="35">
        <v>0.72054528714392596</v>
      </c>
    </row>
    <row r="5033" spans="1:8" x14ac:dyDescent="0.35">
      <c r="A5033" s="35">
        <v>1048.125</v>
      </c>
      <c r="B5033" s="35">
        <v>1537.4313964999999</v>
      </c>
      <c r="C5033" s="35">
        <v>79.966430664000001</v>
      </c>
      <c r="D5033" s="35">
        <v>1567.8924560999999</v>
      </c>
      <c r="E5033" s="35">
        <v>25000</v>
      </c>
      <c r="F5033" s="35">
        <v>26203122</v>
      </c>
      <c r="G5033">
        <v>1537.57791077459</v>
      </c>
      <c r="H5033" s="35">
        <v>0.72053822439600501</v>
      </c>
    </row>
    <row r="5034" spans="1:8" x14ac:dyDescent="0.35">
      <c r="A5034" s="35">
        <v>1048.3333700000001</v>
      </c>
      <c r="B5034" s="35">
        <v>1537.4488524999999</v>
      </c>
      <c r="C5034" s="35">
        <v>79.966423035000005</v>
      </c>
      <c r="D5034" s="35">
        <v>1567.9088135</v>
      </c>
      <c r="E5034" s="35">
        <v>25000</v>
      </c>
      <c r="F5034" s="35">
        <v>26208334</v>
      </c>
      <c r="G5034">
        <v>1537.5952920991699</v>
      </c>
      <c r="H5034" s="35">
        <v>0.72053115427736003</v>
      </c>
    </row>
    <row r="5035" spans="1:8" x14ac:dyDescent="0.35">
      <c r="A5035" s="35">
        <v>1048.5416299999999</v>
      </c>
      <c r="B5035" s="35">
        <v>1537.4661865</v>
      </c>
      <c r="C5035" s="35">
        <v>79.966415405000006</v>
      </c>
      <c r="D5035" s="35">
        <v>1567.9251709</v>
      </c>
      <c r="E5035" s="35">
        <v>25000</v>
      </c>
      <c r="F5035" s="35">
        <v>26213540</v>
      </c>
      <c r="G5035">
        <v>1537.6126612599201</v>
      </c>
      <c r="H5035" s="35">
        <v>0.72052409338076195</v>
      </c>
    </row>
    <row r="5036" spans="1:8" x14ac:dyDescent="0.35">
      <c r="A5036" s="35">
        <v>1048.75</v>
      </c>
      <c r="B5036" s="35">
        <v>1537.4835204999999</v>
      </c>
      <c r="C5036" s="35">
        <v>79.966415405000006</v>
      </c>
      <c r="D5036" s="35">
        <v>1567.9414062000001</v>
      </c>
      <c r="E5036" s="35">
        <v>25000</v>
      </c>
      <c r="F5036" s="35">
        <v>26218750</v>
      </c>
      <c r="G5036">
        <v>1537.63003802721</v>
      </c>
      <c r="H5036" s="35">
        <v>0.72051702780920901</v>
      </c>
    </row>
    <row r="5037" spans="1:8" x14ac:dyDescent="0.35">
      <c r="A5037" s="35">
        <v>1048.9583700000001</v>
      </c>
      <c r="B5037" s="35">
        <v>1537.5007324000001</v>
      </c>
      <c r="C5037" s="35">
        <v>79.966407775999997</v>
      </c>
      <c r="D5037" s="35">
        <v>1567.9577637</v>
      </c>
      <c r="E5037" s="35">
        <v>25000</v>
      </c>
      <c r="F5037" s="35">
        <v>26223960</v>
      </c>
      <c r="G5037">
        <v>1537.6474164910701</v>
      </c>
      <c r="H5037" s="35">
        <v>0.72050996317026295</v>
      </c>
    </row>
    <row r="5038" spans="1:8" x14ac:dyDescent="0.35">
      <c r="A5038" s="35">
        <v>1049.1666299999999</v>
      </c>
      <c r="B5038" s="35">
        <v>1537.5181885</v>
      </c>
      <c r="C5038" s="35">
        <v>79.966400145999998</v>
      </c>
      <c r="D5038" s="35">
        <v>1567.9741211</v>
      </c>
      <c r="E5038" s="35">
        <v>25000</v>
      </c>
      <c r="F5038" s="35">
        <v>26229166</v>
      </c>
      <c r="G5038">
        <v>1537.6647849772701</v>
      </c>
      <c r="H5038" s="35">
        <v>0.72050290492745594</v>
      </c>
    </row>
    <row r="5039" spans="1:8" x14ac:dyDescent="0.35">
      <c r="A5039" s="35">
        <v>1049.375</v>
      </c>
      <c r="B5039" s="35">
        <v>1537.5355225000001</v>
      </c>
      <c r="C5039" s="35">
        <v>79.966392517000003</v>
      </c>
      <c r="D5039" s="35">
        <v>1567.9903564000001</v>
      </c>
      <c r="E5039" s="35">
        <v>25000</v>
      </c>
      <c r="F5039" s="35">
        <v>26234374</v>
      </c>
      <c r="G5039">
        <v>1537.68215638687</v>
      </c>
      <c r="H5039" s="35">
        <v>0.72049584477078199</v>
      </c>
    </row>
    <row r="5040" spans="1:8" x14ac:dyDescent="0.35">
      <c r="A5040" s="35">
        <v>1049.5833700000001</v>
      </c>
      <c r="B5040" s="35">
        <v>1537.5528564000001</v>
      </c>
      <c r="C5040" s="35">
        <v>79.966384887999993</v>
      </c>
      <c r="D5040" s="35">
        <v>1568.0067139</v>
      </c>
      <c r="E5040" s="35">
        <v>25000</v>
      </c>
      <c r="F5040" s="35">
        <v>26239584</v>
      </c>
      <c r="G5040">
        <v>1537.6995336156699</v>
      </c>
      <c r="H5040" s="35">
        <v>0.72048878277200201</v>
      </c>
    </row>
    <row r="5041" spans="1:8" x14ac:dyDescent="0.35">
      <c r="A5041" s="35">
        <v>1049.7916299999999</v>
      </c>
      <c r="B5041" s="35">
        <v>1537.5701904</v>
      </c>
      <c r="C5041" s="35">
        <v>79.966377257999994</v>
      </c>
      <c r="D5041" s="35">
        <v>1568.0230713000001</v>
      </c>
      <c r="E5041" s="35">
        <v>25000</v>
      </c>
      <c r="F5041" s="35">
        <v>26244790</v>
      </c>
      <c r="G5041">
        <v>1537.7169017921999</v>
      </c>
      <c r="H5041" s="35">
        <v>0.72048172718923997</v>
      </c>
    </row>
    <row r="5042" spans="1:8" x14ac:dyDescent="0.35">
      <c r="A5042" s="35">
        <v>1050</v>
      </c>
      <c r="B5042" s="35">
        <v>1537.5876464999999</v>
      </c>
      <c r="C5042" s="35">
        <v>79.966369628999999</v>
      </c>
      <c r="D5042" s="35">
        <v>1568.0393065999999</v>
      </c>
      <c r="E5042" s="35">
        <v>25000</v>
      </c>
      <c r="F5042" s="35">
        <v>26250000</v>
      </c>
      <c r="G5042">
        <v>1537.73427827368</v>
      </c>
      <c r="H5042" s="35">
        <v>0.72047466695112505</v>
      </c>
    </row>
    <row r="5043" spans="1:8" x14ac:dyDescent="0.35">
      <c r="A5043" s="35">
        <v>1050.2083700000001</v>
      </c>
      <c r="B5043" s="35">
        <v>1537.6049805</v>
      </c>
      <c r="C5043" s="35">
        <v>79.966362000000004</v>
      </c>
      <c r="D5043" s="35">
        <v>1568.0555420000001</v>
      </c>
      <c r="E5043" s="35">
        <v>25000</v>
      </c>
      <c r="F5043" s="35">
        <v>26255210</v>
      </c>
      <c r="G5043">
        <v>1537.7516566084801</v>
      </c>
      <c r="H5043" s="35">
        <v>0.72046760764791296</v>
      </c>
    </row>
    <row r="5044" spans="1:8" x14ac:dyDescent="0.35">
      <c r="A5044" s="35">
        <v>1050.4166299999999</v>
      </c>
      <c r="B5044" s="35">
        <v>1537.6223144999999</v>
      </c>
      <c r="C5044" s="35">
        <v>79.966362000000004</v>
      </c>
      <c r="D5044" s="35">
        <v>1568.0720214999999</v>
      </c>
      <c r="E5044" s="35">
        <v>25000</v>
      </c>
      <c r="F5044" s="35">
        <v>26260416</v>
      </c>
      <c r="G5044">
        <v>1537.76902500083</v>
      </c>
      <c r="H5044" s="35">
        <v>0.72046055473607995</v>
      </c>
    </row>
    <row r="5045" spans="1:8" x14ac:dyDescent="0.35">
      <c r="A5045" s="35">
        <v>1050.625</v>
      </c>
      <c r="B5045" s="35">
        <v>1537.6396483999999</v>
      </c>
      <c r="C5045" s="35">
        <v>79.966354370000005</v>
      </c>
      <c r="D5045" s="35">
        <v>1568.0882568</v>
      </c>
      <c r="E5045" s="35">
        <v>25000</v>
      </c>
      <c r="F5045" s="35">
        <v>26265624</v>
      </c>
      <c r="G5045">
        <v>1537.7863963244899</v>
      </c>
      <c r="H5045" s="35">
        <v>0.72045349991102003</v>
      </c>
    </row>
    <row r="5046" spans="1:8" x14ac:dyDescent="0.35">
      <c r="A5046" s="35">
        <v>1050.8333700000001</v>
      </c>
      <c r="B5046" s="35">
        <v>1537.6569824000001</v>
      </c>
      <c r="C5046" s="35">
        <v>79.966346740999995</v>
      </c>
      <c r="D5046" s="35">
        <v>1568.1046143000001</v>
      </c>
      <c r="E5046" s="35">
        <v>25000</v>
      </c>
      <c r="F5046" s="35">
        <v>26270834</v>
      </c>
      <c r="G5046">
        <v>1537.80377346911</v>
      </c>
      <c r="H5046" s="35">
        <v>0.72044644324437401</v>
      </c>
    </row>
    <row r="5047" spans="1:8" x14ac:dyDescent="0.35">
      <c r="A5047" s="35">
        <v>1051.0416299999999</v>
      </c>
      <c r="B5047" s="35">
        <v>1537.6743164</v>
      </c>
      <c r="C5047" s="35">
        <v>79.966339110999996</v>
      </c>
      <c r="D5047" s="35">
        <v>1568.1210937999999</v>
      </c>
      <c r="E5047" s="35">
        <v>25000</v>
      </c>
      <c r="F5047" s="35">
        <v>26276038</v>
      </c>
      <c r="G5047">
        <v>1537.82113638806</v>
      </c>
      <c r="H5047" s="35">
        <v>0.72043939573325599</v>
      </c>
    </row>
    <row r="5048" spans="1:8" x14ac:dyDescent="0.35">
      <c r="A5048" s="35">
        <v>1051.25</v>
      </c>
      <c r="B5048" s="35">
        <v>1537.6917725000001</v>
      </c>
      <c r="C5048" s="35">
        <v>79.966331482000001</v>
      </c>
      <c r="D5048" s="35">
        <v>1568.137207</v>
      </c>
      <c r="E5048" s="35">
        <v>25000</v>
      </c>
      <c r="F5048" s="35">
        <v>26281250</v>
      </c>
      <c r="G5048">
        <v>1537.8385167983299</v>
      </c>
      <c r="H5048" s="35">
        <v>0.72043233805054896</v>
      </c>
    </row>
    <row r="5049" spans="1:8" x14ac:dyDescent="0.35">
      <c r="A5049" s="35">
        <v>1051.4583700000001</v>
      </c>
      <c r="B5049" s="35">
        <v>1537.7089844</v>
      </c>
      <c r="C5049" s="35">
        <v>79.966323853000006</v>
      </c>
      <c r="D5049" s="35">
        <v>1568.1535644999999</v>
      </c>
      <c r="E5049" s="35">
        <v>25000</v>
      </c>
      <c r="F5049" s="35">
        <v>26286458</v>
      </c>
      <c r="G5049">
        <v>1537.8558907762799</v>
      </c>
      <c r="H5049" s="35">
        <v>0.72042528684134699</v>
      </c>
    </row>
    <row r="5050" spans="1:8" x14ac:dyDescent="0.35">
      <c r="A5050" s="35">
        <v>1051.6666299999999</v>
      </c>
      <c r="B5050" s="35">
        <v>1537.7264404</v>
      </c>
      <c r="C5050" s="35">
        <v>79.966316223000007</v>
      </c>
      <c r="D5050" s="35">
        <v>1568.1699219</v>
      </c>
      <c r="E5050" s="35">
        <v>25000</v>
      </c>
      <c r="F5050" s="35">
        <v>26291666</v>
      </c>
      <c r="G5050">
        <v>1537.87326329962</v>
      </c>
      <c r="H5050" s="35">
        <v>0.72041823648340197</v>
      </c>
    </row>
    <row r="5051" spans="1:8" x14ac:dyDescent="0.35">
      <c r="A5051" s="35">
        <v>1051.875</v>
      </c>
      <c r="B5051" s="35">
        <v>1537.7438964999999</v>
      </c>
      <c r="C5051" s="35">
        <v>79.966308593999997</v>
      </c>
      <c r="D5051" s="35">
        <v>1568.1861572</v>
      </c>
      <c r="E5051" s="35">
        <v>25000</v>
      </c>
      <c r="F5051" s="35">
        <v>26296874</v>
      </c>
      <c r="G5051">
        <v>1537.8906354856399</v>
      </c>
      <c r="H5051" s="35">
        <v>0.72041118700386897</v>
      </c>
    </row>
    <row r="5052" spans="1:8" x14ac:dyDescent="0.35">
      <c r="A5052" s="35">
        <v>1052.0833700000001</v>
      </c>
      <c r="B5052" s="35">
        <v>1537.7611084</v>
      </c>
      <c r="C5052" s="35">
        <v>79.966308593999997</v>
      </c>
      <c r="D5052" s="35">
        <v>1568.2025146000001</v>
      </c>
      <c r="E5052" s="35">
        <v>25000</v>
      </c>
      <c r="F5052" s="35">
        <v>26302084</v>
      </c>
      <c r="G5052">
        <v>1537.90801275894</v>
      </c>
      <c r="H5052" s="35">
        <v>0.72040413566522199</v>
      </c>
    </row>
    <row r="5053" spans="1:8" x14ac:dyDescent="0.35">
      <c r="A5053" s="35">
        <v>1052.2916299999999</v>
      </c>
      <c r="B5053" s="35">
        <v>1537.7784423999999</v>
      </c>
      <c r="C5053" s="35">
        <v>79.966300963999998</v>
      </c>
      <c r="D5053" s="35">
        <v>1568.2188721</v>
      </c>
      <c r="E5053" s="35">
        <v>25000</v>
      </c>
      <c r="F5053" s="35">
        <v>26307290</v>
      </c>
      <c r="G5053">
        <v>1537.92538081571</v>
      </c>
      <c r="H5053" s="35">
        <v>0.72039709072735403</v>
      </c>
    </row>
    <row r="5054" spans="1:8" x14ac:dyDescent="0.35">
      <c r="A5054" s="35">
        <v>1052.5</v>
      </c>
      <c r="B5054" s="35">
        <v>1537.7957764</v>
      </c>
      <c r="C5054" s="35">
        <v>79.966293335000003</v>
      </c>
      <c r="D5054" s="35">
        <v>1568.2351074000001</v>
      </c>
      <c r="E5054" s="35">
        <v>25000</v>
      </c>
      <c r="F5054" s="35">
        <v>26312500</v>
      </c>
      <c r="G5054">
        <v>1537.9427571405299</v>
      </c>
      <c r="H5054" s="35">
        <v>0.72039004113818395</v>
      </c>
    </row>
    <row r="5055" spans="1:8" x14ac:dyDescent="0.35">
      <c r="A5055" s="35">
        <v>1052.7083700000001</v>
      </c>
      <c r="B5055" s="35">
        <v>1537.8131103999999</v>
      </c>
      <c r="C5055" s="35">
        <v>79.966285705999994</v>
      </c>
      <c r="D5055" s="35">
        <v>1568.2514647999999</v>
      </c>
      <c r="E5055" s="35">
        <v>25000</v>
      </c>
      <c r="F5055" s="35">
        <v>26317710</v>
      </c>
      <c r="G5055">
        <v>1537.9601353103701</v>
      </c>
      <c r="H5055" s="35">
        <v>0.72038299248063697</v>
      </c>
    </row>
    <row r="5056" spans="1:8" x14ac:dyDescent="0.35">
      <c r="A5056" s="35">
        <v>1052.9166299999999</v>
      </c>
      <c r="B5056" s="35">
        <v>1537.8303223</v>
      </c>
      <c r="C5056" s="35">
        <v>79.966278075999995</v>
      </c>
      <c r="D5056" s="35">
        <v>1568.2678223</v>
      </c>
      <c r="E5056" s="35">
        <v>25000</v>
      </c>
      <c r="F5056" s="35">
        <v>26322916</v>
      </c>
      <c r="G5056">
        <v>1537.9775035359501</v>
      </c>
      <c r="H5056" s="35">
        <v>0.72037595020320899</v>
      </c>
    </row>
    <row r="5057" spans="1:8" x14ac:dyDescent="0.35">
      <c r="A5057" s="35">
        <v>1053.125</v>
      </c>
      <c r="B5057" s="35">
        <v>1537.8477783000001</v>
      </c>
      <c r="C5057" s="35">
        <v>79.966270446999999</v>
      </c>
      <c r="D5057" s="35">
        <v>1568.2841797000001</v>
      </c>
      <c r="E5057" s="35">
        <v>25000</v>
      </c>
      <c r="F5057" s="35">
        <v>26328124</v>
      </c>
      <c r="G5057">
        <v>1537.9948746924299</v>
      </c>
      <c r="H5057" s="35">
        <v>0.72036890601343995</v>
      </c>
    </row>
    <row r="5058" spans="1:8" x14ac:dyDescent="0.35">
      <c r="A5058" s="35">
        <v>1053.3333700000001</v>
      </c>
      <c r="B5058" s="35">
        <v>1537.8652344</v>
      </c>
      <c r="C5058" s="35">
        <v>79.966262817</v>
      </c>
      <c r="D5058" s="35">
        <v>1568.300293</v>
      </c>
      <c r="E5058" s="35">
        <v>25000</v>
      </c>
      <c r="F5058" s="35">
        <v>26333334</v>
      </c>
      <c r="G5058">
        <v>1538.01225166974</v>
      </c>
      <c r="H5058" s="35">
        <v>0.72036185998303903</v>
      </c>
    </row>
    <row r="5059" spans="1:8" x14ac:dyDescent="0.35">
      <c r="A5059" s="35">
        <v>1053.5416299999999</v>
      </c>
      <c r="B5059" s="35">
        <v>1537.8824463000001</v>
      </c>
      <c r="C5059" s="35">
        <v>79.966255188000005</v>
      </c>
      <c r="D5059" s="35">
        <v>1568.3167725000001</v>
      </c>
      <c r="E5059" s="35">
        <v>25000</v>
      </c>
      <c r="F5059" s="35">
        <v>26338540</v>
      </c>
      <c r="G5059">
        <v>1538.0296195952001</v>
      </c>
      <c r="H5059" s="35">
        <v>0.72035482035187104</v>
      </c>
    </row>
    <row r="5060" spans="1:8" x14ac:dyDescent="0.35">
      <c r="A5060" s="35">
        <v>1053.75</v>
      </c>
      <c r="B5060" s="35">
        <v>1537.8999022999999</v>
      </c>
      <c r="C5060" s="35">
        <v>79.966255188000005</v>
      </c>
      <c r="D5060" s="35">
        <v>1568.3330077999999</v>
      </c>
      <c r="E5060" s="35">
        <v>25000</v>
      </c>
      <c r="F5060" s="35">
        <v>26343750</v>
      </c>
      <c r="G5060">
        <v>1538.0469958256599</v>
      </c>
      <c r="H5060" s="35">
        <v>0.720347776072783</v>
      </c>
    </row>
    <row r="5061" spans="1:8" x14ac:dyDescent="0.35">
      <c r="A5061" s="35">
        <v>1053.9583700000001</v>
      </c>
      <c r="B5061" s="35">
        <v>1537.9172363</v>
      </c>
      <c r="C5061" s="35">
        <v>79.966247558999996</v>
      </c>
      <c r="D5061" s="35">
        <v>1568.3493652</v>
      </c>
      <c r="E5061" s="35">
        <v>25000</v>
      </c>
      <c r="F5061" s="35">
        <v>26348960</v>
      </c>
      <c r="G5061">
        <v>1538.0643739094101</v>
      </c>
      <c r="H5061" s="35">
        <v>0.72034073272399002</v>
      </c>
    </row>
    <row r="5062" spans="1:8" x14ac:dyDescent="0.35">
      <c r="A5062" s="35">
        <v>1054.1666299999999</v>
      </c>
      <c r="B5062" s="35">
        <v>1537.9345702999999</v>
      </c>
      <c r="C5062" s="35">
        <v>79.966239928999997</v>
      </c>
      <c r="D5062" s="35">
        <v>1568.3658447</v>
      </c>
      <c r="E5062" s="35">
        <v>25000</v>
      </c>
      <c r="F5062" s="35">
        <v>26354166</v>
      </c>
      <c r="G5062">
        <v>1538.0817420507899</v>
      </c>
      <c r="H5062" s="35">
        <v>0.72033369574977202</v>
      </c>
    </row>
    <row r="5063" spans="1:8" x14ac:dyDescent="0.35">
      <c r="A5063" s="35">
        <v>1054.375</v>
      </c>
      <c r="B5063" s="35">
        <v>1537.9519043</v>
      </c>
      <c r="C5063" s="35">
        <v>79.966232300000001</v>
      </c>
      <c r="D5063" s="35">
        <v>1568.3820800999999</v>
      </c>
      <c r="E5063" s="35">
        <v>25000</v>
      </c>
      <c r="F5063" s="35">
        <v>26359374</v>
      </c>
      <c r="G5063">
        <v>1538.0991131235</v>
      </c>
      <c r="H5063" s="35">
        <v>0.72032665686367403</v>
      </c>
    </row>
    <row r="5064" spans="1:8" x14ac:dyDescent="0.35">
      <c r="A5064" s="35">
        <v>1054.5833700000001</v>
      </c>
      <c r="B5064" s="35">
        <v>1537.9692382999999</v>
      </c>
      <c r="C5064" s="35">
        <v>79.966224670000003</v>
      </c>
      <c r="D5064" s="35">
        <v>1568.3983154</v>
      </c>
      <c r="E5064" s="35">
        <v>25000</v>
      </c>
      <c r="F5064" s="35">
        <v>26364584</v>
      </c>
      <c r="G5064">
        <v>1538.11649001712</v>
      </c>
      <c r="H5064" s="35">
        <v>0.72031961613742401</v>
      </c>
    </row>
    <row r="5065" spans="1:8" x14ac:dyDescent="0.35">
      <c r="A5065" s="35">
        <v>1054.7916299999999</v>
      </c>
      <c r="B5065" s="35">
        <v>1537.9865723</v>
      </c>
      <c r="C5065" s="35">
        <v>79.966217040999993</v>
      </c>
      <c r="D5065" s="35">
        <v>1568.4146728999999</v>
      </c>
      <c r="E5065" s="35">
        <v>25000</v>
      </c>
      <c r="F5065" s="35">
        <v>26369790</v>
      </c>
      <c r="G5065">
        <v>1538.13385785893</v>
      </c>
      <c r="H5065" s="35">
        <v>0.72031258180483404</v>
      </c>
    </row>
    <row r="5066" spans="1:8" x14ac:dyDescent="0.35">
      <c r="A5066" s="35">
        <v>1055</v>
      </c>
      <c r="B5066" s="35">
        <v>1538.0040283000001</v>
      </c>
      <c r="C5066" s="35">
        <v>79.966209411999998</v>
      </c>
      <c r="D5066" s="35">
        <v>1568.4310303</v>
      </c>
      <c r="E5066" s="35">
        <v>25000</v>
      </c>
      <c r="F5066" s="35">
        <v>26375000</v>
      </c>
      <c r="G5066">
        <v>1538.15123400572</v>
      </c>
      <c r="H5066" s="35">
        <v>0.72030554282679704</v>
      </c>
    </row>
    <row r="5067" spans="1:8" x14ac:dyDescent="0.35">
      <c r="A5067" s="35">
        <v>1055.2083700000001</v>
      </c>
      <c r="B5067" s="35">
        <v>1538.0213623</v>
      </c>
      <c r="C5067" s="35">
        <v>79.966209411999998</v>
      </c>
      <c r="D5067" s="35">
        <v>1568.4473877</v>
      </c>
      <c r="E5067" s="35">
        <v>25000</v>
      </c>
      <c r="F5067" s="35">
        <v>26380210</v>
      </c>
      <c r="G5067">
        <v>1538.1686120058</v>
      </c>
      <c r="H5067" s="35">
        <v>0.72029850477752599</v>
      </c>
    </row>
    <row r="5068" spans="1:8" x14ac:dyDescent="0.35">
      <c r="A5068" s="35">
        <v>1055.4166299999999</v>
      </c>
      <c r="B5068" s="35">
        <v>1538.0386963000001</v>
      </c>
      <c r="C5068" s="35">
        <v>79.966201781999999</v>
      </c>
      <c r="D5068" s="35">
        <v>1568.4636230000001</v>
      </c>
      <c r="E5068" s="35">
        <v>25000</v>
      </c>
      <c r="F5068" s="35">
        <v>26385416</v>
      </c>
      <c r="G5068">
        <v>1538.18598006352</v>
      </c>
      <c r="H5068" s="35">
        <v>0.72029147309725206</v>
      </c>
    </row>
    <row r="5069" spans="1:8" x14ac:dyDescent="0.35">
      <c r="A5069" s="35">
        <v>1055.625</v>
      </c>
      <c r="B5069" s="35">
        <v>1538.0560303</v>
      </c>
      <c r="C5069" s="35">
        <v>79.966194153000004</v>
      </c>
      <c r="D5069" s="35">
        <v>1568.4799805</v>
      </c>
      <c r="E5069" s="35">
        <v>25000</v>
      </c>
      <c r="F5069" s="35">
        <v>26390624</v>
      </c>
      <c r="G5069">
        <v>1538.20335105258</v>
      </c>
      <c r="H5069" s="35">
        <v>0.72028443950554899</v>
      </c>
    </row>
    <row r="5070" spans="1:8" x14ac:dyDescent="0.35">
      <c r="A5070" s="35">
        <v>1055.8333700000001</v>
      </c>
      <c r="B5070" s="35">
        <v>1538.0734863</v>
      </c>
      <c r="C5070" s="35">
        <v>79.966186523000005</v>
      </c>
      <c r="D5070" s="35">
        <v>1568.4963379000001</v>
      </c>
      <c r="E5070" s="35">
        <v>25000</v>
      </c>
      <c r="F5070" s="35">
        <v>26395836</v>
      </c>
      <c r="G5070">
        <v>1538.2207330362901</v>
      </c>
      <c r="H5070" s="35">
        <v>0.72027740133681595</v>
      </c>
    </row>
    <row r="5071" spans="1:8" x14ac:dyDescent="0.35">
      <c r="A5071" s="35">
        <v>1056.0416299999999</v>
      </c>
      <c r="B5071" s="35">
        <v>1538.0906981999999</v>
      </c>
      <c r="C5071" s="35">
        <v>79.966178893999995</v>
      </c>
      <c r="D5071" s="35">
        <v>1568.5125731999999</v>
      </c>
      <c r="E5071" s="35">
        <v>25000</v>
      </c>
      <c r="F5071" s="35">
        <v>26401040</v>
      </c>
      <c r="G5071">
        <v>1538.2380967819699</v>
      </c>
      <c r="H5071" s="35">
        <v>0.72027037505944302</v>
      </c>
    </row>
    <row r="5072" spans="1:8" x14ac:dyDescent="0.35">
      <c r="A5072" s="35">
        <v>1056.25</v>
      </c>
      <c r="B5072" s="35">
        <v>1538.1080322</v>
      </c>
      <c r="C5072" s="35">
        <v>79.966171265</v>
      </c>
      <c r="D5072" s="35">
        <v>1568.5289307</v>
      </c>
      <c r="E5072" s="35">
        <v>25000</v>
      </c>
      <c r="F5072" s="35">
        <v>26406250</v>
      </c>
      <c r="G5072">
        <v>1538.25547194449</v>
      </c>
      <c r="H5072" s="35">
        <v>0.72026334135105197</v>
      </c>
    </row>
    <row r="5073" spans="1:8" x14ac:dyDescent="0.35">
      <c r="A5073" s="35">
        <v>1056.4583700000001</v>
      </c>
      <c r="B5073" s="35">
        <v>1538.1253661999999</v>
      </c>
      <c r="C5073" s="35">
        <v>79.966163635000001</v>
      </c>
      <c r="D5073" s="35">
        <v>1568.5452881000001</v>
      </c>
      <c r="E5073" s="35">
        <v>25000</v>
      </c>
      <c r="F5073" s="35">
        <v>26411460</v>
      </c>
      <c r="G5073">
        <v>1538.2728496587399</v>
      </c>
      <c r="H5073" s="35">
        <v>0.72025630858707201</v>
      </c>
    </row>
    <row r="5074" spans="1:8" x14ac:dyDescent="0.35">
      <c r="A5074" s="35">
        <v>1056.6666299999999</v>
      </c>
      <c r="B5074" s="35">
        <v>1538.1428223</v>
      </c>
      <c r="C5074" s="35">
        <v>79.966156006000006</v>
      </c>
      <c r="D5074" s="35">
        <v>1568.5615233999999</v>
      </c>
      <c r="E5074" s="35">
        <v>25000</v>
      </c>
      <c r="F5074" s="35">
        <v>26416666</v>
      </c>
      <c r="G5074">
        <v>1538.2902175874401</v>
      </c>
      <c r="H5074" s="35">
        <v>0.72024928219037498</v>
      </c>
    </row>
    <row r="5075" spans="1:8" x14ac:dyDescent="0.35">
      <c r="A5075" s="35">
        <v>1056.875</v>
      </c>
      <c r="B5075" s="35">
        <v>1538.1601562000001</v>
      </c>
      <c r="C5075" s="35">
        <v>79.966156006000006</v>
      </c>
      <c r="D5075" s="35">
        <v>1568.5777588000001</v>
      </c>
      <c r="E5075" s="35">
        <v>25000</v>
      </c>
      <c r="F5075" s="35">
        <v>26421874</v>
      </c>
      <c r="G5075">
        <v>1538.3075884826601</v>
      </c>
      <c r="H5075" s="35">
        <v>0.720242253883567</v>
      </c>
    </row>
    <row r="5076" spans="1:8" x14ac:dyDescent="0.35">
      <c r="A5076" s="35">
        <v>1057.0833700000001</v>
      </c>
      <c r="B5076" s="35">
        <v>1538.1774902</v>
      </c>
      <c r="C5076" s="35">
        <v>79.966148376000007</v>
      </c>
      <c r="D5076" s="35">
        <v>1568.5942382999999</v>
      </c>
      <c r="E5076" s="35">
        <v>25000</v>
      </c>
      <c r="F5076" s="35">
        <v>26427084</v>
      </c>
      <c r="G5076">
        <v>1538.32496520666</v>
      </c>
      <c r="H5076" s="35">
        <v>0.72023522373776405</v>
      </c>
    </row>
    <row r="5077" spans="1:8" x14ac:dyDescent="0.35">
      <c r="A5077" s="35">
        <v>1057.2916299999999</v>
      </c>
      <c r="B5077" s="35">
        <v>1538.1948242000001</v>
      </c>
      <c r="C5077" s="35">
        <v>79.966140746999997</v>
      </c>
      <c r="D5077" s="35">
        <v>1568.6105957</v>
      </c>
      <c r="E5077" s="35">
        <v>25000</v>
      </c>
      <c r="F5077" s="35">
        <v>26432290</v>
      </c>
      <c r="G5077">
        <v>1538.34233288065</v>
      </c>
      <c r="H5077" s="35">
        <v>0.72022819997455001</v>
      </c>
    </row>
    <row r="5078" spans="1:8" x14ac:dyDescent="0.35">
      <c r="A5078" s="35">
        <v>1057.5</v>
      </c>
      <c r="B5078" s="35">
        <v>1538.2121582</v>
      </c>
      <c r="C5078" s="35">
        <v>79.966133118000002</v>
      </c>
      <c r="D5078" s="35">
        <v>1568.6268310999999</v>
      </c>
      <c r="E5078" s="35">
        <v>25000</v>
      </c>
      <c r="F5078" s="35">
        <v>26437500</v>
      </c>
      <c r="G5078">
        <v>1538.35970886001</v>
      </c>
      <c r="H5078" s="35">
        <v>0.72022117157083398</v>
      </c>
    </row>
    <row r="5079" spans="1:8" x14ac:dyDescent="0.35">
      <c r="A5079" s="35">
        <v>1057.7083700000001</v>
      </c>
      <c r="B5079" s="35">
        <v>1538.2294922000001</v>
      </c>
      <c r="C5079" s="35">
        <v>79.966125488000003</v>
      </c>
      <c r="D5079" s="35">
        <v>1568.6433105000001</v>
      </c>
      <c r="E5079" s="35">
        <v>25000</v>
      </c>
      <c r="F5079" s="35">
        <v>26442710</v>
      </c>
      <c r="G5079">
        <v>1538.37708669271</v>
      </c>
      <c r="H5079" s="35">
        <v>0.72021414409284501</v>
      </c>
    </row>
    <row r="5080" spans="1:8" x14ac:dyDescent="0.35">
      <c r="A5080" s="35">
        <v>1057.9166299999999</v>
      </c>
      <c r="B5080" s="35">
        <v>1538.2468262</v>
      </c>
      <c r="C5080" s="35">
        <v>79.966117858999993</v>
      </c>
      <c r="D5080" s="35">
        <v>1568.6595459</v>
      </c>
      <c r="E5080" s="35">
        <v>25000</v>
      </c>
      <c r="F5080" s="35">
        <v>26447916</v>
      </c>
      <c r="G5080">
        <v>1538.39445458312</v>
      </c>
      <c r="H5080" s="35">
        <v>0.72020712297273204</v>
      </c>
    </row>
    <row r="5081" spans="1:8" x14ac:dyDescent="0.35">
      <c r="A5081" s="35">
        <v>1058.125</v>
      </c>
      <c r="B5081" s="35">
        <v>1538.2642822</v>
      </c>
      <c r="C5081" s="35">
        <v>79.966110228999995</v>
      </c>
      <c r="D5081" s="35">
        <v>1568.6760254000001</v>
      </c>
      <c r="E5081" s="35">
        <v>25000</v>
      </c>
      <c r="F5081" s="35">
        <v>26453124</v>
      </c>
      <c r="G5081">
        <v>1538.4118254048899</v>
      </c>
      <c r="H5081" s="35">
        <v>0.72020009994209699</v>
      </c>
    </row>
    <row r="5082" spans="1:8" x14ac:dyDescent="0.35">
      <c r="A5082" s="35">
        <v>1058.3333700000001</v>
      </c>
      <c r="B5082" s="35">
        <v>1538.2816161999999</v>
      </c>
      <c r="C5082" s="35">
        <v>79.966102599999999</v>
      </c>
      <c r="D5082" s="35">
        <v>1568.6921387</v>
      </c>
      <c r="E5082" s="35">
        <v>25000</v>
      </c>
      <c r="F5082" s="35">
        <v>26458334</v>
      </c>
      <c r="G5082">
        <v>1538.42920204751</v>
      </c>
      <c r="H5082" s="35">
        <v>0.72019307507275299</v>
      </c>
    </row>
    <row r="5083" spans="1:8" x14ac:dyDescent="0.35">
      <c r="A5083" s="35">
        <v>1058.5416299999999</v>
      </c>
      <c r="B5083" s="35">
        <v>1538.2989502</v>
      </c>
      <c r="C5083" s="35">
        <v>79.966102599999999</v>
      </c>
      <c r="D5083" s="35">
        <v>1568.7084961</v>
      </c>
      <c r="E5083" s="35">
        <v>25000</v>
      </c>
      <c r="F5083" s="35">
        <v>26463540</v>
      </c>
      <c r="G5083">
        <v>1538.44656963837</v>
      </c>
      <c r="H5083" s="35">
        <v>0.72018605658041601</v>
      </c>
    </row>
    <row r="5084" spans="1:8" x14ac:dyDescent="0.35">
      <c r="A5084" s="35">
        <v>1058.75</v>
      </c>
      <c r="B5084" s="35">
        <v>1538.3162841999999</v>
      </c>
      <c r="C5084" s="35">
        <v>79.966094971000004</v>
      </c>
      <c r="D5084" s="35">
        <v>1568.7248535000001</v>
      </c>
      <c r="E5084" s="35">
        <v>25000</v>
      </c>
      <c r="F5084" s="35">
        <v>26468752</v>
      </c>
      <c r="G5084">
        <v>1538.46395070791</v>
      </c>
      <c r="H5084" s="35">
        <v>0.720179030717363</v>
      </c>
    </row>
    <row r="5085" spans="1:8" x14ac:dyDescent="0.35">
      <c r="A5085" s="35">
        <v>1058.9583700000001</v>
      </c>
      <c r="B5085" s="35">
        <v>1538.3336182</v>
      </c>
      <c r="C5085" s="35">
        <v>79.966087341000005</v>
      </c>
      <c r="D5085" s="35">
        <v>1568.7410889</v>
      </c>
      <c r="E5085" s="35">
        <v>25000</v>
      </c>
      <c r="F5085" s="35">
        <v>26473960</v>
      </c>
      <c r="G5085">
        <v>1538.4813244444899</v>
      </c>
      <c r="H5085" s="35">
        <v>0.72017201127242902</v>
      </c>
    </row>
    <row r="5086" spans="1:8" x14ac:dyDescent="0.35">
      <c r="A5086" s="35">
        <v>1059.1666299999999</v>
      </c>
      <c r="B5086" s="35">
        <v>1538.3509521000001</v>
      </c>
      <c r="C5086" s="35">
        <v>79.966079711999996</v>
      </c>
      <c r="D5086" s="35">
        <v>1568.7574463000001</v>
      </c>
      <c r="E5086" s="35">
        <v>25000</v>
      </c>
      <c r="F5086" s="35">
        <v>26479166</v>
      </c>
      <c r="G5086">
        <v>1538.49869135066</v>
      </c>
      <c r="H5086" s="35">
        <v>0.72016499539642898</v>
      </c>
    </row>
    <row r="5087" spans="1:8" x14ac:dyDescent="0.35">
      <c r="A5087" s="35">
        <v>1059.375</v>
      </c>
      <c r="B5087" s="35">
        <v>1538.3682861</v>
      </c>
      <c r="C5087" s="35">
        <v>79.966072083</v>
      </c>
      <c r="D5087" s="35">
        <v>1568.7738036999999</v>
      </c>
      <c r="E5087" s="35">
        <v>25000</v>
      </c>
      <c r="F5087" s="35">
        <v>26484374</v>
      </c>
      <c r="G5087">
        <v>1538.51606188665</v>
      </c>
      <c r="H5087" s="35">
        <v>0.72015797762754497</v>
      </c>
    </row>
    <row r="5088" spans="1:8" x14ac:dyDescent="0.35">
      <c r="A5088" s="35">
        <v>1059.5833700000001</v>
      </c>
      <c r="B5088" s="35">
        <v>1538.3856201000001</v>
      </c>
      <c r="C5088" s="35">
        <v>79.966064453000001</v>
      </c>
      <c r="D5088" s="35">
        <v>1568.7901611</v>
      </c>
      <c r="E5088" s="35">
        <v>25000</v>
      </c>
      <c r="F5088" s="35">
        <v>26489584</v>
      </c>
      <c r="G5088">
        <v>1538.5334384002299</v>
      </c>
      <c r="H5088" s="35">
        <v>0.72015095802429296</v>
      </c>
    </row>
    <row r="5089" spans="1:8" x14ac:dyDescent="0.35">
      <c r="A5089" s="35">
        <v>1059.7916299999999</v>
      </c>
      <c r="B5089" s="35">
        <v>1538.402832</v>
      </c>
      <c r="C5089" s="35">
        <v>79.966056824000006</v>
      </c>
      <c r="D5089" s="35">
        <v>1568.8063964999999</v>
      </c>
      <c r="E5089" s="35">
        <v>25000</v>
      </c>
      <c r="F5089" s="35">
        <v>26494788</v>
      </c>
      <c r="G5089">
        <v>1538.5508007235501</v>
      </c>
      <c r="H5089" s="35">
        <v>0.72014394752438204</v>
      </c>
    </row>
    <row r="5090" spans="1:8" x14ac:dyDescent="0.35">
      <c r="A5090" s="35">
        <v>1060</v>
      </c>
      <c r="B5090" s="35">
        <v>1538.4202881000001</v>
      </c>
      <c r="C5090" s="35">
        <v>79.966049193999993</v>
      </c>
      <c r="D5090" s="35">
        <v>1568.8227539</v>
      </c>
      <c r="E5090" s="35">
        <v>25000</v>
      </c>
      <c r="F5090" s="35">
        <v>26500000</v>
      </c>
      <c r="G5090">
        <v>1538.5681805458901</v>
      </c>
      <c r="H5090" s="35">
        <v>0.72013692689850395</v>
      </c>
    </row>
    <row r="5091" spans="1:8" x14ac:dyDescent="0.35">
      <c r="A5091" s="35">
        <v>1060.2083700000001</v>
      </c>
      <c r="B5091" s="35">
        <v>1538.4377440999999</v>
      </c>
      <c r="C5091" s="35">
        <v>79.966049193999993</v>
      </c>
      <c r="D5091" s="35">
        <v>1568.8391113</v>
      </c>
      <c r="E5091" s="35">
        <v>25000</v>
      </c>
      <c r="F5091" s="35">
        <v>26505210</v>
      </c>
      <c r="G5091">
        <v>1538.58555911135</v>
      </c>
      <c r="H5091" s="35">
        <v>0.72012990997711601</v>
      </c>
    </row>
    <row r="5092" spans="1:8" x14ac:dyDescent="0.35">
      <c r="A5092" s="35">
        <v>1060.4166299999999</v>
      </c>
      <c r="B5092" s="35">
        <v>1538.4549560999999</v>
      </c>
      <c r="C5092" s="35">
        <v>79.966041564999998</v>
      </c>
      <c r="D5092" s="35">
        <v>1568.8554687999999</v>
      </c>
      <c r="E5092" s="35">
        <v>25000</v>
      </c>
      <c r="F5092" s="35">
        <v>26510416</v>
      </c>
      <c r="G5092">
        <v>1538.60292703649</v>
      </c>
      <c r="H5092" s="35">
        <v>0.72012289938534702</v>
      </c>
    </row>
    <row r="5093" spans="1:8" x14ac:dyDescent="0.35">
      <c r="A5093" s="35">
        <v>1060.625</v>
      </c>
      <c r="B5093" s="35">
        <v>1538.4724120999999</v>
      </c>
      <c r="C5093" s="35">
        <v>79.966033936000002</v>
      </c>
      <c r="D5093" s="35">
        <v>1568.8717041</v>
      </c>
      <c r="E5093" s="35">
        <v>25000</v>
      </c>
      <c r="F5093" s="35">
        <v>26515624</v>
      </c>
      <c r="G5093">
        <v>1538.62029773631</v>
      </c>
      <c r="H5093" s="35">
        <v>0.72011588688010797</v>
      </c>
    </row>
    <row r="5094" spans="1:8" x14ac:dyDescent="0.35">
      <c r="A5094" s="35">
        <v>1060.8333700000001</v>
      </c>
      <c r="B5094" s="35">
        <v>1538.4897461</v>
      </c>
      <c r="C5094" s="35">
        <v>79.966026306000003</v>
      </c>
      <c r="D5094" s="35">
        <v>1568.8880615</v>
      </c>
      <c r="E5094" s="35">
        <v>25000</v>
      </c>
      <c r="F5094" s="35">
        <v>26520834</v>
      </c>
      <c r="G5094">
        <v>1538.6376742217899</v>
      </c>
      <c r="H5094" s="35">
        <v>0.72010887253626299</v>
      </c>
    </row>
    <row r="5095" spans="1:8" x14ac:dyDescent="0.35">
      <c r="A5095" s="35">
        <v>1061.0416299999999</v>
      </c>
      <c r="B5095" s="35">
        <v>1538.5070800999999</v>
      </c>
      <c r="C5095" s="35">
        <v>79.966018676999994</v>
      </c>
      <c r="D5095" s="35">
        <v>1568.9044189000001</v>
      </c>
      <c r="E5095" s="35">
        <v>25000</v>
      </c>
      <c r="F5095" s="35">
        <v>26526040</v>
      </c>
      <c r="G5095">
        <v>1538.65504164765</v>
      </c>
      <c r="H5095" s="35">
        <v>0.72010186455818403</v>
      </c>
    </row>
    <row r="5096" spans="1:8" x14ac:dyDescent="0.35">
      <c r="A5096" s="35">
        <v>1061.25</v>
      </c>
      <c r="B5096" s="35">
        <v>1538.5244141000001</v>
      </c>
      <c r="C5096" s="35">
        <v>79.966011046999995</v>
      </c>
      <c r="D5096" s="35">
        <v>1568.9207764</v>
      </c>
      <c r="E5096" s="35">
        <v>25000</v>
      </c>
      <c r="F5096" s="35">
        <v>26531250</v>
      </c>
      <c r="G5096">
        <v>1538.67241737666</v>
      </c>
      <c r="H5096" s="35">
        <v>0.72009485194693501</v>
      </c>
    </row>
    <row r="5097" spans="1:8" x14ac:dyDescent="0.35">
      <c r="A5097" s="35">
        <v>1061.4583700000001</v>
      </c>
      <c r="B5097" s="35">
        <v>1538.5417480000001</v>
      </c>
      <c r="C5097" s="35">
        <v>79.966003418</v>
      </c>
      <c r="D5097" s="35">
        <v>1568.9370117000001</v>
      </c>
      <c r="E5097" s="35">
        <v>25000</v>
      </c>
      <c r="F5097" s="35">
        <v>26536460</v>
      </c>
      <c r="G5097">
        <v>1538.68979495849</v>
      </c>
      <c r="H5097" s="35">
        <v>0.720087840256873</v>
      </c>
    </row>
    <row r="5098" spans="1:8" x14ac:dyDescent="0.35">
      <c r="A5098" s="35">
        <v>1061.6666299999999</v>
      </c>
      <c r="B5098" s="35">
        <v>1538.559082</v>
      </c>
      <c r="C5098" s="35">
        <v>79.965995789000004</v>
      </c>
      <c r="D5098" s="35">
        <v>1568.9532471</v>
      </c>
      <c r="E5098" s="35">
        <v>25000</v>
      </c>
      <c r="F5098" s="35">
        <v>26541666</v>
      </c>
      <c r="G5098">
        <v>1538.70716259799</v>
      </c>
      <c r="H5098" s="35">
        <v>0.72008083490808805</v>
      </c>
    </row>
    <row r="5099" spans="1:8" x14ac:dyDescent="0.35">
      <c r="A5099" s="35">
        <v>1061.875</v>
      </c>
      <c r="B5099" s="35">
        <v>1538.5765381000001</v>
      </c>
      <c r="C5099" s="35">
        <v>79.965995789000004</v>
      </c>
      <c r="D5099" s="35">
        <v>1568.9697266000001</v>
      </c>
      <c r="E5099" s="35">
        <v>25000</v>
      </c>
      <c r="F5099" s="35">
        <v>26546874</v>
      </c>
      <c r="G5099">
        <v>1538.72453316883</v>
      </c>
      <c r="H5099" s="35">
        <v>0.72007382765014505</v>
      </c>
    </row>
    <row r="5100" spans="1:8" x14ac:dyDescent="0.35">
      <c r="A5100" s="35">
        <v>1062.0833700000001</v>
      </c>
      <c r="B5100" s="35">
        <v>1538.5938721</v>
      </c>
      <c r="C5100" s="35">
        <v>79.965988159000005</v>
      </c>
      <c r="D5100" s="35">
        <v>1568.9859618999999</v>
      </c>
      <c r="E5100" s="35">
        <v>25000</v>
      </c>
      <c r="F5100" s="35">
        <v>26552084</v>
      </c>
      <c r="G5100">
        <v>1538.74190956047</v>
      </c>
      <c r="H5100" s="35">
        <v>0.72006681855494703</v>
      </c>
    </row>
    <row r="5101" spans="1:8" x14ac:dyDescent="0.35">
      <c r="A5101" s="35">
        <v>1062.2916299999999</v>
      </c>
      <c r="B5101" s="35">
        <v>1538.6112060999999</v>
      </c>
      <c r="C5101" s="35">
        <v>79.965980529999996</v>
      </c>
      <c r="D5101" s="35">
        <v>1569.0023193</v>
      </c>
      <c r="E5101" s="35">
        <v>25000</v>
      </c>
      <c r="F5101" s="35">
        <v>26557290</v>
      </c>
      <c r="G5101">
        <v>1538.7592769004</v>
      </c>
      <c r="H5101" s="35">
        <v>0.72005981582020295</v>
      </c>
    </row>
    <row r="5102" spans="1:8" x14ac:dyDescent="0.35">
      <c r="A5102" s="35">
        <v>1062.5</v>
      </c>
      <c r="B5102" s="35">
        <v>1538.6285399999999</v>
      </c>
      <c r="C5102" s="35">
        <v>79.965972899999997</v>
      </c>
      <c r="D5102" s="35">
        <v>1569.0187988</v>
      </c>
      <c r="E5102" s="35">
        <v>25000</v>
      </c>
      <c r="F5102" s="35">
        <v>26562500</v>
      </c>
      <c r="G5102">
        <v>1538.77665254525</v>
      </c>
      <c r="H5102" s="35">
        <v>0.72005280845479003</v>
      </c>
    </row>
    <row r="5103" spans="1:8" x14ac:dyDescent="0.35">
      <c r="A5103" s="35">
        <v>1062.7083700000001</v>
      </c>
      <c r="B5103" s="35">
        <v>1538.6459961</v>
      </c>
      <c r="C5103" s="35">
        <v>79.965965271000002</v>
      </c>
      <c r="D5103" s="35">
        <v>1569.0350341999999</v>
      </c>
      <c r="E5103" s="35">
        <v>25000</v>
      </c>
      <c r="F5103" s="35">
        <v>26567710</v>
      </c>
      <c r="G5103">
        <v>1538.7940300432799</v>
      </c>
      <c r="H5103" s="35">
        <v>0.72004580200907298</v>
      </c>
    </row>
    <row r="5104" spans="1:8" x14ac:dyDescent="0.35">
      <c r="A5104" s="35">
        <v>1062.9166299999999</v>
      </c>
      <c r="B5104" s="35">
        <v>1538.6632079999999</v>
      </c>
      <c r="C5104" s="35">
        <v>79.965957642000006</v>
      </c>
      <c r="D5104" s="35">
        <v>1569.0512695</v>
      </c>
      <c r="E5104" s="35">
        <v>25000</v>
      </c>
      <c r="F5104" s="35">
        <v>26572916</v>
      </c>
      <c r="G5104">
        <v>1538.81139759911</v>
      </c>
      <c r="H5104" s="35">
        <v>0.72003880189912595</v>
      </c>
    </row>
    <row r="5105" spans="1:8" x14ac:dyDescent="0.35">
      <c r="A5105" s="35">
        <v>1063.125</v>
      </c>
      <c r="B5105" s="35">
        <v>1538.6805420000001</v>
      </c>
      <c r="C5105" s="35">
        <v>79.965950011999993</v>
      </c>
      <c r="D5105" s="35">
        <v>1569.0676269999999</v>
      </c>
      <c r="E5105" s="35">
        <v>25000</v>
      </c>
      <c r="F5105" s="35">
        <v>26578124</v>
      </c>
      <c r="G5105">
        <v>1538.82876808631</v>
      </c>
      <c r="H5105" s="35">
        <v>0.72003179988047905</v>
      </c>
    </row>
    <row r="5106" spans="1:8" x14ac:dyDescent="0.35">
      <c r="A5106" s="35">
        <v>1063.3333700000001</v>
      </c>
      <c r="B5106" s="35">
        <v>1538.697876</v>
      </c>
      <c r="C5106" s="35">
        <v>79.965942382999998</v>
      </c>
      <c r="D5106" s="35">
        <v>1569.0839844</v>
      </c>
      <c r="E5106" s="35">
        <v>25000</v>
      </c>
      <c r="F5106" s="35">
        <v>26583334</v>
      </c>
      <c r="G5106">
        <v>1538.8461443942899</v>
      </c>
      <c r="H5106" s="35">
        <v>0.72002479602506098</v>
      </c>
    </row>
    <row r="5107" spans="1:8" x14ac:dyDescent="0.35">
      <c r="A5107" s="35">
        <v>1063.5416299999999</v>
      </c>
      <c r="B5107" s="35">
        <v>1538.7152100000001</v>
      </c>
      <c r="C5107" s="35">
        <v>79.965942382999998</v>
      </c>
      <c r="D5107" s="35">
        <v>1569.1003418</v>
      </c>
      <c r="E5107" s="35">
        <v>25000</v>
      </c>
      <c r="F5107" s="35">
        <v>26588540</v>
      </c>
      <c r="G5107">
        <v>1538.86351165058</v>
      </c>
      <c r="H5107" s="35">
        <v>0.72001779852460601</v>
      </c>
    </row>
    <row r="5108" spans="1:8" x14ac:dyDescent="0.35">
      <c r="A5108" s="35">
        <v>1063.75</v>
      </c>
      <c r="B5108" s="35">
        <v>1538.7326660000001</v>
      </c>
      <c r="C5108" s="35">
        <v>79.965934752999999</v>
      </c>
      <c r="D5108" s="35">
        <v>1569.1166992000001</v>
      </c>
      <c r="E5108" s="35">
        <v>25000</v>
      </c>
      <c r="F5108" s="35">
        <v>26593750</v>
      </c>
      <c r="G5108">
        <v>1538.88088721177</v>
      </c>
      <c r="H5108" s="35">
        <v>0.72001079639593402</v>
      </c>
    </row>
    <row r="5109" spans="1:8" x14ac:dyDescent="0.35">
      <c r="A5109" s="35">
        <v>1063.9583700000001</v>
      </c>
      <c r="B5109" s="35">
        <v>1538.75</v>
      </c>
      <c r="C5109" s="35">
        <v>79.965927124000004</v>
      </c>
      <c r="D5109" s="35">
        <v>1569.1329346</v>
      </c>
      <c r="E5109" s="35">
        <v>25000</v>
      </c>
      <c r="F5109" s="35">
        <v>26598960</v>
      </c>
      <c r="G5109">
        <v>1538.89826462614</v>
      </c>
      <c r="H5109" s="35">
        <v>0.72000379518546198</v>
      </c>
    </row>
    <row r="5110" spans="1:8" x14ac:dyDescent="0.35">
      <c r="A5110" s="35">
        <v>1064.1666299999999</v>
      </c>
      <c r="B5110" s="35">
        <v>1538.7673339999999</v>
      </c>
      <c r="C5110" s="35">
        <v>79.965919494999994</v>
      </c>
      <c r="D5110" s="35">
        <v>1569.1492920000001</v>
      </c>
      <c r="E5110" s="35">
        <v>25000</v>
      </c>
      <c r="F5110" s="35">
        <v>26604166</v>
      </c>
      <c r="G5110">
        <v>1538.91563209832</v>
      </c>
      <c r="H5110" s="35">
        <v>0.71999680030526303</v>
      </c>
    </row>
    <row r="5111" spans="1:8" x14ac:dyDescent="0.35">
      <c r="A5111" s="35">
        <v>1064.375</v>
      </c>
      <c r="B5111" s="35">
        <v>1538.7845459</v>
      </c>
      <c r="C5111" s="35">
        <v>79.965911864999995</v>
      </c>
      <c r="D5111" s="35">
        <v>1569.1656493999999</v>
      </c>
      <c r="E5111" s="35">
        <v>25000</v>
      </c>
      <c r="F5111" s="35">
        <v>26609374</v>
      </c>
      <c r="G5111">
        <v>1538.9330025018801</v>
      </c>
      <c r="H5111" s="35">
        <v>0.71998980351682096</v>
      </c>
    </row>
    <row r="5112" spans="1:8" x14ac:dyDescent="0.35">
      <c r="A5112" s="35">
        <v>1064.5833700000001</v>
      </c>
      <c r="B5112" s="35">
        <v>1538.8020019999999</v>
      </c>
      <c r="C5112" s="35">
        <v>79.965904236</v>
      </c>
      <c r="D5112" s="35">
        <v>1569.1820068</v>
      </c>
      <c r="E5112" s="35">
        <v>25000</v>
      </c>
      <c r="F5112" s="35">
        <v>26614582</v>
      </c>
      <c r="G5112">
        <v>1538.95037355255</v>
      </c>
      <c r="H5112" s="35">
        <v>0.71998280761543598</v>
      </c>
    </row>
    <row r="5113" spans="1:8" x14ac:dyDescent="0.35">
      <c r="A5113" s="35">
        <v>1064.7916299999999</v>
      </c>
      <c r="B5113" s="35">
        <v>1538.8193358999999</v>
      </c>
      <c r="C5113" s="35">
        <v>79.965896606000001</v>
      </c>
      <c r="D5113" s="35">
        <v>1569.1982422000001</v>
      </c>
      <c r="E5113" s="35">
        <v>25000</v>
      </c>
      <c r="F5113" s="35">
        <v>26619790</v>
      </c>
      <c r="G5113">
        <v>1538.96774473764</v>
      </c>
      <c r="H5113" s="35">
        <v>0.71997581258822196</v>
      </c>
    </row>
    <row r="5114" spans="1:8" x14ac:dyDescent="0.35">
      <c r="A5114" s="35">
        <v>1065</v>
      </c>
      <c r="B5114" s="35">
        <v>1538.8366699000001</v>
      </c>
      <c r="C5114" s="35">
        <v>79.965888977000006</v>
      </c>
      <c r="D5114" s="35">
        <v>1569.2145995999999</v>
      </c>
      <c r="E5114" s="35">
        <v>25000</v>
      </c>
      <c r="F5114" s="35">
        <v>26625000</v>
      </c>
      <c r="G5114">
        <v>1538.98512111575</v>
      </c>
      <c r="H5114" s="35">
        <v>0.71996881570941296</v>
      </c>
    </row>
    <row r="5115" spans="1:8" x14ac:dyDescent="0.35">
      <c r="A5115" s="35">
        <v>1065.2083700000001</v>
      </c>
      <c r="B5115" s="35">
        <v>1538.8540039</v>
      </c>
      <c r="C5115" s="35">
        <v>79.965888977000006</v>
      </c>
      <c r="D5115" s="35">
        <v>1569.230957</v>
      </c>
      <c r="E5115" s="35">
        <v>25000</v>
      </c>
      <c r="F5115" s="35">
        <v>26630210</v>
      </c>
      <c r="G5115">
        <v>1539.0024986485801</v>
      </c>
      <c r="H5115" s="35">
        <v>0.71996181973009399</v>
      </c>
    </row>
    <row r="5116" spans="1:8" x14ac:dyDescent="0.35">
      <c r="A5116" s="35">
        <v>1065.4166299999999</v>
      </c>
      <c r="B5116" s="35">
        <v>1538.8714600000001</v>
      </c>
      <c r="C5116" s="35">
        <v>79.965881347999996</v>
      </c>
      <c r="D5116" s="35">
        <v>1569.2473144999999</v>
      </c>
      <c r="E5116" s="35">
        <v>25000</v>
      </c>
      <c r="F5116" s="35">
        <v>26635416</v>
      </c>
      <c r="G5116">
        <v>1539.0198660824799</v>
      </c>
      <c r="H5116" s="35">
        <v>0.71995483007169603</v>
      </c>
    </row>
    <row r="5117" spans="1:8" x14ac:dyDescent="0.35">
      <c r="A5117" s="35">
        <v>1065.625</v>
      </c>
      <c r="B5117" s="35">
        <v>1538.8887939000001</v>
      </c>
      <c r="C5117" s="35">
        <v>79.965873717999997</v>
      </c>
      <c r="D5117" s="35">
        <v>1569.2635498</v>
      </c>
      <c r="E5117" s="35">
        <v>25000</v>
      </c>
      <c r="F5117" s="35">
        <v>26640624</v>
      </c>
      <c r="G5117">
        <v>1539.0372364125899</v>
      </c>
      <c r="H5117" s="35">
        <v>0.71994783850464705</v>
      </c>
    </row>
    <row r="5118" spans="1:8" x14ac:dyDescent="0.35">
      <c r="A5118" s="35">
        <v>1065.8333700000001</v>
      </c>
      <c r="B5118" s="35">
        <v>1538.9061279</v>
      </c>
      <c r="C5118" s="35">
        <v>79.965866089000002</v>
      </c>
      <c r="D5118" s="35">
        <v>1569.2799072</v>
      </c>
      <c r="E5118" s="35">
        <v>25000</v>
      </c>
      <c r="F5118" s="35">
        <v>26645834</v>
      </c>
      <c r="G5118">
        <v>1539.05461255554</v>
      </c>
      <c r="H5118" s="35">
        <v>0.71994084510160805</v>
      </c>
    </row>
    <row r="5119" spans="1:8" x14ac:dyDescent="0.35">
      <c r="A5119" s="35">
        <v>1066.0416299999999</v>
      </c>
      <c r="B5119" s="35">
        <v>1538.9234618999999</v>
      </c>
      <c r="C5119" s="35">
        <v>79.965858459000003</v>
      </c>
      <c r="D5119" s="35">
        <v>1569.2962646000001</v>
      </c>
      <c r="E5119" s="35">
        <v>25000</v>
      </c>
      <c r="F5119" s="35">
        <v>26651040</v>
      </c>
      <c r="G5119">
        <v>1539.0719796450601</v>
      </c>
      <c r="H5119" s="35">
        <v>0.71993385804253196</v>
      </c>
    </row>
    <row r="5120" spans="1:8" x14ac:dyDescent="0.35">
      <c r="A5120" s="35">
        <v>1066.25</v>
      </c>
      <c r="B5120" s="35">
        <v>1538.9407959</v>
      </c>
      <c r="C5120" s="35">
        <v>79.965850829999994</v>
      </c>
      <c r="D5120" s="35">
        <v>1569.3126221</v>
      </c>
      <c r="E5120" s="35">
        <v>25000</v>
      </c>
      <c r="F5120" s="35">
        <v>26656250</v>
      </c>
      <c r="G5120">
        <v>1539.0893550390699</v>
      </c>
      <c r="H5120" s="35">
        <v>0.71992686636013203</v>
      </c>
    </row>
    <row r="5121" spans="1:8" x14ac:dyDescent="0.35">
      <c r="A5121" s="35">
        <v>1066.4583700000001</v>
      </c>
      <c r="B5121" s="35">
        <v>1538.9581298999999</v>
      </c>
      <c r="C5121" s="35">
        <v>79.965843200999998</v>
      </c>
      <c r="D5121" s="35">
        <v>1569.3289795000001</v>
      </c>
      <c r="E5121" s="35">
        <v>25000</v>
      </c>
      <c r="F5121" s="35">
        <v>26661460</v>
      </c>
      <c r="G5121">
        <v>1539.10673228613</v>
      </c>
      <c r="H5121" s="35">
        <v>0.71991987559294901</v>
      </c>
    </row>
    <row r="5122" spans="1:8" x14ac:dyDescent="0.35">
      <c r="A5122" s="35">
        <v>1066.6666299999999</v>
      </c>
      <c r="B5122" s="35">
        <v>1538.9755858999999</v>
      </c>
      <c r="C5122" s="35">
        <v>79.965835571</v>
      </c>
      <c r="D5122" s="35">
        <v>1569.3452147999999</v>
      </c>
      <c r="E5122" s="35">
        <v>25000</v>
      </c>
      <c r="F5122" s="35">
        <v>26666666</v>
      </c>
      <c r="G5122">
        <v>1539.12409959103</v>
      </c>
      <c r="H5122" s="35">
        <v>0.71991289114507695</v>
      </c>
    </row>
    <row r="5123" spans="1:8" x14ac:dyDescent="0.35">
      <c r="A5123" s="35">
        <v>1066.875</v>
      </c>
      <c r="B5123" s="35">
        <v>1538.9927978999999</v>
      </c>
      <c r="C5123" s="35">
        <v>79.965835571</v>
      </c>
      <c r="D5123" s="35">
        <v>1569.3614502</v>
      </c>
      <c r="E5123" s="35">
        <v>25000</v>
      </c>
      <c r="F5123" s="35">
        <v>26671874</v>
      </c>
      <c r="G5123">
        <v>1539.1414698273099</v>
      </c>
      <c r="H5123" s="35">
        <v>0.71990590478988103</v>
      </c>
    </row>
    <row r="5124" spans="1:8" x14ac:dyDescent="0.35">
      <c r="A5124" s="35">
        <v>1067.0833700000001</v>
      </c>
      <c r="B5124" s="35">
        <v>1539.0102539</v>
      </c>
      <c r="C5124" s="35">
        <v>79.965827942000004</v>
      </c>
      <c r="D5124" s="35">
        <v>1569.3779297000001</v>
      </c>
      <c r="E5124" s="35">
        <v>25000</v>
      </c>
      <c r="F5124" s="35">
        <v>26677084</v>
      </c>
      <c r="G5124">
        <v>1539.15884588433</v>
      </c>
      <c r="H5124" s="35">
        <v>0.71989891659937899</v>
      </c>
    </row>
    <row r="5125" spans="1:8" x14ac:dyDescent="0.35">
      <c r="A5125" s="35">
        <v>1067.2916299999999</v>
      </c>
      <c r="B5125" s="35">
        <v>1539.0277100000001</v>
      </c>
      <c r="C5125" s="35">
        <v>79.965820312000005</v>
      </c>
      <c r="D5125" s="35">
        <v>1569.3941649999999</v>
      </c>
      <c r="E5125" s="35">
        <v>25000</v>
      </c>
      <c r="F5125" s="35">
        <v>26682290</v>
      </c>
      <c r="G5125">
        <v>1539.1762128896901</v>
      </c>
      <c r="H5125" s="35">
        <v>0.71989193474742397</v>
      </c>
    </row>
    <row r="5126" spans="1:8" x14ac:dyDescent="0.35">
      <c r="A5126" s="35">
        <v>1067.5</v>
      </c>
      <c r="B5126" s="35">
        <v>1539.0449219</v>
      </c>
      <c r="C5126" s="35">
        <v>79.965812682999996</v>
      </c>
      <c r="D5126" s="35">
        <v>1569.4105225000001</v>
      </c>
      <c r="E5126" s="35">
        <v>25000</v>
      </c>
      <c r="F5126" s="35">
        <v>26687498</v>
      </c>
      <c r="G5126">
        <v>1539.1935830263101</v>
      </c>
      <c r="H5126" s="35">
        <v>0.71988495099330496</v>
      </c>
    </row>
    <row r="5127" spans="1:8" x14ac:dyDescent="0.35">
      <c r="A5127" s="35">
        <v>1067.7083700000001</v>
      </c>
      <c r="B5127" s="35">
        <v>1539.0622559000001</v>
      </c>
      <c r="C5127" s="35">
        <v>79.965805054</v>
      </c>
      <c r="D5127" s="35">
        <v>1569.4268798999999</v>
      </c>
      <c r="E5127" s="35">
        <v>25000</v>
      </c>
      <c r="F5127" s="35">
        <v>26692710</v>
      </c>
      <c r="G5127">
        <v>1539.2109642021301</v>
      </c>
      <c r="H5127" s="35">
        <v>0.719877962686857</v>
      </c>
    </row>
    <row r="5128" spans="1:8" x14ac:dyDescent="0.35">
      <c r="A5128" s="35">
        <v>1067.9166299999999</v>
      </c>
      <c r="B5128" s="35">
        <v>1539.0795897999999</v>
      </c>
      <c r="C5128" s="35">
        <v>79.965797424000002</v>
      </c>
      <c r="D5128" s="35">
        <v>1569.4432373</v>
      </c>
      <c r="E5128" s="35">
        <v>25000</v>
      </c>
      <c r="F5128" s="35">
        <v>26697916</v>
      </c>
      <c r="G5128">
        <v>1539.2283323239301</v>
      </c>
      <c r="H5128" s="35">
        <v>0.71987098346384004</v>
      </c>
    </row>
    <row r="5129" spans="1:8" x14ac:dyDescent="0.35">
      <c r="A5129" s="35">
        <v>1068.125</v>
      </c>
      <c r="B5129" s="35">
        <v>1539.0969238</v>
      </c>
      <c r="C5129" s="35">
        <v>79.965789795000006</v>
      </c>
      <c r="D5129" s="35">
        <v>1569.4597168</v>
      </c>
      <c r="E5129" s="35">
        <v>25000</v>
      </c>
      <c r="F5129" s="35">
        <v>26703124</v>
      </c>
      <c r="G5129">
        <v>1539.2457026786999</v>
      </c>
      <c r="H5129" s="35">
        <v>0.71986400231672498</v>
      </c>
    </row>
    <row r="5130" spans="1:8" x14ac:dyDescent="0.35">
      <c r="A5130" s="35">
        <v>1068.3333700000001</v>
      </c>
      <c r="B5130" s="35">
        <v>1539.1141356999999</v>
      </c>
      <c r="C5130" s="35">
        <v>79.965789795000006</v>
      </c>
      <c r="D5130" s="35">
        <v>1569.4759521000001</v>
      </c>
      <c r="E5130" s="35">
        <v>25000</v>
      </c>
      <c r="F5130" s="35">
        <v>26708334</v>
      </c>
      <c r="G5130">
        <v>1539.26307869742</v>
      </c>
      <c r="H5130" s="35">
        <v>0.71985701933092505</v>
      </c>
    </row>
    <row r="5131" spans="1:8" x14ac:dyDescent="0.35">
      <c r="A5131" s="35">
        <v>1068.5416299999999</v>
      </c>
      <c r="B5131" s="35">
        <v>1539.1315918</v>
      </c>
      <c r="C5131" s="35">
        <v>79.965782165999997</v>
      </c>
      <c r="D5131" s="35">
        <v>1569.4921875</v>
      </c>
      <c r="E5131" s="35">
        <v>25000</v>
      </c>
      <c r="F5131" s="35">
        <v>26713540</v>
      </c>
      <c r="G5131">
        <v>1539.28044562933</v>
      </c>
      <c r="H5131" s="35">
        <v>0.71985004267735397</v>
      </c>
    </row>
    <row r="5132" spans="1:8" x14ac:dyDescent="0.35">
      <c r="A5132" s="35">
        <v>1068.75</v>
      </c>
      <c r="B5132" s="35">
        <v>1539.1489257999999</v>
      </c>
      <c r="C5132" s="35">
        <v>79.965774535999998</v>
      </c>
      <c r="D5132" s="35">
        <v>1569.5085449000001</v>
      </c>
      <c r="E5132" s="35">
        <v>25000</v>
      </c>
      <c r="F5132" s="35">
        <v>26718750</v>
      </c>
      <c r="G5132">
        <v>1539.2978208582099</v>
      </c>
      <c r="H5132" s="35">
        <v>0.71984306140516396</v>
      </c>
    </row>
    <row r="5133" spans="1:8" x14ac:dyDescent="0.35">
      <c r="A5133" s="35">
        <v>1068.9583700000001</v>
      </c>
      <c r="B5133" s="35">
        <v>1539.1662598</v>
      </c>
      <c r="C5133" s="35">
        <v>79.965766907000003</v>
      </c>
      <c r="D5133" s="35">
        <v>1569.5249022999999</v>
      </c>
      <c r="E5133" s="35">
        <v>25000</v>
      </c>
      <c r="F5133" s="35">
        <v>26723960</v>
      </c>
      <c r="G5133">
        <v>1539.3151979384299</v>
      </c>
      <c r="H5133" s="35">
        <v>0.71983608104518804</v>
      </c>
    </row>
    <row r="5134" spans="1:8" x14ac:dyDescent="0.35">
      <c r="A5134" s="35">
        <v>1069.1666299999999</v>
      </c>
      <c r="B5134" s="35">
        <v>1539.1837158000001</v>
      </c>
      <c r="C5134" s="35">
        <v>79.965759277000004</v>
      </c>
      <c r="D5134" s="35">
        <v>1569.5412598</v>
      </c>
      <c r="E5134" s="35">
        <v>25000</v>
      </c>
      <c r="F5134" s="35">
        <v>26729166</v>
      </c>
      <c r="G5134">
        <v>1539.3325650761601</v>
      </c>
      <c r="H5134" s="35">
        <v>0.71982910699359703</v>
      </c>
    </row>
    <row r="5135" spans="1:8" x14ac:dyDescent="0.35">
      <c r="A5135" s="35">
        <v>1069.375</v>
      </c>
      <c r="B5135" s="35">
        <v>1539.2010498</v>
      </c>
      <c r="C5135" s="35">
        <v>79.965751647999994</v>
      </c>
      <c r="D5135" s="35">
        <v>1569.5576172000001</v>
      </c>
      <c r="E5135" s="35">
        <v>25000</v>
      </c>
      <c r="F5135" s="35">
        <v>26734374</v>
      </c>
      <c r="G5135">
        <v>1539.3499351452001</v>
      </c>
      <c r="H5135" s="35">
        <v>0.719822131035602</v>
      </c>
    </row>
    <row r="5136" spans="1:8" x14ac:dyDescent="0.35">
      <c r="A5136" s="35">
        <v>1069.5833700000001</v>
      </c>
      <c r="B5136" s="35">
        <v>1539.2183838000001</v>
      </c>
      <c r="C5136" s="35">
        <v>79.965744018999999</v>
      </c>
      <c r="D5136" s="35">
        <v>1569.5738524999999</v>
      </c>
      <c r="E5136" s="35">
        <v>25000</v>
      </c>
      <c r="F5136" s="35">
        <v>26739584</v>
      </c>
      <c r="G5136">
        <v>1539.36731103491</v>
      </c>
      <c r="H5136" s="35">
        <v>0.71981515324328005</v>
      </c>
    </row>
    <row r="5137" spans="1:8" x14ac:dyDescent="0.35">
      <c r="A5137" s="35">
        <v>1069.7916299999999</v>
      </c>
      <c r="B5137" s="35">
        <v>1539.2357178</v>
      </c>
      <c r="C5137" s="35">
        <v>79.965736389</v>
      </c>
      <c r="D5137" s="35">
        <v>1569.5902100000001</v>
      </c>
      <c r="E5137" s="35">
        <v>25000</v>
      </c>
      <c r="F5137" s="35">
        <v>26744790</v>
      </c>
      <c r="G5137">
        <v>1539.3846778730001</v>
      </c>
      <c r="H5137" s="35">
        <v>0.71980818177861905</v>
      </c>
    </row>
    <row r="5138" spans="1:8" x14ac:dyDescent="0.35">
      <c r="A5138" s="35">
        <v>1070</v>
      </c>
      <c r="B5138" s="35">
        <v>1539.2530518000001</v>
      </c>
      <c r="C5138" s="35">
        <v>79.965736389</v>
      </c>
      <c r="D5138" s="35">
        <v>1569.6065673999999</v>
      </c>
      <c r="E5138" s="35">
        <v>25000</v>
      </c>
      <c r="F5138" s="35">
        <v>26750000</v>
      </c>
      <c r="G5138">
        <v>1539.4020530159501</v>
      </c>
      <c r="H5138" s="35">
        <v>0.71980120569797401</v>
      </c>
    </row>
    <row r="5139" spans="1:8" x14ac:dyDescent="0.35">
      <c r="A5139" s="35">
        <v>1070.2083700000001</v>
      </c>
      <c r="B5139" s="35">
        <v>1539.2703856999999</v>
      </c>
      <c r="C5139" s="35">
        <v>79.965728760000005</v>
      </c>
      <c r="D5139" s="35">
        <v>1569.6229248</v>
      </c>
      <c r="E5139" s="35">
        <v>25000</v>
      </c>
      <c r="F5139" s="35">
        <v>26755210</v>
      </c>
      <c r="G5139">
        <v>1539.41943001199</v>
      </c>
      <c r="H5139" s="35">
        <v>0.71979423052811198</v>
      </c>
    </row>
    <row r="5140" spans="1:8" x14ac:dyDescent="0.35">
      <c r="A5140" s="35">
        <v>1070.4166299999999</v>
      </c>
      <c r="B5140" s="35">
        <v>1539.2877197</v>
      </c>
      <c r="C5140" s="35">
        <v>79.965721130000006</v>
      </c>
      <c r="D5140" s="35">
        <v>1569.6391602000001</v>
      </c>
      <c r="E5140" s="35">
        <v>25000</v>
      </c>
      <c r="F5140" s="35">
        <v>26760418</v>
      </c>
      <c r="G5140">
        <v>1539.4368022395499</v>
      </c>
      <c r="H5140" s="35">
        <v>0.71978725894711504</v>
      </c>
    </row>
    <row r="5141" spans="1:8" x14ac:dyDescent="0.35">
      <c r="A5141" s="35">
        <v>1070.625</v>
      </c>
      <c r="B5141" s="35">
        <v>1539.3051757999999</v>
      </c>
      <c r="C5141" s="35">
        <v>79.965713500999996</v>
      </c>
      <c r="D5141" s="35">
        <v>1569.6555175999999</v>
      </c>
      <c r="E5141" s="35">
        <v>25000</v>
      </c>
      <c r="F5141" s="35">
        <v>26765624</v>
      </c>
      <c r="G5141">
        <v>1539.45416821249</v>
      </c>
      <c r="H5141" s="35">
        <v>0.71978029091703899</v>
      </c>
    </row>
    <row r="5142" spans="1:8" x14ac:dyDescent="0.35">
      <c r="A5142" s="35">
        <v>1070.8333700000001</v>
      </c>
      <c r="B5142" s="35">
        <v>1539.3225098</v>
      </c>
      <c r="C5142" s="35">
        <v>79.965705872000001</v>
      </c>
      <c r="D5142" s="35">
        <v>1569.671875</v>
      </c>
      <c r="E5142" s="35">
        <v>25000</v>
      </c>
      <c r="F5142" s="35">
        <v>26770834</v>
      </c>
      <c r="G5142">
        <v>1539.47154311801</v>
      </c>
      <c r="H5142" s="35">
        <v>0.71977331828811197</v>
      </c>
    </row>
    <row r="5143" spans="1:8" x14ac:dyDescent="0.35">
      <c r="A5143" s="35">
        <v>1071.0416299999999</v>
      </c>
      <c r="B5143" s="35">
        <v>1539.3398437999999</v>
      </c>
      <c r="C5143" s="35">
        <v>79.965698242000002</v>
      </c>
      <c r="D5143" s="35">
        <v>1569.6882324000001</v>
      </c>
      <c r="E5143" s="35">
        <v>25000</v>
      </c>
      <c r="F5143" s="35">
        <v>26776040</v>
      </c>
      <c r="G5143">
        <v>1539.48890967036</v>
      </c>
      <c r="H5143" s="35">
        <v>0.71976635199867001</v>
      </c>
    </row>
    <row r="5144" spans="1:8" x14ac:dyDescent="0.35">
      <c r="A5144" s="35">
        <v>1071.25</v>
      </c>
      <c r="B5144" s="35">
        <v>1539.3572998</v>
      </c>
      <c r="C5144" s="35">
        <v>79.965690613000007</v>
      </c>
      <c r="D5144" s="35">
        <v>1569.7045897999999</v>
      </c>
      <c r="E5144" s="35">
        <v>25000</v>
      </c>
      <c r="F5144" s="35">
        <v>26781250</v>
      </c>
      <c r="G5144">
        <v>1539.50628468429</v>
      </c>
      <c r="H5144" s="35">
        <v>0.71975938109955695</v>
      </c>
    </row>
    <row r="5145" spans="1:8" x14ac:dyDescent="0.35">
      <c r="A5145" s="35">
        <v>1071.4583700000001</v>
      </c>
      <c r="B5145" s="35">
        <v>1539.3745117000001</v>
      </c>
      <c r="C5145" s="35">
        <v>79.965682982999994</v>
      </c>
      <c r="D5145" s="35">
        <v>1569.7209473</v>
      </c>
      <c r="E5145" s="35">
        <v>25000</v>
      </c>
      <c r="F5145" s="35">
        <v>26786460</v>
      </c>
      <c r="G5145">
        <v>1539.5236615864901</v>
      </c>
      <c r="H5145" s="35">
        <v>0.71975241111062505</v>
      </c>
    </row>
    <row r="5146" spans="1:8" x14ac:dyDescent="0.35">
      <c r="A5146" s="35">
        <v>1071.6666299999999</v>
      </c>
      <c r="B5146" s="35">
        <v>1539.3918457</v>
      </c>
      <c r="C5146" s="35">
        <v>79.965682982999994</v>
      </c>
      <c r="D5146" s="35">
        <v>1569.7371826000001</v>
      </c>
      <c r="E5146" s="35">
        <v>25000</v>
      </c>
      <c r="F5146" s="35">
        <v>26791666</v>
      </c>
      <c r="G5146">
        <v>1539.5410285545299</v>
      </c>
      <c r="H5146" s="35">
        <v>0.71974544741941104</v>
      </c>
    </row>
    <row r="5147" spans="1:8" x14ac:dyDescent="0.35">
      <c r="A5147" s="35">
        <v>1071.875</v>
      </c>
      <c r="B5147" s="35">
        <v>1539.4091797000001</v>
      </c>
      <c r="C5147" s="35">
        <v>79.965675353999998</v>
      </c>
      <c r="D5147" s="35">
        <v>1569.7535399999999</v>
      </c>
      <c r="E5147" s="35">
        <v>25000</v>
      </c>
      <c r="F5147" s="35">
        <v>26796876</v>
      </c>
      <c r="G5147">
        <v>1539.5584036293301</v>
      </c>
      <c r="H5147" s="35">
        <v>0.71973847911097799</v>
      </c>
    </row>
    <row r="5148" spans="1:8" x14ac:dyDescent="0.35">
      <c r="A5148" s="35">
        <v>1072.0833700000001</v>
      </c>
      <c r="B5148" s="35">
        <v>1539.4265137</v>
      </c>
      <c r="C5148" s="35">
        <v>79.965667725000003</v>
      </c>
      <c r="D5148" s="35">
        <v>1569.7698975000001</v>
      </c>
      <c r="E5148" s="35">
        <v>25000</v>
      </c>
      <c r="F5148" s="35">
        <v>26802084</v>
      </c>
      <c r="G5148">
        <v>1539.5757753391899</v>
      </c>
      <c r="H5148" s="35">
        <v>0.71973151442148398</v>
      </c>
    </row>
    <row r="5149" spans="1:8" x14ac:dyDescent="0.35">
      <c r="A5149" s="35">
        <v>1072.2916299999999</v>
      </c>
      <c r="B5149" s="35">
        <v>1539.4437256000001</v>
      </c>
      <c r="C5149" s="35">
        <v>79.965660095000004</v>
      </c>
      <c r="D5149" s="35">
        <v>1569.7862548999999</v>
      </c>
      <c r="E5149" s="35">
        <v>25000</v>
      </c>
      <c r="F5149" s="35">
        <v>26807290</v>
      </c>
      <c r="G5149">
        <v>1539.59314110946</v>
      </c>
      <c r="H5149" s="35">
        <v>0.71972455328606999</v>
      </c>
    </row>
    <row r="5150" spans="1:8" x14ac:dyDescent="0.35">
      <c r="A5150" s="35">
        <v>1072.5</v>
      </c>
      <c r="B5150" s="35">
        <v>1539.4613036999999</v>
      </c>
      <c r="C5150" s="35">
        <v>79.965652465999995</v>
      </c>
      <c r="D5150" s="35">
        <v>1569.8026123</v>
      </c>
      <c r="E5150" s="35">
        <v>25000</v>
      </c>
      <c r="F5150" s="35">
        <v>26812500</v>
      </c>
      <c r="G5150">
        <v>1539.6105158830001</v>
      </c>
      <c r="H5150" s="35">
        <v>0.71971758755681003</v>
      </c>
    </row>
    <row r="5151" spans="1:8" x14ac:dyDescent="0.35">
      <c r="A5151" s="35">
        <v>1072.7083700000001</v>
      </c>
      <c r="B5151" s="35">
        <v>1539.4786377</v>
      </c>
      <c r="C5151" s="35">
        <v>79.965644835999996</v>
      </c>
      <c r="D5151" s="35">
        <v>1569.8188477000001</v>
      </c>
      <c r="E5151" s="35">
        <v>25000</v>
      </c>
      <c r="F5151" s="35">
        <v>26817710</v>
      </c>
      <c r="G5151">
        <v>1539.6278926663499</v>
      </c>
      <c r="H5151" s="35">
        <v>0.719710622739269</v>
      </c>
    </row>
    <row r="5152" spans="1:8" x14ac:dyDescent="0.35">
      <c r="A5152" s="35">
        <v>1072.9166299999999</v>
      </c>
      <c r="B5152" s="35">
        <v>1539.4958495999999</v>
      </c>
      <c r="C5152" s="35">
        <v>79.965637207</v>
      </c>
      <c r="D5152" s="35">
        <v>1569.8350829999999</v>
      </c>
      <c r="E5152" s="35">
        <v>25000</v>
      </c>
      <c r="F5152" s="35">
        <v>26822916</v>
      </c>
      <c r="G5152">
        <v>1539.64525954287</v>
      </c>
      <c r="H5152" s="35">
        <v>0.719703664214703</v>
      </c>
    </row>
    <row r="5153" spans="1:8" x14ac:dyDescent="0.35">
      <c r="A5153" s="35">
        <v>1073.125</v>
      </c>
      <c r="B5153" s="35">
        <v>1539.5133057</v>
      </c>
      <c r="C5153" s="35">
        <v>79.965629578000005</v>
      </c>
      <c r="D5153" s="35">
        <v>1569.8515625</v>
      </c>
      <c r="E5153" s="35">
        <v>25000</v>
      </c>
      <c r="F5153" s="35">
        <v>26828124</v>
      </c>
      <c r="G5153">
        <v>1539.6626293586901</v>
      </c>
      <c r="H5153" s="35">
        <v>0.71969670378532002</v>
      </c>
    </row>
    <row r="5154" spans="1:8" x14ac:dyDescent="0.35">
      <c r="A5154" s="35">
        <v>1073.3333700000001</v>
      </c>
      <c r="B5154" s="35">
        <v>1539.5306396000001</v>
      </c>
      <c r="C5154" s="35">
        <v>79.965629578000005</v>
      </c>
      <c r="D5154" s="35">
        <v>1569.8679199000001</v>
      </c>
      <c r="E5154" s="35">
        <v>25000</v>
      </c>
      <c r="F5154" s="35">
        <v>26833334</v>
      </c>
      <c r="G5154">
        <v>1539.6800049969399</v>
      </c>
      <c r="H5154" s="35">
        <v>0.71968974152313203</v>
      </c>
    </row>
    <row r="5155" spans="1:8" x14ac:dyDescent="0.35">
      <c r="A5155" s="35">
        <v>1073.5416299999999</v>
      </c>
      <c r="B5155" s="35">
        <v>1539.5479736</v>
      </c>
      <c r="C5155" s="35">
        <v>79.965621948000006</v>
      </c>
      <c r="D5155" s="35">
        <v>1569.8842772999999</v>
      </c>
      <c r="E5155" s="35">
        <v>25000</v>
      </c>
      <c r="F5155" s="35">
        <v>26838540</v>
      </c>
      <c r="G5155">
        <v>1539.6973715840099</v>
      </c>
      <c r="H5155" s="35">
        <v>0.71968278557236598</v>
      </c>
    </row>
    <row r="5156" spans="1:8" x14ac:dyDescent="0.35">
      <c r="A5156" s="35">
        <v>1073.75</v>
      </c>
      <c r="B5156" s="35">
        <v>1539.5653076000001</v>
      </c>
      <c r="C5156" s="35">
        <v>79.965614318999997</v>
      </c>
      <c r="D5156" s="35">
        <v>1569.9006348</v>
      </c>
      <c r="E5156" s="35">
        <v>25000</v>
      </c>
      <c r="F5156" s="35">
        <v>26843750</v>
      </c>
      <c r="G5156">
        <v>1539.7147464759901</v>
      </c>
      <c r="H5156" s="35">
        <v>0.71967582501293004</v>
      </c>
    </row>
    <row r="5157" spans="1:8" x14ac:dyDescent="0.35">
      <c r="A5157" s="35">
        <v>1073.9583700000001</v>
      </c>
      <c r="B5157" s="35">
        <v>1539.5826416</v>
      </c>
      <c r="C5157" s="35">
        <v>79.965606688999998</v>
      </c>
      <c r="D5157" s="35">
        <v>1569.9168701000001</v>
      </c>
      <c r="E5157" s="35">
        <v>25000</v>
      </c>
      <c r="F5157" s="35">
        <v>26848960</v>
      </c>
      <c r="G5157">
        <v>1539.73212322105</v>
      </c>
      <c r="H5157" s="35">
        <v>0.71966886535987795</v>
      </c>
    </row>
    <row r="5158" spans="1:8" x14ac:dyDescent="0.35">
      <c r="A5158" s="35">
        <v>1074.1666299999999</v>
      </c>
      <c r="B5158" s="35">
        <v>1539.5999756000001</v>
      </c>
      <c r="C5158" s="35">
        <v>79.965599060000002</v>
      </c>
      <c r="D5158" s="35">
        <v>1569.9333495999999</v>
      </c>
      <c r="E5158" s="35">
        <v>25000</v>
      </c>
      <c r="F5158" s="35">
        <v>26854166</v>
      </c>
      <c r="G5158">
        <v>1539.7494900240999</v>
      </c>
      <c r="H5158" s="35">
        <v>0.71966191199352203</v>
      </c>
    </row>
    <row r="5159" spans="1:8" x14ac:dyDescent="0.35">
      <c r="A5159" s="35">
        <v>1074.375</v>
      </c>
      <c r="B5159" s="35">
        <v>1539.6174315999999</v>
      </c>
      <c r="C5159" s="35">
        <v>79.965591431000007</v>
      </c>
      <c r="D5159" s="35">
        <v>1569.9495850000001</v>
      </c>
      <c r="E5159" s="35">
        <v>25000</v>
      </c>
      <c r="F5159" s="35">
        <v>26859374</v>
      </c>
      <c r="G5159">
        <v>1539.76685975859</v>
      </c>
      <c r="H5159" s="35">
        <v>0.71965495672262103</v>
      </c>
    </row>
    <row r="5160" spans="1:8" x14ac:dyDescent="0.35">
      <c r="A5160" s="35">
        <v>1074.5833700000001</v>
      </c>
      <c r="B5160" s="35">
        <v>1539.6347656</v>
      </c>
      <c r="C5160" s="35">
        <v>79.965583800999994</v>
      </c>
      <c r="D5160" s="35">
        <v>1569.9658202999999</v>
      </c>
      <c r="E5160" s="35">
        <v>25000</v>
      </c>
      <c r="F5160" s="35">
        <v>26864584</v>
      </c>
      <c r="G5160">
        <v>1539.7842353137</v>
      </c>
      <c r="H5160" s="35">
        <v>0.71964799961936399</v>
      </c>
    </row>
    <row r="5161" spans="1:8" x14ac:dyDescent="0.35">
      <c r="A5161" s="35">
        <v>1074.7916299999999</v>
      </c>
      <c r="B5161" s="35">
        <v>1539.6520995999999</v>
      </c>
      <c r="C5161" s="35">
        <v>79.965576171999999</v>
      </c>
      <c r="D5161" s="35">
        <v>1569.9822998</v>
      </c>
      <c r="E5161" s="35">
        <v>25000</v>
      </c>
      <c r="F5161" s="35">
        <v>26869792</v>
      </c>
      <c r="G5161">
        <v>1539.8016069907901</v>
      </c>
      <c r="H5161" s="35">
        <v>0.71964104611492696</v>
      </c>
    </row>
    <row r="5162" spans="1:8" x14ac:dyDescent="0.35">
      <c r="A5162" s="35">
        <v>1075</v>
      </c>
      <c r="B5162" s="35">
        <v>1539.6694336</v>
      </c>
      <c r="C5162" s="35">
        <v>79.965576171999999</v>
      </c>
      <c r="D5162" s="35">
        <v>1569.9985352000001</v>
      </c>
      <c r="E5162" s="35">
        <v>25000</v>
      </c>
      <c r="F5162" s="35">
        <v>26875000</v>
      </c>
      <c r="G5162">
        <v>1539.8189777867301</v>
      </c>
      <c r="H5162" s="35">
        <v>0.71963409344737095</v>
      </c>
    </row>
    <row r="5163" spans="1:8" x14ac:dyDescent="0.35">
      <c r="A5163" s="35">
        <v>1075.2083700000001</v>
      </c>
      <c r="B5163" s="35">
        <v>1539.6868896000001</v>
      </c>
      <c r="C5163" s="35">
        <v>79.965568542</v>
      </c>
      <c r="D5163" s="35">
        <v>1570.0148925999999</v>
      </c>
      <c r="E5163" s="35">
        <v>25000</v>
      </c>
      <c r="F5163" s="35">
        <v>26880212</v>
      </c>
      <c r="G5163">
        <v>1539.83635872115</v>
      </c>
      <c r="H5163" s="35">
        <v>0.71962713621999697</v>
      </c>
    </row>
    <row r="5164" spans="1:8" x14ac:dyDescent="0.35">
      <c r="A5164" s="35">
        <v>1075.4166299999999</v>
      </c>
      <c r="B5164" s="35">
        <v>1539.7041016000001</v>
      </c>
      <c r="C5164" s="35">
        <v>79.965560913000004</v>
      </c>
      <c r="D5164" s="35">
        <v>1570.0313721</v>
      </c>
      <c r="E5164" s="35">
        <v>25000</v>
      </c>
      <c r="F5164" s="35">
        <v>26885416</v>
      </c>
      <c r="G5164">
        <v>1539.8537212260501</v>
      </c>
      <c r="H5164" s="35">
        <v>0.71962019073301597</v>
      </c>
    </row>
    <row r="5165" spans="1:8" x14ac:dyDescent="0.35">
      <c r="A5165" s="35">
        <v>1075.625</v>
      </c>
      <c r="B5165" s="35">
        <v>1539.7214355000001</v>
      </c>
      <c r="C5165" s="35">
        <v>79.965553283999995</v>
      </c>
      <c r="D5165" s="35">
        <v>1570.0476074000001</v>
      </c>
      <c r="E5165" s="35">
        <v>25000</v>
      </c>
      <c r="F5165" s="35">
        <v>26890624</v>
      </c>
      <c r="G5165">
        <v>1539.8710899310399</v>
      </c>
      <c r="H5165" s="35">
        <v>0.71961324058828002</v>
      </c>
    </row>
    <row r="5166" spans="1:8" x14ac:dyDescent="0.35">
      <c r="A5166" s="35">
        <v>1075.8333700000001</v>
      </c>
      <c r="B5166" s="35">
        <v>1539.7387695</v>
      </c>
      <c r="C5166" s="35">
        <v>79.965545653999996</v>
      </c>
      <c r="D5166" s="35">
        <v>1570.0640868999999</v>
      </c>
      <c r="E5166" s="35">
        <v>25000</v>
      </c>
      <c r="F5166" s="35">
        <v>26895834</v>
      </c>
      <c r="G5166">
        <v>1539.8884651902199</v>
      </c>
      <c r="H5166" s="35">
        <v>0.719606288629832</v>
      </c>
    </row>
    <row r="5167" spans="1:8" x14ac:dyDescent="0.35">
      <c r="A5167" s="35">
        <v>1076.0416299999999</v>
      </c>
      <c r="B5167" s="35">
        <v>1539.7561035000001</v>
      </c>
      <c r="C5167" s="35">
        <v>79.965538025000001</v>
      </c>
      <c r="D5167" s="35">
        <v>1570.0803223</v>
      </c>
      <c r="E5167" s="35">
        <v>25000</v>
      </c>
      <c r="F5167" s="35">
        <v>26901040</v>
      </c>
      <c r="G5167">
        <v>1539.9058315625</v>
      </c>
      <c r="H5167" s="35">
        <v>0.71959934297609596</v>
      </c>
    </row>
    <row r="5168" spans="1:8" x14ac:dyDescent="0.35">
      <c r="A5168" s="35">
        <v>1076.25</v>
      </c>
      <c r="B5168" s="35">
        <v>1539.7735596</v>
      </c>
      <c r="C5168" s="35">
        <v>79.965530396000005</v>
      </c>
      <c r="D5168" s="35">
        <v>1570.0965576000001</v>
      </c>
      <c r="E5168" s="35">
        <v>25000</v>
      </c>
      <c r="F5168" s="35">
        <v>26906248</v>
      </c>
      <c r="G5168">
        <v>1539.9232011030099</v>
      </c>
      <c r="H5168" s="35">
        <v>0.71959239542437203</v>
      </c>
    </row>
    <row r="5169" spans="1:8" x14ac:dyDescent="0.35">
      <c r="A5169" s="35">
        <v>1076.4583700000001</v>
      </c>
      <c r="B5169" s="35">
        <v>1539.7908935999999</v>
      </c>
      <c r="C5169" s="35">
        <v>79.965522766000007</v>
      </c>
      <c r="D5169" s="35">
        <v>1570.1129149999999</v>
      </c>
      <c r="E5169" s="35">
        <v>25000</v>
      </c>
      <c r="F5169" s="35">
        <v>26911460</v>
      </c>
      <c r="G5169">
        <v>1539.9405816907799</v>
      </c>
      <c r="H5169" s="35">
        <v>0.71958544333776597</v>
      </c>
    </row>
    <row r="5170" spans="1:8" x14ac:dyDescent="0.35">
      <c r="A5170" s="35">
        <v>1076.6666299999999</v>
      </c>
      <c r="B5170" s="35">
        <v>1539.8082274999999</v>
      </c>
      <c r="C5170" s="35">
        <v>79.965522766000007</v>
      </c>
      <c r="D5170" s="35">
        <v>1570.1292725000001</v>
      </c>
      <c r="E5170" s="35">
        <v>25000</v>
      </c>
      <c r="F5170" s="35">
        <v>26916666</v>
      </c>
      <c r="G5170">
        <v>1539.95794922653</v>
      </c>
      <c r="H5170" s="35">
        <v>0.71957850028305603</v>
      </c>
    </row>
    <row r="5171" spans="1:8" x14ac:dyDescent="0.35">
      <c r="A5171" s="35">
        <v>1076.875</v>
      </c>
      <c r="B5171" s="35">
        <v>1539.8255615</v>
      </c>
      <c r="C5171" s="35">
        <v>79.965515136999997</v>
      </c>
      <c r="D5171" s="35">
        <v>1570.1456298999999</v>
      </c>
      <c r="E5171" s="35">
        <v>25000</v>
      </c>
      <c r="F5171" s="35">
        <v>26921874</v>
      </c>
      <c r="G5171">
        <v>1539.97531899573</v>
      </c>
      <c r="H5171" s="35">
        <v>0.71957155530745798</v>
      </c>
    </row>
    <row r="5172" spans="1:8" x14ac:dyDescent="0.35">
      <c r="A5172" s="35">
        <v>1077.0833700000001</v>
      </c>
      <c r="B5172" s="35">
        <v>1539.8428954999999</v>
      </c>
      <c r="C5172" s="35">
        <v>79.965507506999998</v>
      </c>
      <c r="D5172" s="35">
        <v>1570.1619873</v>
      </c>
      <c r="E5172" s="35">
        <v>25000</v>
      </c>
      <c r="F5172" s="35">
        <v>26927084</v>
      </c>
      <c r="G5172">
        <v>1539.99269442888</v>
      </c>
      <c r="H5172" s="35">
        <v>0.71956460849661696</v>
      </c>
    </row>
    <row r="5173" spans="1:8" x14ac:dyDescent="0.35">
      <c r="A5173" s="35">
        <v>1077.2916299999999</v>
      </c>
      <c r="B5173" s="35">
        <v>1539.8602295000001</v>
      </c>
      <c r="C5173" s="35">
        <v>79.965499878000003</v>
      </c>
      <c r="D5173" s="35">
        <v>1570.1783447</v>
      </c>
      <c r="E5173" s="35">
        <v>25000</v>
      </c>
      <c r="F5173" s="35">
        <v>26932290</v>
      </c>
      <c r="G5173">
        <v>1540.01006077536</v>
      </c>
      <c r="H5173" s="35">
        <v>0.71955766798017196</v>
      </c>
    </row>
    <row r="5174" spans="1:8" x14ac:dyDescent="0.35">
      <c r="A5174" s="35">
        <v>1077.5</v>
      </c>
      <c r="B5174" s="35">
        <v>1539.8776855000001</v>
      </c>
      <c r="C5174" s="35">
        <v>79.965492248999993</v>
      </c>
      <c r="D5174" s="35">
        <v>1570.1947021000001</v>
      </c>
      <c r="E5174" s="35">
        <v>25000</v>
      </c>
      <c r="F5174" s="35">
        <v>26937500</v>
      </c>
      <c r="G5174">
        <v>1540.02743541873</v>
      </c>
      <c r="H5174" s="35">
        <v>0.71955072286214605</v>
      </c>
    </row>
    <row r="5175" spans="1:8" x14ac:dyDescent="0.35">
      <c r="A5175" s="35">
        <v>1077.7083700000001</v>
      </c>
      <c r="B5175" s="35">
        <v>1539.8948975000001</v>
      </c>
      <c r="C5175" s="35">
        <v>79.965484618999994</v>
      </c>
      <c r="D5175" s="35">
        <v>1570.2109375</v>
      </c>
      <c r="E5175" s="35">
        <v>25000</v>
      </c>
      <c r="F5175" s="35">
        <v>26942710</v>
      </c>
      <c r="G5175">
        <v>1540.04481191333</v>
      </c>
      <c r="H5175" s="35">
        <v>0.71954377864609897</v>
      </c>
    </row>
    <row r="5176" spans="1:8" x14ac:dyDescent="0.35">
      <c r="A5176" s="35">
        <v>1077.9166299999999</v>
      </c>
      <c r="B5176" s="35">
        <v>1539.9122314000001</v>
      </c>
      <c r="C5176" s="35">
        <v>79.965476989999999</v>
      </c>
      <c r="D5176" s="35">
        <v>1570.2272949000001</v>
      </c>
      <c r="E5176" s="35">
        <v>25000</v>
      </c>
      <c r="F5176" s="35">
        <v>26947916</v>
      </c>
      <c r="G5176">
        <v>1540.06217846561</v>
      </c>
      <c r="H5176" s="35">
        <v>0.71953684070057899</v>
      </c>
    </row>
    <row r="5177" spans="1:8" x14ac:dyDescent="0.35">
      <c r="A5177" s="35">
        <v>1078.125</v>
      </c>
      <c r="B5177" s="35">
        <v>1539.9296875</v>
      </c>
      <c r="C5177" s="35">
        <v>79.96546936</v>
      </c>
      <c r="D5177" s="35">
        <v>1570.2436522999999</v>
      </c>
      <c r="E5177" s="35">
        <v>25000</v>
      </c>
      <c r="F5177" s="35">
        <v>26953128</v>
      </c>
      <c r="G5177">
        <v>1540.0795582962201</v>
      </c>
      <c r="H5177" s="35">
        <v>0.71952989544795998</v>
      </c>
    </row>
    <row r="5178" spans="1:8" x14ac:dyDescent="0.35">
      <c r="A5178" s="35">
        <v>1078.3333700000001</v>
      </c>
      <c r="B5178" s="35">
        <v>1539.9470214999999</v>
      </c>
      <c r="C5178" s="35">
        <v>79.96546936</v>
      </c>
      <c r="D5178" s="35">
        <v>1570.2600098</v>
      </c>
      <c r="E5178" s="35">
        <v>25000</v>
      </c>
      <c r="F5178" s="35">
        <v>26958334</v>
      </c>
      <c r="G5178">
        <v>1540.0969255755699</v>
      </c>
      <c r="H5178" s="35">
        <v>0.71952295922988996</v>
      </c>
    </row>
    <row r="5179" spans="1:8" x14ac:dyDescent="0.35">
      <c r="A5179" s="35">
        <v>1078.5416299999999</v>
      </c>
      <c r="B5179" s="35">
        <v>1539.9643555</v>
      </c>
      <c r="C5179" s="35">
        <v>79.965461731000005</v>
      </c>
      <c r="D5179" s="35">
        <v>1570.2763672000001</v>
      </c>
      <c r="E5179" s="35">
        <v>25000</v>
      </c>
      <c r="F5179" s="35">
        <v>26963540</v>
      </c>
      <c r="G5179">
        <v>1540.11429002727</v>
      </c>
      <c r="H5179" s="35">
        <v>0.71951602379565605</v>
      </c>
    </row>
    <row r="5180" spans="1:8" x14ac:dyDescent="0.35">
      <c r="A5180" s="35">
        <v>1078.75</v>
      </c>
      <c r="B5180" s="35">
        <v>1539.9816894999999</v>
      </c>
      <c r="C5180" s="35">
        <v>79.965454101999995</v>
      </c>
      <c r="D5180" s="35">
        <v>1570.2927245999999</v>
      </c>
      <c r="E5180" s="35">
        <v>25000</v>
      </c>
      <c r="F5180" s="35">
        <v>26968750</v>
      </c>
      <c r="G5180">
        <v>1540.1316641805199</v>
      </c>
      <c r="H5180" s="35">
        <v>0.71950908379705203</v>
      </c>
    </row>
    <row r="5181" spans="1:8" x14ac:dyDescent="0.35">
      <c r="A5181" s="35">
        <v>1078.9583700000001</v>
      </c>
      <c r="B5181" s="35">
        <v>1539.9990233999999</v>
      </c>
      <c r="C5181" s="35">
        <v>79.965446471999996</v>
      </c>
      <c r="D5181" s="35">
        <v>1570.309082</v>
      </c>
      <c r="E5181" s="35">
        <v>25000</v>
      </c>
      <c r="F5181" s="35">
        <v>26973960</v>
      </c>
      <c r="G5181">
        <v>1540.1490405002401</v>
      </c>
      <c r="H5181" s="35">
        <v>0.71950214470678997</v>
      </c>
    </row>
    <row r="5182" spans="1:8" x14ac:dyDescent="0.35">
      <c r="A5182" s="35">
        <v>1079.1666299999999</v>
      </c>
      <c r="B5182" s="35">
        <v>1540.0162353999999</v>
      </c>
      <c r="C5182" s="35">
        <v>79.965438843000001</v>
      </c>
      <c r="D5182" s="35">
        <v>1570.3253173999999</v>
      </c>
      <c r="E5182" s="35">
        <v>25000</v>
      </c>
      <c r="F5182" s="35">
        <v>26979164</v>
      </c>
      <c r="G5182">
        <v>1540.1664017749299</v>
      </c>
      <c r="H5182" s="35">
        <v>0.71949521458379495</v>
      </c>
    </row>
    <row r="5183" spans="1:8" x14ac:dyDescent="0.35">
      <c r="A5183" s="35">
        <v>1079.375</v>
      </c>
      <c r="B5183" s="35">
        <v>1540.0336914</v>
      </c>
      <c r="C5183" s="35">
        <v>79.965431213000002</v>
      </c>
      <c r="D5183" s="35">
        <v>1570.3416748</v>
      </c>
      <c r="E5183" s="35">
        <v>25000</v>
      </c>
      <c r="F5183" s="35">
        <v>26984376</v>
      </c>
      <c r="G5183">
        <v>1540.18378035622</v>
      </c>
      <c r="H5183" s="35">
        <v>0.71948827442902397</v>
      </c>
    </row>
    <row r="5184" spans="1:8" x14ac:dyDescent="0.35">
      <c r="A5184" s="35">
        <v>1079.5833700000001</v>
      </c>
      <c r="B5184" s="35">
        <v>1540.0510254000001</v>
      </c>
      <c r="C5184" s="35">
        <v>79.965423584000007</v>
      </c>
      <c r="D5184" s="35">
        <v>1570.3580322</v>
      </c>
      <c r="E5184" s="35">
        <v>25000</v>
      </c>
      <c r="F5184" s="35">
        <v>26989584</v>
      </c>
      <c r="G5184">
        <v>1540.2011524638001</v>
      </c>
      <c r="H5184" s="35">
        <v>0.71948134062421099</v>
      </c>
    </row>
    <row r="5185" spans="1:8" x14ac:dyDescent="0.35">
      <c r="A5185" s="35">
        <v>1079.7916299999999</v>
      </c>
      <c r="B5185" s="35">
        <v>1540.0683594</v>
      </c>
      <c r="C5185" s="35">
        <v>79.965423584000007</v>
      </c>
      <c r="D5185" s="35">
        <v>1570.3743896000001</v>
      </c>
      <c r="E5185" s="35">
        <v>25000</v>
      </c>
      <c r="F5185" s="35">
        <v>26994790</v>
      </c>
      <c r="G5185">
        <v>1540.21851793422</v>
      </c>
      <c r="H5185" s="35">
        <v>0.71947441033556803</v>
      </c>
    </row>
    <row r="5186" spans="1:8" x14ac:dyDescent="0.35">
      <c r="A5186" s="35">
        <v>1080</v>
      </c>
      <c r="B5186" s="35">
        <v>1540.0858154</v>
      </c>
      <c r="C5186" s="35">
        <v>79.965415954999997</v>
      </c>
      <c r="D5186" s="35">
        <v>1570.3907471</v>
      </c>
      <c r="E5186" s="35">
        <v>25000</v>
      </c>
      <c r="F5186" s="35">
        <v>27000000</v>
      </c>
      <c r="G5186">
        <v>1540.2358922512401</v>
      </c>
      <c r="H5186" s="35">
        <v>0.71946747546380896</v>
      </c>
    </row>
    <row r="5187" spans="1:8" x14ac:dyDescent="0.35">
      <c r="A5187" s="35">
        <v>1080.2083700000001</v>
      </c>
      <c r="B5187" s="35">
        <v>1540.1031493999999</v>
      </c>
      <c r="C5187" s="35">
        <v>79.965408324999999</v>
      </c>
      <c r="D5187" s="35">
        <v>1570.4071045000001</v>
      </c>
      <c r="E5187" s="35">
        <v>25000</v>
      </c>
      <c r="F5187" s="35">
        <v>27005210</v>
      </c>
      <c r="G5187">
        <v>1540.25326854284</v>
      </c>
      <c r="H5187" s="35">
        <v>0.71946054149420002</v>
      </c>
    </row>
    <row r="5188" spans="1:8" x14ac:dyDescent="0.35">
      <c r="A5188" s="35">
        <v>1080.4166299999999</v>
      </c>
      <c r="B5188" s="35">
        <v>1540.1204834</v>
      </c>
      <c r="C5188" s="35">
        <v>79.965400696000003</v>
      </c>
      <c r="D5188" s="35">
        <v>1570.4234618999999</v>
      </c>
      <c r="E5188" s="35">
        <v>25000</v>
      </c>
      <c r="F5188" s="35">
        <v>27010416</v>
      </c>
      <c r="G5188">
        <v>1540.2706349198299</v>
      </c>
      <c r="H5188" s="35">
        <v>0.71945361378508699</v>
      </c>
    </row>
    <row r="5189" spans="1:8" x14ac:dyDescent="0.35">
      <c r="A5189" s="35">
        <v>1080.625</v>
      </c>
      <c r="B5189" s="35">
        <v>1540.1378173999999</v>
      </c>
      <c r="C5189" s="35">
        <v>79.965393066000004</v>
      </c>
      <c r="D5189" s="35">
        <v>1570.4396973</v>
      </c>
      <c r="E5189" s="35">
        <v>25000</v>
      </c>
      <c r="F5189" s="35">
        <v>27015622</v>
      </c>
      <c r="G5189">
        <v>1540.2879990609499</v>
      </c>
      <c r="H5189" s="35">
        <v>0.71944668687199598</v>
      </c>
    </row>
    <row r="5190" spans="1:8" x14ac:dyDescent="0.35">
      <c r="A5190" s="35">
        <v>1080.8333700000001</v>
      </c>
      <c r="B5190" s="35">
        <v>1540.1551514</v>
      </c>
      <c r="C5190" s="35">
        <v>79.965385436999995</v>
      </c>
      <c r="D5190" s="35">
        <v>1570.4560547000001</v>
      </c>
      <c r="E5190" s="35">
        <v>25000</v>
      </c>
      <c r="F5190" s="35">
        <v>27020834</v>
      </c>
      <c r="G5190">
        <v>1540.30537820985</v>
      </c>
      <c r="H5190" s="35">
        <v>0.71943975270413396</v>
      </c>
    </row>
    <row r="5191" spans="1:8" x14ac:dyDescent="0.35">
      <c r="A5191" s="35">
        <v>1081.0416299999999</v>
      </c>
      <c r="B5191" s="35">
        <v>1540.1724853999999</v>
      </c>
      <c r="C5191" s="35">
        <v>79.965377808</v>
      </c>
      <c r="D5191" s="35">
        <v>1570.4724120999999</v>
      </c>
      <c r="E5191" s="35">
        <v>25000</v>
      </c>
      <c r="F5191" s="35">
        <v>27026040</v>
      </c>
      <c r="G5191">
        <v>1540.32274519566</v>
      </c>
      <c r="H5191" s="35">
        <v>0.71943282756467097</v>
      </c>
    </row>
    <row r="5192" spans="1:8" x14ac:dyDescent="0.35">
      <c r="A5192" s="35">
        <v>1081.25</v>
      </c>
      <c r="B5192" s="35">
        <v>1540.1898193</v>
      </c>
      <c r="C5192" s="35">
        <v>79.965370178000001</v>
      </c>
      <c r="D5192" s="35">
        <v>1570.4887695</v>
      </c>
      <c r="E5192" s="35">
        <v>25000</v>
      </c>
      <c r="F5192" s="35">
        <v>27031250</v>
      </c>
      <c r="G5192">
        <v>1540.34011978789</v>
      </c>
      <c r="H5192" s="35">
        <v>0.71942589781377797</v>
      </c>
    </row>
    <row r="5193" spans="1:8" x14ac:dyDescent="0.35">
      <c r="A5193" s="35">
        <v>1081.4583700000001</v>
      </c>
      <c r="B5193" s="35">
        <v>1540.2072754000001</v>
      </c>
      <c r="C5193" s="35">
        <v>79.965370178000001</v>
      </c>
      <c r="D5193" s="35">
        <v>1570.5051269999999</v>
      </c>
      <c r="E5193" s="35">
        <v>25000</v>
      </c>
      <c r="F5193" s="35">
        <v>27036460</v>
      </c>
      <c r="G5193">
        <v>1540.3574960763799</v>
      </c>
      <c r="H5193" s="35">
        <v>0.71941896895670099</v>
      </c>
    </row>
    <row r="5194" spans="1:8" x14ac:dyDescent="0.35">
      <c r="A5194" s="35">
        <v>1081.6666299999999</v>
      </c>
      <c r="B5194" s="35">
        <v>1540.2244873</v>
      </c>
      <c r="C5194" s="35">
        <v>79.965362549000005</v>
      </c>
      <c r="D5194" s="35">
        <v>1570.5214844</v>
      </c>
      <c r="E5194" s="35">
        <v>25000</v>
      </c>
      <c r="F5194" s="35">
        <v>27041666</v>
      </c>
      <c r="G5194">
        <v>1540.37486238783</v>
      </c>
      <c r="H5194" s="35">
        <v>0.71941204635322897</v>
      </c>
    </row>
    <row r="5195" spans="1:8" x14ac:dyDescent="0.35">
      <c r="A5195" s="35">
        <v>1081.875</v>
      </c>
      <c r="B5195" s="35">
        <v>1540.2419434000001</v>
      </c>
      <c r="C5195" s="35">
        <v>79.965354919000006</v>
      </c>
      <c r="D5195" s="35">
        <v>1570.5378418</v>
      </c>
      <c r="E5195" s="35">
        <v>25000</v>
      </c>
      <c r="F5195" s="35">
        <v>27046874</v>
      </c>
      <c r="G5195">
        <v>1540.39223162284</v>
      </c>
      <c r="H5195" s="35">
        <v>0.71940512184782501</v>
      </c>
    </row>
    <row r="5196" spans="1:8" x14ac:dyDescent="0.35">
      <c r="A5196" s="35">
        <v>1082.0833700000001</v>
      </c>
      <c r="B5196" s="35">
        <v>1540.2593993999999</v>
      </c>
      <c r="C5196" s="35">
        <v>79.965347289999997</v>
      </c>
      <c r="D5196" s="35">
        <v>1570.5541992000001</v>
      </c>
      <c r="E5196" s="35">
        <v>25000</v>
      </c>
      <c r="F5196" s="35">
        <v>27052084</v>
      </c>
      <c r="G5196">
        <v>1540.4096066766001</v>
      </c>
      <c r="H5196" s="35">
        <v>0.71939819551300299</v>
      </c>
    </row>
    <row r="5197" spans="1:8" x14ac:dyDescent="0.35">
      <c r="A5197" s="35">
        <v>1082.2916299999999</v>
      </c>
      <c r="B5197" s="35">
        <v>1540.2766113</v>
      </c>
      <c r="C5197" s="35">
        <v>79.965339661000002</v>
      </c>
      <c r="D5197" s="35">
        <v>1570.5704346</v>
      </c>
      <c r="E5197" s="35">
        <v>25000</v>
      </c>
      <c r="F5197" s="35">
        <v>27057290</v>
      </c>
      <c r="G5197">
        <v>1540.4269726785201</v>
      </c>
      <c r="H5197" s="35">
        <v>0.71939127545205905</v>
      </c>
    </row>
    <row r="5198" spans="1:8" x14ac:dyDescent="0.35">
      <c r="A5198" s="35">
        <v>1082.5</v>
      </c>
      <c r="B5198" s="35">
        <v>1540.2939452999999</v>
      </c>
      <c r="C5198" s="35">
        <v>79.965332031000003</v>
      </c>
      <c r="D5198" s="35">
        <v>1570.5867920000001</v>
      </c>
      <c r="E5198" s="35">
        <v>25000</v>
      </c>
      <c r="F5198" s="35">
        <v>27062500</v>
      </c>
      <c r="G5198">
        <v>1540.4443469850801</v>
      </c>
      <c r="H5198" s="35">
        <v>0.71938435079940899</v>
      </c>
    </row>
    <row r="5199" spans="1:8" x14ac:dyDescent="0.35">
      <c r="A5199" s="35">
        <v>1082.7083700000001</v>
      </c>
      <c r="B5199" s="35">
        <v>1540.3112793</v>
      </c>
      <c r="C5199" s="35">
        <v>79.965324401999993</v>
      </c>
      <c r="D5199" s="35">
        <v>1570.6031493999999</v>
      </c>
      <c r="E5199" s="35">
        <v>25000</v>
      </c>
      <c r="F5199" s="35">
        <v>27067710</v>
      </c>
      <c r="G5199">
        <v>1540.46172314457</v>
      </c>
      <c r="H5199" s="35">
        <v>0.71937742704302499</v>
      </c>
    </row>
    <row r="5200" spans="1:8" x14ac:dyDescent="0.35">
      <c r="A5200" s="35">
        <v>1082.9166299999999</v>
      </c>
      <c r="B5200" s="35">
        <v>1540.3286132999999</v>
      </c>
      <c r="C5200" s="35">
        <v>79.965316771999994</v>
      </c>
      <c r="D5200" s="35">
        <v>1570.6195068</v>
      </c>
      <c r="E5200" s="35">
        <v>25000</v>
      </c>
      <c r="F5200" s="35">
        <v>27072916</v>
      </c>
      <c r="G5200">
        <v>1540.4790893622101</v>
      </c>
      <c r="H5200" s="35">
        <v>0.71937050953578696</v>
      </c>
    </row>
    <row r="5201" spans="1:8" x14ac:dyDescent="0.35">
      <c r="A5201" s="35">
        <v>1083.125</v>
      </c>
      <c r="B5201" s="35">
        <v>1540.3458252</v>
      </c>
      <c r="C5201" s="35">
        <v>79.965316771999994</v>
      </c>
      <c r="D5201" s="35">
        <v>1570.6358643000001</v>
      </c>
      <c r="E5201" s="35">
        <v>25000</v>
      </c>
      <c r="F5201" s="35">
        <v>27078126</v>
      </c>
      <c r="G5201">
        <v>1540.4964636847601</v>
      </c>
      <c r="H5201" s="35">
        <v>0.71936358743309503</v>
      </c>
    </row>
    <row r="5202" spans="1:8" x14ac:dyDescent="0.35">
      <c r="A5202" s="35">
        <v>1083.3333700000001</v>
      </c>
      <c r="B5202" s="35">
        <v>1540.3632812000001</v>
      </c>
      <c r="C5202" s="35">
        <v>79.965309142999999</v>
      </c>
      <c r="D5202" s="35">
        <v>1570.6522216999999</v>
      </c>
      <c r="E5202" s="35">
        <v>25000</v>
      </c>
      <c r="F5202" s="35">
        <v>27083334</v>
      </c>
      <c r="G5202">
        <v>1540.5138346419601</v>
      </c>
      <c r="H5202" s="35">
        <v>0.71935666891870997</v>
      </c>
    </row>
    <row r="5203" spans="1:8" x14ac:dyDescent="0.35">
      <c r="A5203" s="35">
        <v>1083.5416299999999</v>
      </c>
      <c r="B5203" s="35">
        <v>1540.3806152</v>
      </c>
      <c r="C5203" s="35">
        <v>79.965301514000004</v>
      </c>
      <c r="D5203" s="35">
        <v>1570.6685791</v>
      </c>
      <c r="E5203" s="35">
        <v>25000</v>
      </c>
      <c r="F5203" s="35">
        <v>27088542</v>
      </c>
      <c r="G5203">
        <v>1540.53120483311</v>
      </c>
      <c r="H5203" s="35">
        <v>0.71934975123402201</v>
      </c>
    </row>
    <row r="5204" spans="1:8" x14ac:dyDescent="0.35">
      <c r="A5204" s="35">
        <v>1083.75</v>
      </c>
      <c r="B5204" s="35">
        <v>1540.3979492000001</v>
      </c>
      <c r="C5204" s="35">
        <v>79.965293884000005</v>
      </c>
      <c r="D5204" s="35">
        <v>1570.6849365</v>
      </c>
      <c r="E5204" s="35">
        <v>25000</v>
      </c>
      <c r="F5204" s="35">
        <v>27093750</v>
      </c>
      <c r="G5204">
        <v>1540.5485748415199</v>
      </c>
      <c r="H5204" s="35">
        <v>0.71934283439325997</v>
      </c>
    </row>
    <row r="5205" spans="1:8" x14ac:dyDescent="0.35">
      <c r="A5205" s="35">
        <v>1083.9583700000001</v>
      </c>
      <c r="B5205" s="35">
        <v>1540.4154053</v>
      </c>
      <c r="C5205" s="35">
        <v>79.965286254999995</v>
      </c>
      <c r="D5205" s="35">
        <v>1570.7011719</v>
      </c>
      <c r="E5205" s="35">
        <v>25000</v>
      </c>
      <c r="F5205" s="35">
        <v>27098958</v>
      </c>
      <c r="G5205">
        <v>1540.56594479812</v>
      </c>
      <c r="H5205" s="35">
        <v>0.71933591839943101</v>
      </c>
    </row>
    <row r="5206" spans="1:8" x14ac:dyDescent="0.35">
      <c r="A5206" s="35">
        <v>1084.1666299999999</v>
      </c>
      <c r="B5206" s="35">
        <v>1540.4327393000001</v>
      </c>
      <c r="C5206" s="35">
        <v>79.965278624999996</v>
      </c>
      <c r="D5206" s="35">
        <v>1570.7175293</v>
      </c>
      <c r="E5206" s="35">
        <v>25000</v>
      </c>
      <c r="F5206" s="35">
        <v>27104166</v>
      </c>
      <c r="G5206">
        <v>1540.5833147322701</v>
      </c>
      <c r="H5206" s="35">
        <v>0.71932900325302296</v>
      </c>
    </row>
    <row r="5207" spans="1:8" x14ac:dyDescent="0.35">
      <c r="A5207" s="35">
        <v>1084.375</v>
      </c>
      <c r="B5207" s="35">
        <v>1540.4500731999999</v>
      </c>
      <c r="C5207" s="35">
        <v>79.965270996000001</v>
      </c>
      <c r="D5207" s="35">
        <v>1570.7338867000001</v>
      </c>
      <c r="E5207" s="35">
        <v>25000</v>
      </c>
      <c r="F5207" s="35">
        <v>27109374</v>
      </c>
      <c r="G5207">
        <v>1540.60068465058</v>
      </c>
      <c r="H5207" s="35">
        <v>0.71932208895395899</v>
      </c>
    </row>
    <row r="5208" spans="1:8" x14ac:dyDescent="0.35">
      <c r="A5208" s="35">
        <v>1084.5833700000001</v>
      </c>
      <c r="B5208" s="35">
        <v>1540.4674072</v>
      </c>
      <c r="C5208" s="35">
        <v>79.965263367000006</v>
      </c>
      <c r="D5208" s="35">
        <v>1570.7502440999999</v>
      </c>
      <c r="E5208" s="35">
        <v>25000</v>
      </c>
      <c r="F5208" s="35">
        <v>27114584</v>
      </c>
      <c r="G5208">
        <v>1540.6180597279299</v>
      </c>
      <c r="H5208" s="35">
        <v>0.71931517281010804</v>
      </c>
    </row>
    <row r="5209" spans="1:8" x14ac:dyDescent="0.35">
      <c r="A5209" s="35">
        <v>1084.7916299999999</v>
      </c>
      <c r="B5209" s="35">
        <v>1540.4847411999999</v>
      </c>
      <c r="C5209" s="35">
        <v>79.965263367000006</v>
      </c>
      <c r="D5209" s="35">
        <v>1570.7666016000001</v>
      </c>
      <c r="E5209" s="35">
        <v>25000</v>
      </c>
      <c r="F5209" s="35">
        <v>27119790</v>
      </c>
      <c r="G5209">
        <v>1540.6354256054401</v>
      </c>
      <c r="H5209" s="35">
        <v>0.71930826292583705</v>
      </c>
    </row>
    <row r="5210" spans="1:8" x14ac:dyDescent="0.35">
      <c r="A5210" s="35">
        <v>1085</v>
      </c>
      <c r="B5210" s="35">
        <v>1540.5020752</v>
      </c>
      <c r="C5210" s="35">
        <v>79.965255737000007</v>
      </c>
      <c r="D5210" s="35">
        <v>1570.7829589999999</v>
      </c>
      <c r="E5210" s="35">
        <v>25000</v>
      </c>
      <c r="F5210" s="35">
        <v>27125000</v>
      </c>
      <c r="G5210">
        <v>1540.6527997543501</v>
      </c>
      <c r="H5210" s="35">
        <v>0.71930134845385996</v>
      </c>
    </row>
    <row r="5211" spans="1:8" x14ac:dyDescent="0.35">
      <c r="A5211" s="35">
        <v>1085.2083700000001</v>
      </c>
      <c r="B5211" s="35">
        <v>1540.5194091999999</v>
      </c>
      <c r="C5211" s="35">
        <v>79.965248107999997</v>
      </c>
      <c r="D5211" s="35">
        <v>1570.7993164</v>
      </c>
      <c r="E5211" s="35">
        <v>25000</v>
      </c>
      <c r="F5211" s="35">
        <v>27130210</v>
      </c>
      <c r="G5211">
        <v>1540.6701757486901</v>
      </c>
      <c r="H5211" s="35">
        <v>0.71929443487511302</v>
      </c>
    </row>
    <row r="5212" spans="1:8" x14ac:dyDescent="0.35">
      <c r="A5212" s="35">
        <v>1085.4166299999999</v>
      </c>
      <c r="B5212" s="35">
        <v>1540.5368652</v>
      </c>
      <c r="C5212" s="35">
        <v>79.965240479000002</v>
      </c>
      <c r="D5212" s="35">
        <v>1570.8156738</v>
      </c>
      <c r="E5212" s="35">
        <v>25000</v>
      </c>
      <c r="F5212" s="35">
        <v>27135416</v>
      </c>
      <c r="G5212">
        <v>1540.68754179957</v>
      </c>
      <c r="H5212" s="35">
        <v>0.71928752753483705</v>
      </c>
    </row>
    <row r="5213" spans="1:8" x14ac:dyDescent="0.35">
      <c r="A5213" s="35">
        <v>1085.625</v>
      </c>
      <c r="B5213" s="35">
        <v>1540.5541992000001</v>
      </c>
      <c r="C5213" s="35">
        <v>79.965232849000003</v>
      </c>
      <c r="D5213" s="35">
        <v>1570.8320312000001</v>
      </c>
      <c r="E5213" s="35">
        <v>25000</v>
      </c>
      <c r="F5213" s="35">
        <v>27140626</v>
      </c>
      <c r="G5213">
        <v>1540.7049159549599</v>
      </c>
      <c r="H5213" s="35">
        <v>0.71928061560391898</v>
      </c>
    </row>
    <row r="5214" spans="1:8" x14ac:dyDescent="0.35">
      <c r="A5214" s="35">
        <v>1085.8333700000001</v>
      </c>
      <c r="B5214" s="35">
        <v>1540.5715332</v>
      </c>
      <c r="C5214" s="35">
        <v>79.965225219999994</v>
      </c>
      <c r="D5214" s="35">
        <v>1570.8482666</v>
      </c>
      <c r="E5214" s="35">
        <v>25000</v>
      </c>
      <c r="F5214" s="35">
        <v>27145834</v>
      </c>
      <c r="G5214">
        <v>1540.72228674492</v>
      </c>
      <c r="H5214" s="35">
        <v>0.71927370725458195</v>
      </c>
    </row>
    <row r="5215" spans="1:8" x14ac:dyDescent="0.35">
      <c r="A5215" s="35">
        <v>1086.0416299999999</v>
      </c>
      <c r="B5215" s="35">
        <v>1540.5889893000001</v>
      </c>
      <c r="C5215" s="35">
        <v>79.965217589999995</v>
      </c>
      <c r="D5215" s="35">
        <v>1570.864624</v>
      </c>
      <c r="E5215" s="35">
        <v>25000</v>
      </c>
      <c r="F5215" s="35">
        <v>27151040</v>
      </c>
      <c r="G5215">
        <v>1540.7396515954099</v>
      </c>
      <c r="H5215" s="35">
        <v>0.71926680242171304</v>
      </c>
    </row>
    <row r="5216" spans="1:8" x14ac:dyDescent="0.35">
      <c r="A5216" s="35">
        <v>1086.25</v>
      </c>
      <c r="B5216" s="35">
        <v>1540.6062012</v>
      </c>
      <c r="C5216" s="35">
        <v>79.965209960999999</v>
      </c>
      <c r="D5216" s="35">
        <v>1570.8809814000001</v>
      </c>
      <c r="E5216" s="35">
        <v>25000</v>
      </c>
      <c r="F5216" s="35">
        <v>27156250</v>
      </c>
      <c r="G5216">
        <v>1540.7570254489699</v>
      </c>
      <c r="H5216" s="35">
        <v>0.719259893021714</v>
      </c>
    </row>
    <row r="5217" spans="1:8" x14ac:dyDescent="0.35">
      <c r="A5217" s="35">
        <v>1086.4583700000001</v>
      </c>
      <c r="B5217" s="35">
        <v>1540.6235352000001</v>
      </c>
      <c r="C5217" s="35">
        <v>79.965209960999999</v>
      </c>
      <c r="D5217" s="35">
        <v>1570.8973389</v>
      </c>
      <c r="E5217" s="35">
        <v>25000</v>
      </c>
      <c r="F5217" s="35">
        <v>27161460</v>
      </c>
      <c r="G5217">
        <v>1540.7744013121601</v>
      </c>
      <c r="H5217" s="35">
        <v>0.719252984517601</v>
      </c>
    </row>
    <row r="5218" spans="1:8" x14ac:dyDescent="0.35">
      <c r="A5218" s="35">
        <v>1086.6666299999999</v>
      </c>
      <c r="B5218" s="35">
        <v>1540.6408690999999</v>
      </c>
      <c r="C5218" s="35">
        <v>79.965202332000004</v>
      </c>
      <c r="D5218" s="35">
        <v>1570.9136963000001</v>
      </c>
      <c r="E5218" s="35">
        <v>25000</v>
      </c>
      <c r="F5218" s="35">
        <v>27166666</v>
      </c>
      <c r="G5218">
        <v>1540.7917672687399</v>
      </c>
      <c r="H5218" s="35">
        <v>0.71924608224757602</v>
      </c>
    </row>
    <row r="5219" spans="1:8" x14ac:dyDescent="0.35">
      <c r="A5219" s="35">
        <v>1086.875</v>
      </c>
      <c r="B5219" s="35">
        <v>1540.6582031</v>
      </c>
      <c r="C5219" s="35">
        <v>79.965194702000005</v>
      </c>
      <c r="D5219" s="35">
        <v>1570.9300536999999</v>
      </c>
      <c r="E5219" s="35">
        <v>25000</v>
      </c>
      <c r="F5219" s="35">
        <v>27171878</v>
      </c>
      <c r="G5219">
        <v>1540.8091465114901</v>
      </c>
      <c r="H5219" s="35">
        <v>0.71923917270113602</v>
      </c>
    </row>
    <row r="5220" spans="1:8" x14ac:dyDescent="0.35">
      <c r="A5220" s="35">
        <v>1087.0833700000001</v>
      </c>
      <c r="B5220" s="35">
        <v>1540.6754149999999</v>
      </c>
      <c r="C5220" s="35">
        <v>79.965187072999996</v>
      </c>
      <c r="D5220" s="35">
        <v>1570.9464111</v>
      </c>
      <c r="E5220" s="35">
        <v>25000</v>
      </c>
      <c r="F5220" s="35">
        <v>27177084</v>
      </c>
      <c r="G5220">
        <v>1540.82651320489</v>
      </c>
      <c r="H5220" s="35">
        <v>0.71923227213857599</v>
      </c>
    </row>
    <row r="5221" spans="1:8" x14ac:dyDescent="0.35">
      <c r="A5221" s="35">
        <v>1087.2916299999999</v>
      </c>
      <c r="B5221" s="35">
        <v>1540.6928711</v>
      </c>
      <c r="C5221" s="35">
        <v>79.965179442999997</v>
      </c>
      <c r="D5221" s="35">
        <v>1570.9627685999999</v>
      </c>
      <c r="E5221" s="35">
        <v>25000</v>
      </c>
      <c r="F5221" s="35">
        <v>27182290</v>
      </c>
      <c r="G5221">
        <v>1540.84387707121</v>
      </c>
      <c r="H5221" s="35">
        <v>0.71922537234953499</v>
      </c>
    </row>
    <row r="5222" spans="1:8" x14ac:dyDescent="0.35">
      <c r="A5222" s="35">
        <v>1087.5</v>
      </c>
      <c r="B5222" s="35">
        <v>1540.7103271000001</v>
      </c>
      <c r="C5222" s="35">
        <v>79.965171814000001</v>
      </c>
      <c r="D5222" s="35">
        <v>1570.979126</v>
      </c>
      <c r="E5222" s="35">
        <v>25000</v>
      </c>
      <c r="F5222" s="35">
        <v>27187500</v>
      </c>
      <c r="G5222">
        <v>1540.86125063903</v>
      </c>
      <c r="H5222" s="35">
        <v>0.71921846801312495</v>
      </c>
    </row>
    <row r="5223" spans="1:8" x14ac:dyDescent="0.35">
      <c r="A5223" s="35">
        <v>1087.7083700000001</v>
      </c>
      <c r="B5223" s="35">
        <v>1540.7275391000001</v>
      </c>
      <c r="C5223" s="35">
        <v>79.965164185000006</v>
      </c>
      <c r="D5223" s="35">
        <v>1570.9954834</v>
      </c>
      <c r="E5223" s="35">
        <v>25000</v>
      </c>
      <c r="F5223" s="35">
        <v>27192710</v>
      </c>
      <c r="G5223">
        <v>1540.87862637322</v>
      </c>
      <c r="H5223" s="35">
        <v>0.71921156457507995</v>
      </c>
    </row>
    <row r="5224" spans="1:8" x14ac:dyDescent="0.35">
      <c r="A5224" s="35">
        <v>1087.9166299999999</v>
      </c>
      <c r="B5224" s="35">
        <v>1540.7449951000001</v>
      </c>
      <c r="C5224" s="35">
        <v>79.965156554999993</v>
      </c>
      <c r="D5224" s="35">
        <v>1571.0117187999999</v>
      </c>
      <c r="E5224" s="35">
        <v>25000</v>
      </c>
      <c r="F5224" s="35">
        <v>27197916</v>
      </c>
      <c r="G5224">
        <v>1540.895992236</v>
      </c>
      <c r="H5224" s="35">
        <v>0.71920466736670796</v>
      </c>
    </row>
    <row r="5225" spans="1:8" x14ac:dyDescent="0.35">
      <c r="A5225" s="35">
        <v>1088.125</v>
      </c>
      <c r="B5225" s="35">
        <v>1540.7623291</v>
      </c>
      <c r="C5225" s="35">
        <v>79.965156554999993</v>
      </c>
      <c r="D5225" s="35">
        <v>1571.0280762</v>
      </c>
      <c r="E5225" s="35">
        <v>25000</v>
      </c>
      <c r="F5225" s="35">
        <v>27203126</v>
      </c>
      <c r="G5225">
        <v>1540.9133662194399</v>
      </c>
      <c r="H5225" s="35">
        <v>0.71919776557290305</v>
      </c>
    </row>
    <row r="5226" spans="1:8" x14ac:dyDescent="0.35">
      <c r="A5226" s="35">
        <v>1088.3333700000001</v>
      </c>
      <c r="B5226" s="35">
        <v>1540.7796631000001</v>
      </c>
      <c r="C5226" s="35">
        <v>79.965148925999998</v>
      </c>
      <c r="D5226" s="35">
        <v>1571.0444336</v>
      </c>
      <c r="E5226" s="35">
        <v>25000</v>
      </c>
      <c r="F5226" s="35">
        <v>27208336</v>
      </c>
      <c r="G5226">
        <v>1540.9307420144601</v>
      </c>
      <c r="H5226" s="35">
        <v>0.71919086466794402</v>
      </c>
    </row>
    <row r="5227" spans="1:8" x14ac:dyDescent="0.35">
      <c r="A5227" s="35">
        <v>1088.5416299999999</v>
      </c>
      <c r="B5227" s="35">
        <v>1540.7969971</v>
      </c>
      <c r="C5227" s="35">
        <v>79.965141295999999</v>
      </c>
      <c r="D5227" s="35">
        <v>1571.0607910000001</v>
      </c>
      <c r="E5227" s="35">
        <v>25000</v>
      </c>
      <c r="F5227" s="35">
        <v>27213540</v>
      </c>
      <c r="G5227">
        <v>1540.9481026851099</v>
      </c>
      <c r="H5227" s="35">
        <v>0.71918397267385104</v>
      </c>
    </row>
    <row r="5228" spans="1:8" x14ac:dyDescent="0.35">
      <c r="A5228" s="35">
        <v>1088.75</v>
      </c>
      <c r="B5228" s="35">
        <v>1540.8143310999999</v>
      </c>
      <c r="C5228" s="35">
        <v>79.965133667000003</v>
      </c>
      <c r="D5228" s="35">
        <v>1571.0771483999999</v>
      </c>
      <c r="E5228" s="35">
        <v>25000</v>
      </c>
      <c r="F5228" s="35">
        <v>27218750</v>
      </c>
      <c r="G5228">
        <v>1540.96547547092</v>
      </c>
      <c r="H5228" s="35">
        <v>0.71917707338009496</v>
      </c>
    </row>
    <row r="5229" spans="1:8" x14ac:dyDescent="0.35">
      <c r="A5229" s="35">
        <v>1088.9583700000001</v>
      </c>
      <c r="B5229" s="35">
        <v>1540.8316649999999</v>
      </c>
      <c r="C5229" s="35">
        <v>79.965126037999994</v>
      </c>
      <c r="D5229" s="35">
        <v>1571.0935059000001</v>
      </c>
      <c r="E5229" s="35">
        <v>25000</v>
      </c>
      <c r="F5229" s="35">
        <v>27223960</v>
      </c>
      <c r="G5229">
        <v>1540.98285096473</v>
      </c>
      <c r="H5229" s="35">
        <v>0.71917017499675595</v>
      </c>
    </row>
    <row r="5230" spans="1:8" x14ac:dyDescent="0.35">
      <c r="A5230" s="35">
        <v>1089.1666299999999</v>
      </c>
      <c r="B5230" s="35">
        <v>1540.848999</v>
      </c>
      <c r="C5230" s="35">
        <v>79.965118407999995</v>
      </c>
      <c r="D5230" s="35">
        <v>1571.1098632999999</v>
      </c>
      <c r="E5230" s="35">
        <v>25000</v>
      </c>
      <c r="F5230" s="35">
        <v>27229166</v>
      </c>
      <c r="G5230">
        <v>1541.00021670872</v>
      </c>
      <c r="H5230" s="35">
        <v>0.71916328284083197</v>
      </c>
    </row>
    <row r="5231" spans="1:8" x14ac:dyDescent="0.35">
      <c r="A5231" s="35">
        <v>1089.375</v>
      </c>
      <c r="B5231" s="35">
        <v>1540.8664550999999</v>
      </c>
      <c r="C5231" s="35">
        <v>79.965110779</v>
      </c>
      <c r="D5231" s="35">
        <v>1571.1262207</v>
      </c>
      <c r="E5231" s="35">
        <v>25000</v>
      </c>
      <c r="F5231" s="35">
        <v>27234376</v>
      </c>
      <c r="G5231">
        <v>1541.01759060064</v>
      </c>
      <c r="H5231" s="35">
        <v>0.71915638610255495</v>
      </c>
    </row>
    <row r="5232" spans="1:8" x14ac:dyDescent="0.35">
      <c r="A5232" s="35">
        <v>1089.5833700000001</v>
      </c>
      <c r="B5232" s="35">
        <v>1540.8837891000001</v>
      </c>
      <c r="C5232" s="35">
        <v>79.965103149000001</v>
      </c>
      <c r="D5232" s="35">
        <v>1571.1425781</v>
      </c>
      <c r="E5232" s="35">
        <v>25000</v>
      </c>
      <c r="F5232" s="35">
        <v>27239584</v>
      </c>
      <c r="G5232">
        <v>1541.0349611368799</v>
      </c>
      <c r="H5232" s="35">
        <v>0.719149492936072</v>
      </c>
    </row>
    <row r="5233" spans="1:8" x14ac:dyDescent="0.35">
      <c r="A5233" s="35">
        <v>1089.7916299999999</v>
      </c>
      <c r="B5233" s="35">
        <v>1540.9011230000001</v>
      </c>
      <c r="C5233" s="35">
        <v>79.965103149000001</v>
      </c>
      <c r="D5233" s="35">
        <v>1571.1589355000001</v>
      </c>
      <c r="E5233" s="35">
        <v>25000</v>
      </c>
      <c r="F5233" s="35">
        <v>27244790</v>
      </c>
      <c r="G5233">
        <v>1541.05232573591</v>
      </c>
      <c r="H5233" s="35">
        <v>0.71914260327601298</v>
      </c>
    </row>
    <row r="5234" spans="1:8" x14ac:dyDescent="0.35">
      <c r="A5234" s="35">
        <v>1090</v>
      </c>
      <c r="B5234" s="35">
        <v>1540.9185791</v>
      </c>
      <c r="C5234" s="35">
        <v>79.965095520000006</v>
      </c>
      <c r="D5234" s="35">
        <v>1571.175293</v>
      </c>
      <c r="E5234" s="35">
        <v>25000</v>
      </c>
      <c r="F5234" s="35">
        <v>27250000</v>
      </c>
      <c r="G5234">
        <v>1541.0696993384399</v>
      </c>
      <c r="H5234" s="35">
        <v>0.71913570905606905</v>
      </c>
    </row>
    <row r="5235" spans="1:8" x14ac:dyDescent="0.35">
      <c r="A5235" s="35">
        <v>1090.2083700000001</v>
      </c>
      <c r="B5235" s="35">
        <v>1540.9357910000001</v>
      </c>
      <c r="C5235" s="35">
        <v>79.965087890999996</v>
      </c>
      <c r="D5235" s="35">
        <v>1571.1916504000001</v>
      </c>
      <c r="E5235" s="35">
        <v>25000</v>
      </c>
      <c r="F5235" s="35">
        <v>27255210</v>
      </c>
      <c r="G5235">
        <v>1541.0870749506601</v>
      </c>
      <c r="H5235" s="35">
        <v>0.71912881572778198</v>
      </c>
    </row>
    <row r="5236" spans="1:8" x14ac:dyDescent="0.35">
      <c r="A5236" s="35">
        <v>1090.4166299999999</v>
      </c>
      <c r="B5236" s="35">
        <v>1540.953125</v>
      </c>
      <c r="C5236" s="35">
        <v>79.965080260999997</v>
      </c>
      <c r="D5236" s="35">
        <v>1571.2078856999999</v>
      </c>
      <c r="E5236" s="35">
        <v>25000</v>
      </c>
      <c r="F5236" s="35">
        <v>27260416</v>
      </c>
      <c r="G5236">
        <v>1541.1044406563799</v>
      </c>
      <c r="H5236" s="35">
        <v>0.71912192861774804</v>
      </c>
    </row>
    <row r="5237" spans="1:8" x14ac:dyDescent="0.35">
      <c r="A5237" s="35">
        <v>1090.625</v>
      </c>
      <c r="B5237" s="35">
        <v>1540.9704589999999</v>
      </c>
      <c r="C5237" s="35">
        <v>79.965072632000002</v>
      </c>
      <c r="D5237" s="35">
        <v>1571.2242432</v>
      </c>
      <c r="E5237" s="35">
        <v>25000</v>
      </c>
      <c r="F5237" s="35">
        <v>27265624</v>
      </c>
      <c r="G5237">
        <v>1541.12180930149</v>
      </c>
      <c r="H5237" s="35">
        <v>0.71911503960949197</v>
      </c>
    </row>
    <row r="5238" spans="1:8" x14ac:dyDescent="0.35">
      <c r="A5238" s="35">
        <v>1090.8333700000001</v>
      </c>
      <c r="B5238" s="35">
        <v>1540.987793</v>
      </c>
      <c r="C5238" s="35">
        <v>79.965065002000003</v>
      </c>
      <c r="D5238" s="35">
        <v>1571.2406006000001</v>
      </c>
      <c r="E5238" s="35">
        <v>25000</v>
      </c>
      <c r="F5238" s="35">
        <v>27270834</v>
      </c>
      <c r="G5238">
        <v>1541.13918376877</v>
      </c>
      <c r="H5238" s="35">
        <v>0.71910814877542095</v>
      </c>
    </row>
    <row r="5239" spans="1:8" x14ac:dyDescent="0.35">
      <c r="A5239" s="35">
        <v>1091.0416299999999</v>
      </c>
      <c r="B5239" s="35">
        <v>1541.0051269999999</v>
      </c>
      <c r="C5239" s="35">
        <v>79.965057372999993</v>
      </c>
      <c r="D5239" s="35">
        <v>1571.2569579999999</v>
      </c>
      <c r="E5239" s="35">
        <v>25000</v>
      </c>
      <c r="F5239" s="35">
        <v>27276040</v>
      </c>
      <c r="G5239">
        <v>1541.15654918513</v>
      </c>
      <c r="H5239" s="35">
        <v>0.71910126417824904</v>
      </c>
    </row>
    <row r="5240" spans="1:8" x14ac:dyDescent="0.35">
      <c r="A5240" s="35">
        <v>1091.25</v>
      </c>
      <c r="B5240" s="35">
        <v>1541.0224608999999</v>
      </c>
      <c r="C5240" s="35">
        <v>79.965057372999993</v>
      </c>
      <c r="D5240" s="35">
        <v>1571.2733154</v>
      </c>
      <c r="E5240" s="35">
        <v>25000</v>
      </c>
      <c r="F5240" s="35">
        <v>27281252</v>
      </c>
      <c r="G5240">
        <v>1541.17392807956</v>
      </c>
      <c r="H5240" s="35">
        <v>0.71909437232457496</v>
      </c>
    </row>
    <row r="5241" spans="1:8" x14ac:dyDescent="0.35">
      <c r="A5241" s="35">
        <v>1091.4583700000001</v>
      </c>
      <c r="B5241" s="35">
        <v>1541.0399170000001</v>
      </c>
      <c r="C5241" s="35">
        <v>79.965049743999998</v>
      </c>
      <c r="D5241" s="35">
        <v>1571.2896728999999</v>
      </c>
      <c r="E5241" s="35">
        <v>25000</v>
      </c>
      <c r="F5241" s="35">
        <v>27286460</v>
      </c>
      <c r="G5241">
        <v>1541.1912996411299</v>
      </c>
      <c r="H5241" s="35">
        <v>0.71908748674942702</v>
      </c>
    </row>
    <row r="5242" spans="1:8" x14ac:dyDescent="0.35">
      <c r="A5242" s="35">
        <v>1091.6666299999999</v>
      </c>
      <c r="B5242" s="35">
        <v>1541.0571289</v>
      </c>
      <c r="C5242" s="35">
        <v>79.965042113999999</v>
      </c>
      <c r="D5242" s="35">
        <v>1571.3060303</v>
      </c>
      <c r="E5242" s="35">
        <v>25000</v>
      </c>
      <c r="F5242" s="35">
        <v>27291666</v>
      </c>
      <c r="G5242">
        <v>1541.2086643729999</v>
      </c>
      <c r="H5242" s="35">
        <v>0.71908060465347801</v>
      </c>
    </row>
    <row r="5243" spans="1:8" x14ac:dyDescent="0.35">
      <c r="A5243" s="35">
        <v>1091.875</v>
      </c>
      <c r="B5243" s="35">
        <v>1541.0745850000001</v>
      </c>
      <c r="C5243" s="35">
        <v>79.965034485000004</v>
      </c>
      <c r="D5243" s="35">
        <v>1571.3223877</v>
      </c>
      <c r="E5243" s="35">
        <v>25000</v>
      </c>
      <c r="F5243" s="35">
        <v>27296874</v>
      </c>
      <c r="G5243">
        <v>1541.2260327347201</v>
      </c>
      <c r="H5243" s="35">
        <v>0.71907372067695696</v>
      </c>
    </row>
    <row r="5244" spans="1:8" x14ac:dyDescent="0.35">
      <c r="A5244" s="35">
        <v>1092.0833700000001</v>
      </c>
      <c r="B5244" s="35">
        <v>1541.0919189000001</v>
      </c>
      <c r="C5244" s="35">
        <v>79.965026855000005</v>
      </c>
      <c r="D5244" s="35">
        <v>1571.3387451000001</v>
      </c>
      <c r="E5244" s="35">
        <v>25000</v>
      </c>
      <c r="F5244" s="35">
        <v>27302084</v>
      </c>
      <c r="G5244">
        <v>1541.2434070735401</v>
      </c>
      <c r="H5244" s="35">
        <v>0.71906683487898104</v>
      </c>
    </row>
    <row r="5245" spans="1:8" x14ac:dyDescent="0.35">
      <c r="A5245" s="35">
        <v>1092.2916299999999</v>
      </c>
      <c r="B5245" s="35">
        <v>1541.1092529</v>
      </c>
      <c r="C5245" s="35">
        <v>79.965019225999995</v>
      </c>
      <c r="D5245" s="35">
        <v>1571.3551024999999</v>
      </c>
      <c r="E5245" s="35">
        <v>25000</v>
      </c>
      <c r="F5245" s="35">
        <v>27307288</v>
      </c>
      <c r="G5245">
        <v>1541.2607672228901</v>
      </c>
      <c r="H5245" s="35">
        <v>0.71905995799357503</v>
      </c>
    </row>
    <row r="5246" spans="1:8" x14ac:dyDescent="0.35">
      <c r="A5246" s="35">
        <v>1092.5</v>
      </c>
      <c r="B5246" s="35">
        <v>1541.1265868999999</v>
      </c>
      <c r="C5246" s="35">
        <v>79.965011597</v>
      </c>
      <c r="D5246" s="35">
        <v>1571.3714600000001</v>
      </c>
      <c r="E5246" s="35">
        <v>25000</v>
      </c>
      <c r="F5246" s="35">
        <v>27312500</v>
      </c>
      <c r="G5246">
        <v>1541.27814487047</v>
      </c>
      <c r="H5246" s="35">
        <v>0.71905307114691797</v>
      </c>
    </row>
    <row r="5247" spans="1:8" x14ac:dyDescent="0.35">
      <c r="A5247" s="35">
        <v>1092.7083700000001</v>
      </c>
      <c r="B5247" s="35">
        <v>1541.1439209</v>
      </c>
      <c r="C5247" s="35">
        <v>79.965003967000001</v>
      </c>
      <c r="D5247" s="35">
        <v>1571.3878173999999</v>
      </c>
      <c r="E5247" s="35">
        <v>25000</v>
      </c>
      <c r="F5247" s="35">
        <v>27317710</v>
      </c>
      <c r="G5247">
        <v>1541.2955212606901</v>
      </c>
      <c r="H5247" s="35">
        <v>0.71904618791660102</v>
      </c>
    </row>
    <row r="5248" spans="1:8" x14ac:dyDescent="0.35">
      <c r="A5248" s="35">
        <v>1092.9166299999999</v>
      </c>
      <c r="B5248" s="35">
        <v>1541.1612548999999</v>
      </c>
      <c r="C5248" s="35">
        <v>79.965003967000001</v>
      </c>
      <c r="D5248" s="35">
        <v>1571.4041748</v>
      </c>
      <c r="E5248" s="35">
        <v>25000</v>
      </c>
      <c r="F5248" s="35">
        <v>27322916</v>
      </c>
      <c r="G5248">
        <v>1541.3128870113001</v>
      </c>
      <c r="H5248" s="35">
        <v>0.71903931087579198</v>
      </c>
    </row>
    <row r="5249" spans="1:8" x14ac:dyDescent="0.35">
      <c r="A5249" s="35">
        <v>1093.125</v>
      </c>
      <c r="B5249" s="35">
        <v>1541.1785889</v>
      </c>
      <c r="C5249" s="35">
        <v>79.964996338000006</v>
      </c>
      <c r="D5249" s="35">
        <v>1571.4205322</v>
      </c>
      <c r="E5249" s="35">
        <v>25000</v>
      </c>
      <c r="F5249" s="35">
        <v>27328124</v>
      </c>
      <c r="G5249">
        <v>1541.3302555368</v>
      </c>
      <c r="H5249" s="35">
        <v>0.71903243193362198</v>
      </c>
    </row>
    <row r="5250" spans="1:8" x14ac:dyDescent="0.35">
      <c r="A5250" s="35">
        <v>1093.3333700000001</v>
      </c>
      <c r="B5250" s="35">
        <v>1541.1960449000001</v>
      </c>
      <c r="C5250" s="35">
        <v>79.964988708000007</v>
      </c>
      <c r="D5250" s="35">
        <v>1571.4368896000001</v>
      </c>
      <c r="E5250" s="35">
        <v>25000</v>
      </c>
      <c r="F5250" s="35">
        <v>27333334</v>
      </c>
      <c r="G5250">
        <v>1541.34762984751</v>
      </c>
      <c r="H5250" s="35">
        <v>0.71902555116572797</v>
      </c>
    </row>
    <row r="5251" spans="1:8" x14ac:dyDescent="0.35">
      <c r="A5251" s="35">
        <v>1093.5416299999999</v>
      </c>
      <c r="B5251" s="35">
        <v>1541.2133789</v>
      </c>
      <c r="C5251" s="35">
        <v>79.964981078999998</v>
      </c>
      <c r="D5251" s="35">
        <v>1571.4532471</v>
      </c>
      <c r="E5251" s="35">
        <v>25000</v>
      </c>
      <c r="F5251" s="35">
        <v>27338540</v>
      </c>
      <c r="G5251">
        <v>1541.36499509903</v>
      </c>
      <c r="H5251" s="35">
        <v>0.71901867662405206</v>
      </c>
    </row>
    <row r="5252" spans="1:8" x14ac:dyDescent="0.35">
      <c r="A5252" s="35">
        <v>1093.75</v>
      </c>
      <c r="B5252" s="35">
        <v>1541.2307129000001</v>
      </c>
      <c r="C5252" s="35">
        <v>79.964973450000002</v>
      </c>
      <c r="D5252" s="35">
        <v>1571.4694824000001</v>
      </c>
      <c r="E5252" s="35">
        <v>25000</v>
      </c>
      <c r="F5252" s="35">
        <v>27343750</v>
      </c>
      <c r="G5252">
        <v>1541.3823686534099</v>
      </c>
      <c r="H5252" s="35">
        <v>0.71901179751226496</v>
      </c>
    </row>
    <row r="5253" spans="1:8" x14ac:dyDescent="0.35">
      <c r="A5253" s="35">
        <v>1093.9583700000001</v>
      </c>
      <c r="B5253" s="35">
        <v>1541.2479248</v>
      </c>
      <c r="C5253" s="35">
        <v>79.964965820000003</v>
      </c>
      <c r="D5253" s="35">
        <v>1571.4858397999999</v>
      </c>
      <c r="E5253" s="35">
        <v>25000</v>
      </c>
      <c r="F5253" s="35">
        <v>27348960</v>
      </c>
      <c r="G5253">
        <v>1541.39974406021</v>
      </c>
      <c r="H5253" s="35">
        <v>0.71900491928402599</v>
      </c>
    </row>
    <row r="5254" spans="1:8" x14ac:dyDescent="0.35">
      <c r="A5254" s="35">
        <v>1094.1666299999999</v>
      </c>
      <c r="B5254" s="35">
        <v>1541.2653809000001</v>
      </c>
      <c r="C5254" s="35">
        <v>79.964958190999994</v>
      </c>
      <c r="D5254" s="35">
        <v>1571.5021973</v>
      </c>
      <c r="E5254" s="35">
        <v>25000</v>
      </c>
      <c r="F5254" s="35">
        <v>27354166</v>
      </c>
      <c r="G5254">
        <v>1541.41710952528</v>
      </c>
      <c r="H5254" s="35">
        <v>0.718998047257423</v>
      </c>
    </row>
    <row r="5255" spans="1:8" x14ac:dyDescent="0.35">
      <c r="A5255" s="35">
        <v>1094.375</v>
      </c>
      <c r="B5255" s="35">
        <v>1541.2827147999999</v>
      </c>
      <c r="C5255" s="35">
        <v>79.964950561999999</v>
      </c>
      <c r="D5255" s="35">
        <v>1571.5185547000001</v>
      </c>
      <c r="E5255" s="35">
        <v>25000</v>
      </c>
      <c r="F5255" s="35">
        <v>27359376</v>
      </c>
      <c r="G5255">
        <v>1541.43448309516</v>
      </c>
      <c r="H5255" s="35">
        <v>0.71899117065697404</v>
      </c>
    </row>
    <row r="5256" spans="1:8" x14ac:dyDescent="0.35">
      <c r="A5256" s="35">
        <v>1094.5833700000001</v>
      </c>
      <c r="B5256" s="35">
        <v>1541.3000488</v>
      </c>
      <c r="C5256" s="35">
        <v>79.964950561999999</v>
      </c>
      <c r="D5256" s="35">
        <v>1571.5349120999999</v>
      </c>
      <c r="E5256" s="35">
        <v>25000</v>
      </c>
      <c r="F5256" s="35">
        <v>27364584</v>
      </c>
      <c r="G5256">
        <v>1541.4518532996999</v>
      </c>
      <c r="H5256" s="35">
        <v>0.71898429761480998</v>
      </c>
    </row>
    <row r="5257" spans="1:8" x14ac:dyDescent="0.35">
      <c r="A5257" s="35">
        <v>1094.7916299999999</v>
      </c>
      <c r="B5257" s="35">
        <v>1541.3173827999999</v>
      </c>
      <c r="C5257" s="35">
        <v>79.964942932</v>
      </c>
      <c r="D5257" s="35">
        <v>1571.5512695</v>
      </c>
      <c r="E5257" s="35">
        <v>25000</v>
      </c>
      <c r="F5257" s="35">
        <v>27369790</v>
      </c>
      <c r="G5257">
        <v>1541.46921756493</v>
      </c>
      <c r="H5257" s="35">
        <v>0.71897742806565101</v>
      </c>
    </row>
    <row r="5258" spans="1:8" x14ac:dyDescent="0.35">
      <c r="A5258" s="35">
        <v>1095</v>
      </c>
      <c r="B5258" s="35">
        <v>1541.3347168</v>
      </c>
      <c r="C5258" s="35">
        <v>79.964935303000004</v>
      </c>
      <c r="D5258" s="35">
        <v>1571.5676269999999</v>
      </c>
      <c r="E5258" s="35">
        <v>25000</v>
      </c>
      <c r="F5258" s="35">
        <v>27375000</v>
      </c>
      <c r="G5258">
        <v>1541.4865908331201</v>
      </c>
      <c r="H5258" s="35">
        <v>0.71897055396620602</v>
      </c>
    </row>
    <row r="5259" spans="1:8" x14ac:dyDescent="0.35">
      <c r="A5259" s="35">
        <v>1095.2083700000001</v>
      </c>
      <c r="B5259" s="35">
        <v>1541.3520507999999</v>
      </c>
      <c r="C5259" s="35">
        <v>79.964927673000005</v>
      </c>
      <c r="D5259" s="35">
        <v>1571.5839844</v>
      </c>
      <c r="E5259" s="35">
        <v>25000</v>
      </c>
      <c r="F5259" s="35">
        <v>27380210</v>
      </c>
      <c r="G5259">
        <v>1541.5039661108201</v>
      </c>
      <c r="H5259" s="35">
        <v>0.71896368075282702</v>
      </c>
    </row>
    <row r="5260" spans="1:8" x14ac:dyDescent="0.35">
      <c r="A5260" s="35">
        <v>1095.4166299999999</v>
      </c>
      <c r="B5260" s="35">
        <v>1541.3693848</v>
      </c>
      <c r="C5260" s="35">
        <v>79.964920043999996</v>
      </c>
      <c r="D5260" s="35">
        <v>1571.6003418</v>
      </c>
      <c r="E5260" s="35">
        <v>25000</v>
      </c>
      <c r="F5260" s="35">
        <v>27385416</v>
      </c>
      <c r="G5260">
        <v>1541.5213314820701</v>
      </c>
      <c r="H5260" s="35">
        <v>0.71895681373673703</v>
      </c>
    </row>
    <row r="5261" spans="1:8" x14ac:dyDescent="0.35">
      <c r="A5261" s="35">
        <v>1095.625</v>
      </c>
      <c r="B5261" s="35">
        <v>1541.3868408000001</v>
      </c>
      <c r="C5261" s="35">
        <v>79.964912415000001</v>
      </c>
      <c r="D5261" s="35">
        <v>1571.6166992000001</v>
      </c>
      <c r="E5261" s="35">
        <v>25000</v>
      </c>
      <c r="F5261" s="35">
        <v>27390624</v>
      </c>
      <c r="G5261">
        <v>1541.5386997927501</v>
      </c>
      <c r="H5261" s="35">
        <v>0.71894994482433805</v>
      </c>
    </row>
    <row r="5262" spans="1:8" x14ac:dyDescent="0.35">
      <c r="A5262" s="35">
        <v>1095.8333700000001</v>
      </c>
      <c r="B5262" s="35">
        <v>1541.4041748</v>
      </c>
      <c r="C5262" s="35">
        <v>79.964904785000002</v>
      </c>
      <c r="D5262" s="35">
        <v>1571.6330565999999</v>
      </c>
      <c r="E5262" s="35">
        <v>25000</v>
      </c>
      <c r="F5262" s="35">
        <v>27395834</v>
      </c>
      <c r="G5262">
        <v>1541.55607392551</v>
      </c>
      <c r="H5262" s="35">
        <v>0.71894307408814795</v>
      </c>
    </row>
    <row r="5263" spans="1:8" x14ac:dyDescent="0.35">
      <c r="A5263" s="35">
        <v>1096.0416299999999</v>
      </c>
      <c r="B5263" s="35">
        <v>1541.4215088000001</v>
      </c>
      <c r="C5263" s="35">
        <v>79.964897156000006</v>
      </c>
      <c r="D5263" s="35">
        <v>1571.6494141000001</v>
      </c>
      <c r="E5263" s="35">
        <v>25000</v>
      </c>
      <c r="F5263" s="35">
        <v>27401040</v>
      </c>
      <c r="G5263">
        <v>1541.5734390074199</v>
      </c>
      <c r="H5263" s="35">
        <v>0.71893620956794901</v>
      </c>
    </row>
    <row r="5264" spans="1:8" x14ac:dyDescent="0.35">
      <c r="A5264" s="35">
        <v>1096.25</v>
      </c>
      <c r="B5264" s="35">
        <v>1541.4389647999999</v>
      </c>
      <c r="C5264" s="35">
        <v>79.964897156000006</v>
      </c>
      <c r="D5264" s="35">
        <v>1571.6657714999999</v>
      </c>
      <c r="E5264" s="35">
        <v>25000</v>
      </c>
      <c r="F5264" s="35">
        <v>27406250</v>
      </c>
      <c r="G5264">
        <v>1541.5908123940101</v>
      </c>
      <c r="H5264" s="35">
        <v>0.71892934048246604</v>
      </c>
    </row>
    <row r="5265" spans="1:8" x14ac:dyDescent="0.35">
      <c r="A5265" s="35">
        <v>1096.4583700000001</v>
      </c>
      <c r="B5265" s="35">
        <v>1541.4561768000001</v>
      </c>
      <c r="C5265" s="35">
        <v>79.964889525999993</v>
      </c>
      <c r="D5265" s="35">
        <v>1571.6821289</v>
      </c>
      <c r="E5265" s="35">
        <v>25000</v>
      </c>
      <c r="F5265" s="35">
        <v>27411460</v>
      </c>
      <c r="G5265">
        <v>1541.6081876334099</v>
      </c>
      <c r="H5265" s="35">
        <v>0.71892247227775996</v>
      </c>
    </row>
    <row r="5266" spans="1:8" x14ac:dyDescent="0.35">
      <c r="A5266" s="35">
        <v>1096.6666299999999</v>
      </c>
      <c r="B5266" s="35">
        <v>1541.4735106999999</v>
      </c>
      <c r="C5266" s="35">
        <v>79.964881896999998</v>
      </c>
      <c r="D5266" s="35">
        <v>1571.6984863</v>
      </c>
      <c r="E5266" s="35">
        <v>25000</v>
      </c>
      <c r="F5266" s="35">
        <v>27416666</v>
      </c>
      <c r="G5266">
        <v>1541.62555293123</v>
      </c>
      <c r="H5266" s="35">
        <v>0.71891561026425199</v>
      </c>
    </row>
    <row r="5267" spans="1:8" x14ac:dyDescent="0.35">
      <c r="A5267" s="35">
        <v>1096.875</v>
      </c>
      <c r="B5267" s="35">
        <v>1541.4908447</v>
      </c>
      <c r="C5267" s="35">
        <v>79.964874268000003</v>
      </c>
      <c r="D5267" s="35">
        <v>1571.7148437999999</v>
      </c>
      <c r="E5267" s="35">
        <v>25000</v>
      </c>
      <c r="F5267" s="35">
        <v>27421876</v>
      </c>
      <c r="G5267">
        <v>1541.64292633385</v>
      </c>
      <c r="H5267" s="35">
        <v>0.71890874368167401</v>
      </c>
    </row>
    <row r="5268" spans="1:8" x14ac:dyDescent="0.35">
      <c r="A5268" s="35">
        <v>1097.0833700000001</v>
      </c>
      <c r="B5268" s="35">
        <v>1541.5081786999999</v>
      </c>
      <c r="C5268" s="35">
        <v>79.964866638000004</v>
      </c>
      <c r="D5268" s="35">
        <v>1571.7312012</v>
      </c>
      <c r="E5268" s="35">
        <v>25000</v>
      </c>
      <c r="F5268" s="35">
        <v>27427082</v>
      </c>
      <c r="G5268">
        <v>1541.66029119787</v>
      </c>
      <c r="H5268" s="35">
        <v>0.71890188332351601</v>
      </c>
    </row>
    <row r="5269" spans="1:8" x14ac:dyDescent="0.35">
      <c r="A5269" s="35">
        <v>1097.2916299999999</v>
      </c>
      <c r="B5269" s="35">
        <v>1541.5253906</v>
      </c>
      <c r="C5269" s="35">
        <v>79.964859008999994</v>
      </c>
      <c r="D5269" s="35">
        <v>1571.7475586</v>
      </c>
      <c r="E5269" s="35">
        <v>25000</v>
      </c>
      <c r="F5269" s="35">
        <v>27432290</v>
      </c>
      <c r="G5269">
        <v>1541.67765930826</v>
      </c>
      <c r="H5269" s="35">
        <v>0.71889502107733605</v>
      </c>
    </row>
    <row r="5270" spans="1:8" x14ac:dyDescent="0.35">
      <c r="A5270" s="35">
        <v>1097.5</v>
      </c>
      <c r="B5270" s="35">
        <v>1541.5429687999999</v>
      </c>
      <c r="C5270" s="35">
        <v>79.964851378999995</v>
      </c>
      <c r="D5270" s="35">
        <v>1571.7639160000001</v>
      </c>
      <c r="E5270" s="35">
        <v>25000</v>
      </c>
      <c r="F5270" s="35">
        <v>27437500</v>
      </c>
      <c r="G5270">
        <v>1541.6950333095899</v>
      </c>
      <c r="H5270" s="35">
        <v>0.71888815700976105</v>
      </c>
    </row>
    <row r="5271" spans="1:8" x14ac:dyDescent="0.35">
      <c r="A5271" s="35">
        <v>1097.7083700000001</v>
      </c>
      <c r="B5271" s="35">
        <v>1541.5603027</v>
      </c>
      <c r="C5271" s="35">
        <v>79.96484375</v>
      </c>
      <c r="D5271" s="35">
        <v>1571.7802733999999</v>
      </c>
      <c r="E5271" s="35">
        <v>25000</v>
      </c>
      <c r="F5271" s="35">
        <v>27442710</v>
      </c>
      <c r="G5271">
        <v>1541.7124086220699</v>
      </c>
      <c r="H5271" s="35">
        <v>0.71888129380807897</v>
      </c>
    </row>
    <row r="5272" spans="1:8" x14ac:dyDescent="0.35">
      <c r="A5272" s="35">
        <v>1097.9166299999999</v>
      </c>
      <c r="B5272" s="35">
        <v>1541.5775146000001</v>
      </c>
      <c r="C5272" s="35">
        <v>79.96484375</v>
      </c>
      <c r="D5272" s="35">
        <v>1571.7967529</v>
      </c>
      <c r="E5272" s="35">
        <v>25000</v>
      </c>
      <c r="F5272" s="35">
        <v>27447916</v>
      </c>
      <c r="G5272">
        <v>1541.7297738714401</v>
      </c>
      <c r="H5272" s="35">
        <v>0.71887443678936003</v>
      </c>
    </row>
    <row r="5273" spans="1:8" x14ac:dyDescent="0.35">
      <c r="A5273" s="35">
        <v>1098.125</v>
      </c>
      <c r="B5273" s="35">
        <v>1541.5949707</v>
      </c>
      <c r="C5273" s="35">
        <v>79.964836121000005</v>
      </c>
      <c r="D5273" s="35">
        <v>1571.8129882999999</v>
      </c>
      <c r="E5273" s="35">
        <v>25000</v>
      </c>
      <c r="F5273" s="35">
        <v>27453126</v>
      </c>
      <c r="G5273">
        <v>1541.7471471983399</v>
      </c>
      <c r="H5273" s="35">
        <v>0.71886757520327504</v>
      </c>
    </row>
    <row r="5274" spans="1:8" x14ac:dyDescent="0.35">
      <c r="A5274" s="35">
        <v>1098.3333700000001</v>
      </c>
      <c r="B5274" s="35">
        <v>1541.6123047000001</v>
      </c>
      <c r="C5274" s="35">
        <v>79.964828491000006</v>
      </c>
      <c r="D5274" s="35">
        <v>1571.8294678</v>
      </c>
      <c r="E5274" s="35">
        <v>25000</v>
      </c>
      <c r="F5274" s="35">
        <v>27458334</v>
      </c>
      <c r="G5274">
        <v>1541.7645171537799</v>
      </c>
      <c r="H5274" s="35">
        <v>0.71886071716544597</v>
      </c>
    </row>
    <row r="5275" spans="1:8" x14ac:dyDescent="0.35">
      <c r="A5275" s="35">
        <v>1098.5416299999999</v>
      </c>
      <c r="B5275" s="35">
        <v>1541.6296387</v>
      </c>
      <c r="C5275" s="35">
        <v>79.964820861999996</v>
      </c>
      <c r="D5275" s="35">
        <v>1571.8457031</v>
      </c>
      <c r="E5275" s="35">
        <v>25000</v>
      </c>
      <c r="F5275" s="35">
        <v>27463540</v>
      </c>
      <c r="G5275">
        <v>1541.7818811686</v>
      </c>
      <c r="H5275" s="35">
        <v>0.71885386261063899</v>
      </c>
    </row>
    <row r="5276" spans="1:8" x14ac:dyDescent="0.35">
      <c r="A5276" s="35">
        <v>1098.75</v>
      </c>
      <c r="B5276" s="35">
        <v>1541.6469727000001</v>
      </c>
      <c r="C5276" s="35">
        <v>79.964813231999997</v>
      </c>
      <c r="D5276" s="35">
        <v>1571.8621826000001</v>
      </c>
      <c r="E5276" s="35">
        <v>25000</v>
      </c>
      <c r="F5276" s="35">
        <v>27468750</v>
      </c>
      <c r="G5276">
        <v>1541.7992541860201</v>
      </c>
      <c r="H5276" s="35">
        <v>0.71884700351272002</v>
      </c>
    </row>
    <row r="5277" spans="1:8" x14ac:dyDescent="0.35">
      <c r="A5277" s="35">
        <v>1098.9583700000001</v>
      </c>
      <c r="B5277" s="35">
        <v>1541.6643065999999</v>
      </c>
      <c r="C5277" s="35">
        <v>79.964805603000002</v>
      </c>
      <c r="D5277" s="35">
        <v>1571.878418</v>
      </c>
      <c r="E5277" s="35">
        <v>25000</v>
      </c>
      <c r="F5277" s="35">
        <v>27473960</v>
      </c>
      <c r="G5277">
        <v>1541.8166292128301</v>
      </c>
      <c r="H5277" s="35">
        <v>0.71884014529671802</v>
      </c>
    </row>
    <row r="5278" spans="1:8" x14ac:dyDescent="0.35">
      <c r="A5278" s="35">
        <v>1099.1666299999999</v>
      </c>
      <c r="B5278" s="35">
        <v>1541.6816406</v>
      </c>
      <c r="C5278" s="35">
        <v>79.964797974000007</v>
      </c>
      <c r="D5278" s="35">
        <v>1571.8946533000001</v>
      </c>
      <c r="E5278" s="35">
        <v>25000</v>
      </c>
      <c r="F5278" s="35">
        <v>27479166</v>
      </c>
      <c r="G5278">
        <v>1541.8339943332601</v>
      </c>
      <c r="H5278" s="35">
        <v>0.71883329326238998</v>
      </c>
    </row>
    <row r="5279" spans="1:8" x14ac:dyDescent="0.35">
      <c r="A5279" s="35">
        <v>1099.375</v>
      </c>
      <c r="B5279" s="35">
        <v>1541.6989745999999</v>
      </c>
      <c r="C5279" s="35">
        <v>79.964790343999994</v>
      </c>
      <c r="D5279" s="35">
        <v>1571.9110106999999</v>
      </c>
      <c r="E5279" s="35">
        <v>25000</v>
      </c>
      <c r="F5279" s="35">
        <v>27484376</v>
      </c>
      <c r="G5279">
        <v>1541.8513675663501</v>
      </c>
      <c r="H5279" s="35">
        <v>0.71882643666395396</v>
      </c>
    </row>
    <row r="5280" spans="1:8" x14ac:dyDescent="0.35">
      <c r="A5280" s="35">
        <v>1099.5833700000001</v>
      </c>
      <c r="B5280" s="35">
        <v>1541.7164307</v>
      </c>
      <c r="C5280" s="35">
        <v>79.964790343999994</v>
      </c>
      <c r="D5280" s="35">
        <v>1571.9273682</v>
      </c>
      <c r="E5280" s="35">
        <v>25000</v>
      </c>
      <c r="F5280" s="35">
        <v>27489584</v>
      </c>
      <c r="G5280">
        <v>1541.8687374358899</v>
      </c>
      <c r="H5280" s="35">
        <v>0.71881958361069098</v>
      </c>
    </row>
    <row r="5281" spans="1:8" x14ac:dyDescent="0.35">
      <c r="A5281" s="35">
        <v>1099.7916299999999</v>
      </c>
      <c r="B5281" s="35">
        <v>1541.7337646000001</v>
      </c>
      <c r="C5281" s="35">
        <v>79.964782714999998</v>
      </c>
      <c r="D5281" s="35">
        <v>1571.9437256000001</v>
      </c>
      <c r="E5281" s="35">
        <v>25000</v>
      </c>
      <c r="F5281" s="35">
        <v>27494790</v>
      </c>
      <c r="G5281">
        <v>1541.8861013665901</v>
      </c>
      <c r="H5281" s="35">
        <v>0.71881273403719503</v>
      </c>
    </row>
    <row r="5282" spans="1:8" x14ac:dyDescent="0.35">
      <c r="A5282" s="35">
        <v>1100</v>
      </c>
      <c r="B5282" s="35">
        <v>1541.7510986</v>
      </c>
      <c r="C5282" s="35">
        <v>79.964775084999999</v>
      </c>
      <c r="D5282" s="35">
        <v>1571.9600829999999</v>
      </c>
      <c r="E5282" s="35">
        <v>25000</v>
      </c>
      <c r="F5282" s="35">
        <v>27499998</v>
      </c>
      <c r="G5282">
        <v>1541.9034691270499</v>
      </c>
      <c r="H5282" s="35">
        <v>0.71880588259127698</v>
      </c>
    </row>
    <row r="5283" spans="1:8" x14ac:dyDescent="0.35">
      <c r="A5283" s="35">
        <v>1100.2083700000001</v>
      </c>
      <c r="B5283" s="35">
        <v>1541.7685547000001</v>
      </c>
      <c r="C5283" s="35">
        <v>79.964767456000004</v>
      </c>
      <c r="D5283" s="35">
        <v>1571.9764404</v>
      </c>
      <c r="E5283" s="35">
        <v>25000</v>
      </c>
      <c r="F5283" s="35">
        <v>27505210</v>
      </c>
      <c r="G5283">
        <v>1541.92084808255</v>
      </c>
      <c r="H5283" s="35">
        <v>0.718799026660357</v>
      </c>
    </row>
    <row r="5284" spans="1:8" x14ac:dyDescent="0.35">
      <c r="A5284" s="35">
        <v>1100.4166299999999</v>
      </c>
      <c r="B5284" s="35">
        <v>1541.7857666</v>
      </c>
      <c r="C5284" s="35">
        <v>79.964759826999995</v>
      </c>
      <c r="D5284" s="35">
        <v>1571.9929199000001</v>
      </c>
      <c r="E5284" s="35">
        <v>25000</v>
      </c>
      <c r="F5284" s="35">
        <v>27510416</v>
      </c>
      <c r="G5284">
        <v>1541.9382140197299</v>
      </c>
      <c r="H5284" s="35">
        <v>0.71879217962564301</v>
      </c>
    </row>
    <row r="5285" spans="1:8" x14ac:dyDescent="0.35">
      <c r="A5285" s="35">
        <v>1100.625</v>
      </c>
      <c r="B5285" s="35">
        <v>1541.8031006000001</v>
      </c>
      <c r="C5285" s="35">
        <v>79.964752196999996</v>
      </c>
      <c r="D5285" s="35">
        <v>1572.0091553</v>
      </c>
      <c r="E5285" s="35">
        <v>25000</v>
      </c>
      <c r="F5285" s="35">
        <v>27515626</v>
      </c>
      <c r="G5285">
        <v>1541.95558737125</v>
      </c>
      <c r="H5285" s="35">
        <v>0.71878532801177897</v>
      </c>
    </row>
    <row r="5286" spans="1:8" x14ac:dyDescent="0.35">
      <c r="A5286" s="35">
        <v>1100.8333700000001</v>
      </c>
      <c r="B5286" s="35">
        <v>1541.8204346</v>
      </c>
      <c r="C5286" s="35">
        <v>79.964744568</v>
      </c>
      <c r="D5286" s="35">
        <v>1572.0256348</v>
      </c>
      <c r="E5286" s="35">
        <v>25000</v>
      </c>
      <c r="F5286" s="35">
        <v>27520834</v>
      </c>
      <c r="G5286">
        <v>1541.9729572025101</v>
      </c>
      <c r="H5286" s="35">
        <v>0.71877847993590904</v>
      </c>
    </row>
    <row r="5287" spans="1:8" x14ac:dyDescent="0.35">
      <c r="A5287" s="35">
        <v>1101.0416299999999</v>
      </c>
      <c r="B5287" s="35">
        <v>1541.8377685999999</v>
      </c>
      <c r="C5287" s="35">
        <v>79.964736938000001</v>
      </c>
      <c r="D5287" s="35">
        <v>1572.0418701000001</v>
      </c>
      <c r="E5287" s="35">
        <v>25000</v>
      </c>
      <c r="F5287" s="35">
        <v>27526040</v>
      </c>
      <c r="G5287">
        <v>1541.9903210597899</v>
      </c>
      <c r="H5287" s="35">
        <v>0.71877163533563204</v>
      </c>
    </row>
    <row r="5288" spans="1:8" x14ac:dyDescent="0.35">
      <c r="A5288" s="35">
        <v>1101.25</v>
      </c>
      <c r="B5288" s="35">
        <v>1541.8549805</v>
      </c>
      <c r="C5288" s="35">
        <v>79.964736938000001</v>
      </c>
      <c r="D5288" s="35">
        <v>1572.0581055</v>
      </c>
      <c r="E5288" s="35">
        <v>25000</v>
      </c>
      <c r="F5288" s="35">
        <v>27531250</v>
      </c>
      <c r="G5288">
        <v>1542.00769391215</v>
      </c>
      <c r="H5288" s="35">
        <v>0.71876478619683104</v>
      </c>
    </row>
    <row r="5289" spans="1:8" x14ac:dyDescent="0.35">
      <c r="A5289" s="35">
        <v>1101.4583700000001</v>
      </c>
      <c r="B5289" s="35">
        <v>1541.8724365</v>
      </c>
      <c r="C5289" s="35">
        <v>79.964729309000006</v>
      </c>
      <c r="D5289" s="35">
        <v>1572.0745850000001</v>
      </c>
      <c r="E5289" s="35">
        <v>25000</v>
      </c>
      <c r="F5289" s="35">
        <v>27536460</v>
      </c>
      <c r="G5289">
        <v>1542.02506877219</v>
      </c>
      <c r="H5289" s="35">
        <v>0.71875793793716003</v>
      </c>
    </row>
    <row r="5290" spans="1:8" x14ac:dyDescent="0.35">
      <c r="A5290" s="35">
        <v>1101.6666299999999</v>
      </c>
      <c r="B5290" s="35">
        <v>1541.8898925999999</v>
      </c>
      <c r="C5290" s="35">
        <v>79.964721679999997</v>
      </c>
      <c r="D5290" s="35">
        <v>1572.0908202999999</v>
      </c>
      <c r="E5290" s="35">
        <v>25000</v>
      </c>
      <c r="F5290" s="35">
        <v>27541666</v>
      </c>
      <c r="G5290">
        <v>1542.0424337254999</v>
      </c>
      <c r="H5290" s="35">
        <v>0.71875109584879504</v>
      </c>
    </row>
    <row r="5291" spans="1:8" x14ac:dyDescent="0.35">
      <c r="A5291" s="35">
        <v>1101.875</v>
      </c>
      <c r="B5291" s="35">
        <v>1541.9071045000001</v>
      </c>
      <c r="C5291" s="35">
        <v>79.964714049999998</v>
      </c>
      <c r="D5291" s="35">
        <v>1572.1072998</v>
      </c>
      <c r="E5291" s="35">
        <v>25000</v>
      </c>
      <c r="F5291" s="35">
        <v>27546876</v>
      </c>
      <c r="G5291">
        <v>1542.05980679139</v>
      </c>
      <c r="H5291" s="35">
        <v>0.71874424920107605</v>
      </c>
    </row>
    <row r="5292" spans="1:8" x14ac:dyDescent="0.35">
      <c r="A5292" s="35">
        <v>1102.0833700000001</v>
      </c>
      <c r="B5292" s="35">
        <v>1541.9245605000001</v>
      </c>
      <c r="C5292" s="35">
        <v>79.964706421000002</v>
      </c>
      <c r="D5292" s="35">
        <v>1572.1235352000001</v>
      </c>
      <c r="E5292" s="35">
        <v>25000</v>
      </c>
      <c r="F5292" s="35">
        <v>27552084</v>
      </c>
      <c r="G5292">
        <v>1542.0771764936901</v>
      </c>
      <c r="H5292" s="35">
        <v>0.71873740609199499</v>
      </c>
    </row>
    <row r="5293" spans="1:8" x14ac:dyDescent="0.35">
      <c r="A5293" s="35">
        <v>1102.2916299999999</v>
      </c>
      <c r="B5293" s="35">
        <v>1541.9418945</v>
      </c>
      <c r="C5293" s="35">
        <v>79.964698791999993</v>
      </c>
      <c r="D5293" s="35">
        <v>1572.1400146000001</v>
      </c>
      <c r="E5293" s="35">
        <v>25000</v>
      </c>
      <c r="F5293" s="35">
        <v>27557290</v>
      </c>
      <c r="G5293">
        <v>1542.0945402571999</v>
      </c>
      <c r="H5293" s="35">
        <v>0.71873056645609701</v>
      </c>
    </row>
    <row r="5294" spans="1:8" x14ac:dyDescent="0.35">
      <c r="A5294" s="35">
        <v>1102.5</v>
      </c>
      <c r="B5294" s="35">
        <v>1541.9592285000001</v>
      </c>
      <c r="C5294" s="35">
        <v>79.964691161999994</v>
      </c>
      <c r="D5294" s="35">
        <v>1572.1563721</v>
      </c>
      <c r="E5294" s="35">
        <v>25000</v>
      </c>
      <c r="F5294" s="35">
        <v>27562500</v>
      </c>
      <c r="G5294">
        <v>1542.11191302367</v>
      </c>
      <c r="H5294" s="35">
        <v>0.71872372228425596</v>
      </c>
    </row>
    <row r="5295" spans="1:8" x14ac:dyDescent="0.35">
      <c r="A5295" s="35">
        <v>1102.7083700000001</v>
      </c>
      <c r="B5295" s="35">
        <v>1541.9765625</v>
      </c>
      <c r="C5295" s="35">
        <v>79.964691161999994</v>
      </c>
      <c r="D5295" s="35">
        <v>1572.1727295000001</v>
      </c>
      <c r="E5295" s="35">
        <v>25000</v>
      </c>
      <c r="F5295" s="35">
        <v>27567710</v>
      </c>
      <c r="G5295">
        <v>1542.12928779956</v>
      </c>
      <c r="H5295" s="35">
        <v>0.71871687899022196</v>
      </c>
    </row>
    <row r="5296" spans="1:8" x14ac:dyDescent="0.35">
      <c r="A5296" s="35">
        <v>1102.9166299999999</v>
      </c>
      <c r="B5296" s="35">
        <v>1541.9938964999999</v>
      </c>
      <c r="C5296" s="35">
        <v>79.964683532999999</v>
      </c>
      <c r="D5296" s="35">
        <v>1572.1890868999999</v>
      </c>
      <c r="E5296" s="35">
        <v>25000</v>
      </c>
      <c r="F5296" s="35">
        <v>27572918</v>
      </c>
      <c r="G5296">
        <v>1542.1466578423499</v>
      </c>
      <c r="H5296" s="35">
        <v>0.71871003919846499</v>
      </c>
    </row>
    <row r="5297" spans="1:8" x14ac:dyDescent="0.35">
      <c r="A5297" s="35">
        <v>1103.125</v>
      </c>
      <c r="B5297" s="35">
        <v>1542.0112305</v>
      </c>
      <c r="C5297" s="35">
        <v>79.964675903</v>
      </c>
      <c r="D5297" s="35">
        <v>1572.2054443</v>
      </c>
      <c r="E5297" s="35">
        <v>25000</v>
      </c>
      <c r="F5297" s="35">
        <v>27578126</v>
      </c>
      <c r="G5297">
        <v>1542.1640268122401</v>
      </c>
      <c r="H5297" s="35">
        <v>0.71870320020646905</v>
      </c>
    </row>
    <row r="5298" spans="1:8" x14ac:dyDescent="0.35">
      <c r="A5298" s="35">
        <v>1103.3333700000001</v>
      </c>
      <c r="B5298" s="35">
        <v>1542.0285644999999</v>
      </c>
      <c r="C5298" s="35">
        <v>79.964668274000005</v>
      </c>
      <c r="D5298" s="35">
        <v>1572.2218018000001</v>
      </c>
      <c r="E5298" s="35">
        <v>25000</v>
      </c>
      <c r="F5298" s="35">
        <v>27583334</v>
      </c>
      <c r="G5298">
        <v>1542.1813955305799</v>
      </c>
      <c r="H5298" s="35">
        <v>0.71869636203450904</v>
      </c>
    </row>
    <row r="5299" spans="1:8" x14ac:dyDescent="0.35">
      <c r="A5299" s="35">
        <v>1103.5416299999999</v>
      </c>
      <c r="B5299" s="35">
        <v>1542.0460204999999</v>
      </c>
      <c r="C5299" s="35">
        <v>79.964660644999995</v>
      </c>
      <c r="D5299" s="35">
        <v>1572.2381591999999</v>
      </c>
      <c r="E5299" s="35">
        <v>25000</v>
      </c>
      <c r="F5299" s="35">
        <v>27588540</v>
      </c>
      <c r="G5299">
        <v>1542.19875900845</v>
      </c>
      <c r="H5299" s="35">
        <v>0.718689527349889</v>
      </c>
    </row>
    <row r="5300" spans="1:8" x14ac:dyDescent="0.35">
      <c r="A5300" s="35">
        <v>1103.75</v>
      </c>
      <c r="B5300" s="35">
        <v>1542.0633545000001</v>
      </c>
      <c r="C5300" s="35">
        <v>79.964653014999996</v>
      </c>
      <c r="D5300" s="35">
        <v>1572.2545166</v>
      </c>
      <c r="E5300" s="35">
        <v>25000</v>
      </c>
      <c r="F5300" s="35">
        <v>27593750</v>
      </c>
      <c r="G5300">
        <v>1542.2161316459601</v>
      </c>
      <c r="H5300" s="35">
        <v>0.71868268813562197</v>
      </c>
    </row>
    <row r="5301" spans="1:8" x14ac:dyDescent="0.35">
      <c r="A5301" s="35">
        <v>1103.9583700000001</v>
      </c>
      <c r="B5301" s="35">
        <v>1542.0806885</v>
      </c>
      <c r="C5301" s="35">
        <v>79.964645386000001</v>
      </c>
      <c r="D5301" s="35">
        <v>1572.270874</v>
      </c>
      <c r="E5301" s="35">
        <v>25000</v>
      </c>
      <c r="F5301" s="35">
        <v>27598960</v>
      </c>
      <c r="G5301">
        <v>1542.23350632805</v>
      </c>
      <c r="H5301" s="35">
        <v>0.71867584979867505</v>
      </c>
    </row>
    <row r="5302" spans="1:8" x14ac:dyDescent="0.35">
      <c r="A5302" s="35">
        <v>1104.1666299999999</v>
      </c>
      <c r="B5302" s="35">
        <v>1542.0981445</v>
      </c>
      <c r="C5302" s="35">
        <v>79.964637756000002</v>
      </c>
      <c r="D5302" s="35">
        <v>1572.2872314000001</v>
      </c>
      <c r="E5302" s="35">
        <v>25000</v>
      </c>
      <c r="F5302" s="35">
        <v>27604166</v>
      </c>
      <c r="G5302">
        <v>1542.25087111175</v>
      </c>
      <c r="H5302" s="35">
        <v>0.71866901762292501</v>
      </c>
    </row>
    <row r="5303" spans="1:8" x14ac:dyDescent="0.35">
      <c r="A5303" s="35">
        <v>1104.375</v>
      </c>
      <c r="B5303" s="35">
        <v>1542.1153564000001</v>
      </c>
      <c r="C5303" s="35">
        <v>79.964637756000002</v>
      </c>
      <c r="D5303" s="35">
        <v>1572.3035889</v>
      </c>
      <c r="E5303" s="35">
        <v>25000</v>
      </c>
      <c r="F5303" s="35">
        <v>27609376</v>
      </c>
      <c r="G5303">
        <v>1542.2682440098599</v>
      </c>
      <c r="H5303" s="35">
        <v>0.71866218089261202</v>
      </c>
    </row>
    <row r="5304" spans="1:8" x14ac:dyDescent="0.35">
      <c r="A5304" s="35">
        <v>1104.5833700000001</v>
      </c>
      <c r="B5304" s="35">
        <v>1542.1326904</v>
      </c>
      <c r="C5304" s="35">
        <v>79.964630127000007</v>
      </c>
      <c r="D5304" s="35">
        <v>1572.3199463000001</v>
      </c>
      <c r="E5304" s="35">
        <v>25000</v>
      </c>
      <c r="F5304" s="35">
        <v>27614584</v>
      </c>
      <c r="G5304">
        <v>1542.2856135448101</v>
      </c>
      <c r="H5304" s="35">
        <v>0.71865534769444195</v>
      </c>
    </row>
    <row r="5305" spans="1:8" x14ac:dyDescent="0.35">
      <c r="A5305" s="35">
        <v>1104.7916299999999</v>
      </c>
      <c r="B5305" s="35">
        <v>1542.1500243999999</v>
      </c>
      <c r="C5305" s="35">
        <v>79.964622497999997</v>
      </c>
      <c r="D5305" s="35">
        <v>1572.3363036999999</v>
      </c>
      <c r="E5305" s="35">
        <v>25000</v>
      </c>
      <c r="F5305" s="35">
        <v>27619790</v>
      </c>
      <c r="G5305">
        <v>1542.3029771411</v>
      </c>
      <c r="H5305" s="35">
        <v>0.71864851796290297</v>
      </c>
    </row>
    <row r="5306" spans="1:8" x14ac:dyDescent="0.35">
      <c r="A5306" s="35">
        <v>1105</v>
      </c>
      <c r="B5306" s="35">
        <v>1542.1673584</v>
      </c>
      <c r="C5306" s="35">
        <v>79.964614867999998</v>
      </c>
      <c r="D5306" s="35">
        <v>1572.3526611</v>
      </c>
      <c r="E5306" s="35">
        <v>25000</v>
      </c>
      <c r="F5306" s="35">
        <v>27625000</v>
      </c>
      <c r="G5306">
        <v>1542.3203497403299</v>
      </c>
      <c r="H5306" s="35">
        <v>0.718641683700184</v>
      </c>
    </row>
    <row r="5307" spans="1:8" x14ac:dyDescent="0.35">
      <c r="A5307" s="35">
        <v>1105.2083700000001</v>
      </c>
      <c r="B5307" s="35">
        <v>1542.1845702999999</v>
      </c>
      <c r="C5307" s="35">
        <v>79.964607239000003</v>
      </c>
      <c r="D5307" s="35">
        <v>1572.3690185999999</v>
      </c>
      <c r="E5307" s="35">
        <v>25000</v>
      </c>
      <c r="F5307" s="35">
        <v>27630210</v>
      </c>
      <c r="G5307">
        <v>1542.3377243489699</v>
      </c>
      <c r="H5307" s="35">
        <v>0.71863485031254704</v>
      </c>
    </row>
    <row r="5308" spans="1:8" x14ac:dyDescent="0.35">
      <c r="A5308" s="35">
        <v>1105.4166299999999</v>
      </c>
      <c r="B5308" s="35">
        <v>1542.2020264</v>
      </c>
      <c r="C5308" s="35">
        <v>79.964599609000004</v>
      </c>
      <c r="D5308" s="35">
        <v>1572.385376</v>
      </c>
      <c r="E5308" s="35">
        <v>25000</v>
      </c>
      <c r="F5308" s="35">
        <v>27635416</v>
      </c>
      <c r="G5308">
        <v>1542.35508905134</v>
      </c>
      <c r="H5308" s="35">
        <v>0.71862802308076801</v>
      </c>
    </row>
    <row r="5309" spans="1:8" x14ac:dyDescent="0.35">
      <c r="A5309" s="35">
        <v>1105.625</v>
      </c>
      <c r="B5309" s="35">
        <v>1542.2193603999999</v>
      </c>
      <c r="C5309" s="35">
        <v>79.964591979999994</v>
      </c>
      <c r="D5309" s="35">
        <v>1572.4017334</v>
      </c>
      <c r="E5309" s="35">
        <v>25000</v>
      </c>
      <c r="F5309" s="35">
        <v>27640626</v>
      </c>
      <c r="G5309">
        <v>1542.37246186635</v>
      </c>
      <c r="H5309" s="35">
        <v>0.71862119129674995</v>
      </c>
    </row>
    <row r="5310" spans="1:8" x14ac:dyDescent="0.35">
      <c r="A5310" s="35">
        <v>1105.8333700000001</v>
      </c>
      <c r="B5310" s="35">
        <v>1542.2366943</v>
      </c>
      <c r="C5310" s="35">
        <v>79.964584350999999</v>
      </c>
      <c r="D5310" s="35">
        <v>1572.4180908000001</v>
      </c>
      <c r="E5310" s="35">
        <v>25000</v>
      </c>
      <c r="F5310" s="35">
        <v>27645834</v>
      </c>
      <c r="G5310">
        <v>1542.3898313178099</v>
      </c>
      <c r="H5310" s="35">
        <v>0.71861436304162296</v>
      </c>
    </row>
    <row r="5311" spans="1:8" x14ac:dyDescent="0.35">
      <c r="A5311" s="35">
        <v>1106.0416299999999</v>
      </c>
      <c r="B5311" s="35">
        <v>1542.2541504000001</v>
      </c>
      <c r="C5311" s="35">
        <v>79.964584350999999</v>
      </c>
      <c r="D5311" s="35">
        <v>1572.4344481999999</v>
      </c>
      <c r="E5311" s="35">
        <v>25000</v>
      </c>
      <c r="F5311" s="35">
        <v>27651040</v>
      </c>
      <c r="G5311">
        <v>1542.40719483053</v>
      </c>
      <c r="H5311" s="35">
        <v>0.71860753824985901</v>
      </c>
    </row>
    <row r="5312" spans="1:8" x14ac:dyDescent="0.35">
      <c r="A5312" s="35">
        <v>1106.25</v>
      </c>
      <c r="B5312" s="35">
        <v>1542.2714844</v>
      </c>
      <c r="C5312" s="35">
        <v>79.964576721</v>
      </c>
      <c r="D5312" s="35">
        <v>1572.4508057</v>
      </c>
      <c r="E5312" s="35">
        <v>25000</v>
      </c>
      <c r="F5312" s="35">
        <v>27656250</v>
      </c>
      <c r="G5312">
        <v>1542.4245673461601</v>
      </c>
      <c r="H5312" s="35">
        <v>0.71860070892928896</v>
      </c>
    </row>
    <row r="5313" spans="1:8" x14ac:dyDescent="0.35">
      <c r="A5313" s="35">
        <v>1106.4583700000001</v>
      </c>
      <c r="B5313" s="35">
        <v>1542.2888184000001</v>
      </c>
      <c r="C5313" s="35">
        <v>79.964569092000005</v>
      </c>
      <c r="D5313" s="35">
        <v>1572.4674072</v>
      </c>
      <c r="E5313" s="35">
        <v>25000</v>
      </c>
      <c r="F5313" s="35">
        <v>27661460</v>
      </c>
      <c r="G5313">
        <v>1542.44194187117</v>
      </c>
      <c r="H5313" s="35">
        <v>0.71859388048244699</v>
      </c>
    </row>
    <row r="5314" spans="1:8" x14ac:dyDescent="0.35">
      <c r="A5314" s="35">
        <v>1106.6666299999999</v>
      </c>
      <c r="B5314" s="35">
        <v>1542.3061522999999</v>
      </c>
      <c r="C5314" s="35">
        <v>79.964561462000006</v>
      </c>
      <c r="D5314" s="35">
        <v>1572.4836425999999</v>
      </c>
      <c r="E5314" s="35">
        <v>25000</v>
      </c>
      <c r="F5314" s="35">
        <v>27666666</v>
      </c>
      <c r="G5314">
        <v>1542.45930648994</v>
      </c>
      <c r="H5314" s="35">
        <v>0.71858705818632995</v>
      </c>
    </row>
    <row r="5315" spans="1:8" x14ac:dyDescent="0.35">
      <c r="A5315" s="35">
        <v>1106.875</v>
      </c>
      <c r="B5315" s="35">
        <v>1542.3234863</v>
      </c>
      <c r="C5315" s="35">
        <v>79.964553832999997</v>
      </c>
      <c r="D5315" s="35">
        <v>1572.5001221</v>
      </c>
      <c r="E5315" s="35">
        <v>25000</v>
      </c>
      <c r="F5315" s="35">
        <v>27671876</v>
      </c>
      <c r="G5315">
        <v>1542.47667922134</v>
      </c>
      <c r="H5315" s="35">
        <v>0.71858023134033999</v>
      </c>
    </row>
    <row r="5316" spans="1:8" x14ac:dyDescent="0.35">
      <c r="A5316" s="35">
        <v>1107.0833700000001</v>
      </c>
      <c r="B5316" s="35">
        <v>1542.3408202999999</v>
      </c>
      <c r="C5316" s="35">
        <v>79.964546204000001</v>
      </c>
      <c r="D5316" s="35">
        <v>1572.5163574000001</v>
      </c>
      <c r="E5316" s="35">
        <v>25000</v>
      </c>
      <c r="F5316" s="35">
        <v>27677084</v>
      </c>
      <c r="G5316">
        <v>1542.49404858918</v>
      </c>
      <c r="H5316" s="35">
        <v>0.71857340802000402</v>
      </c>
    </row>
    <row r="5317" spans="1:8" x14ac:dyDescent="0.35">
      <c r="A5317" s="35">
        <v>1107.2916299999999</v>
      </c>
      <c r="B5317" s="35">
        <v>1542.3581543</v>
      </c>
      <c r="C5317" s="35">
        <v>79.964538574000002</v>
      </c>
      <c r="D5317" s="35">
        <v>1572.5325928</v>
      </c>
      <c r="E5317" s="35">
        <v>25000</v>
      </c>
      <c r="F5317" s="35">
        <v>27682290</v>
      </c>
      <c r="G5317">
        <v>1542.51141201831</v>
      </c>
      <c r="H5317" s="35">
        <v>0.71856658815977303</v>
      </c>
    </row>
    <row r="5318" spans="1:8" x14ac:dyDescent="0.35">
      <c r="A5318" s="35">
        <v>1107.5</v>
      </c>
      <c r="B5318" s="35">
        <v>1542.3753661999999</v>
      </c>
      <c r="C5318" s="35">
        <v>79.964530945000007</v>
      </c>
      <c r="D5318" s="35">
        <v>1572.5490723</v>
      </c>
      <c r="E5318" s="35">
        <v>25000</v>
      </c>
      <c r="F5318" s="35">
        <v>27687500</v>
      </c>
      <c r="G5318">
        <v>1542.52878445033</v>
      </c>
      <c r="H5318" s="35">
        <v>0.71855976377311104</v>
      </c>
    </row>
    <row r="5319" spans="1:8" x14ac:dyDescent="0.35">
      <c r="A5319" s="35">
        <v>1107.7083700000001</v>
      </c>
      <c r="B5319" s="35">
        <v>1542.3928223</v>
      </c>
      <c r="C5319" s="35">
        <v>79.964530945000007</v>
      </c>
      <c r="D5319" s="35">
        <v>1572.5653076000001</v>
      </c>
      <c r="E5319" s="35">
        <v>25000</v>
      </c>
      <c r="F5319" s="35">
        <v>27692712</v>
      </c>
      <c r="G5319">
        <v>1542.54616406486</v>
      </c>
      <c r="H5319" s="35">
        <v>0.71855293760216599</v>
      </c>
    </row>
    <row r="5320" spans="1:8" x14ac:dyDescent="0.35">
      <c r="A5320" s="35">
        <v>1107.9166299999999</v>
      </c>
      <c r="B5320" s="35">
        <v>1542.4101562000001</v>
      </c>
      <c r="C5320" s="35">
        <v>79.964523314999994</v>
      </c>
      <c r="D5320" s="35">
        <v>1572.5817870999999</v>
      </c>
      <c r="E5320" s="35">
        <v>25000</v>
      </c>
      <c r="F5320" s="35">
        <v>27697916</v>
      </c>
      <c r="G5320">
        <v>1542.5635245876999</v>
      </c>
      <c r="H5320" s="35">
        <v>0.71854612291917197</v>
      </c>
    </row>
    <row r="5321" spans="1:8" x14ac:dyDescent="0.35">
      <c r="A5321" s="35">
        <v>1108.125</v>
      </c>
      <c r="B5321" s="35">
        <v>1542.4277344</v>
      </c>
      <c r="C5321" s="35">
        <v>79.964515685999999</v>
      </c>
      <c r="D5321" s="35">
        <v>1572.5980225000001</v>
      </c>
      <c r="E5321" s="35">
        <v>25000</v>
      </c>
      <c r="F5321" s="35">
        <v>27703126</v>
      </c>
      <c r="G5321">
        <v>1542.5808963351601</v>
      </c>
      <c r="H5321" s="35">
        <v>0.71853930098046204</v>
      </c>
    </row>
    <row r="5322" spans="1:8" x14ac:dyDescent="0.35">
      <c r="A5322" s="35">
        <v>1108.3333700000001</v>
      </c>
      <c r="B5322" s="35">
        <v>1542.4449463000001</v>
      </c>
      <c r="C5322" s="35">
        <v>79.964508057000003</v>
      </c>
      <c r="D5322" s="35">
        <v>1572.6145019999999</v>
      </c>
      <c r="E5322" s="35">
        <v>25000</v>
      </c>
      <c r="F5322" s="35">
        <v>27708334</v>
      </c>
      <c r="G5322">
        <v>1542.5982654173599</v>
      </c>
      <c r="H5322" s="35">
        <v>0.71853248258164204</v>
      </c>
    </row>
    <row r="5323" spans="1:8" x14ac:dyDescent="0.35">
      <c r="A5323" s="35">
        <v>1108.5416299999999</v>
      </c>
      <c r="B5323" s="35">
        <v>1542.4622803</v>
      </c>
      <c r="C5323" s="35">
        <v>79.964500427000004</v>
      </c>
      <c r="D5323" s="35">
        <v>1572.6308594</v>
      </c>
      <c r="E5323" s="35">
        <v>25000</v>
      </c>
      <c r="F5323" s="35">
        <v>27713540</v>
      </c>
      <c r="G5323">
        <v>1542.61562871756</v>
      </c>
      <c r="H5323" s="35">
        <v>0.71852566764359305</v>
      </c>
    </row>
    <row r="5324" spans="1:8" x14ac:dyDescent="0.35">
      <c r="A5324" s="35">
        <v>1108.75</v>
      </c>
      <c r="B5324" s="35">
        <v>1542.4796143000001</v>
      </c>
      <c r="C5324" s="35">
        <v>79.964492797999995</v>
      </c>
      <c r="D5324" s="35">
        <v>1572.6472168</v>
      </c>
      <c r="E5324" s="35">
        <v>25000</v>
      </c>
      <c r="F5324" s="35">
        <v>27718748</v>
      </c>
      <c r="G5324">
        <v>1542.63299588267</v>
      </c>
      <c r="H5324" s="35">
        <v>0.71851885083745903</v>
      </c>
    </row>
    <row r="5325" spans="1:8" x14ac:dyDescent="0.35">
      <c r="A5325" s="35">
        <v>1108.9583700000001</v>
      </c>
      <c r="B5325" s="35">
        <v>1542.4969481999999</v>
      </c>
      <c r="C5325" s="35">
        <v>79.964485167999996</v>
      </c>
      <c r="D5325" s="35">
        <v>1572.6635742000001</v>
      </c>
      <c r="E5325" s="35">
        <v>25000</v>
      </c>
      <c r="F5325" s="35">
        <v>27723960</v>
      </c>
      <c r="G5325">
        <v>1542.6503742504699</v>
      </c>
      <c r="H5325" s="35">
        <v>0.71851202956331806</v>
      </c>
    </row>
    <row r="5326" spans="1:8" x14ac:dyDescent="0.35">
      <c r="A5326" s="35">
        <v>1109.1666299999999</v>
      </c>
      <c r="B5326" s="35">
        <v>1542.5142822</v>
      </c>
      <c r="C5326" s="35">
        <v>79.964477539000001</v>
      </c>
      <c r="D5326" s="35">
        <v>1572.6799315999999</v>
      </c>
      <c r="E5326" s="35">
        <v>25000</v>
      </c>
      <c r="F5326" s="35">
        <v>27729166</v>
      </c>
      <c r="G5326">
        <v>1542.6677396018499</v>
      </c>
      <c r="H5326" s="35">
        <v>0.71850521713637105</v>
      </c>
    </row>
    <row r="5327" spans="1:8" x14ac:dyDescent="0.35">
      <c r="A5327" s="35">
        <v>1109.375</v>
      </c>
      <c r="B5327" s="35">
        <v>1542.5316161999999</v>
      </c>
      <c r="C5327" s="35">
        <v>79.964477539000001</v>
      </c>
      <c r="D5327" s="35">
        <v>1572.6962891000001</v>
      </c>
      <c r="E5327" s="35">
        <v>25000</v>
      </c>
      <c r="F5327" s="35">
        <v>27734376</v>
      </c>
      <c r="G5327">
        <v>1542.6851123679301</v>
      </c>
      <c r="H5327" s="35">
        <v>0.71849840014681798</v>
      </c>
    </row>
    <row r="5328" spans="1:8" x14ac:dyDescent="0.35">
      <c r="A5328" s="35">
        <v>1109.5833700000001</v>
      </c>
      <c r="B5328" s="35">
        <v>1542.5489502</v>
      </c>
      <c r="C5328" s="35">
        <v>79.964469910000005</v>
      </c>
      <c r="D5328" s="35">
        <v>1572.7126464999999</v>
      </c>
      <c r="E5328" s="35">
        <v>25000</v>
      </c>
      <c r="F5328" s="35">
        <v>27739584</v>
      </c>
      <c r="G5328">
        <v>1542.7024816138601</v>
      </c>
      <c r="H5328" s="35">
        <v>0.71849158667255097</v>
      </c>
    </row>
    <row r="5329" spans="1:8" x14ac:dyDescent="0.35">
      <c r="A5329" s="35">
        <v>1109.7916299999999</v>
      </c>
      <c r="B5329" s="35">
        <v>1542.5664062000001</v>
      </c>
      <c r="C5329" s="35">
        <v>79.964462280000006</v>
      </c>
      <c r="D5329" s="35">
        <v>1572.7290039</v>
      </c>
      <c r="E5329" s="35">
        <v>25000</v>
      </c>
      <c r="F5329" s="35">
        <v>27744790</v>
      </c>
      <c r="G5329">
        <v>1542.7198448859699</v>
      </c>
      <c r="H5329" s="35">
        <v>0.71848477665101096</v>
      </c>
    </row>
    <row r="5330" spans="1:8" x14ac:dyDescent="0.35">
      <c r="A5330" s="35">
        <v>1110</v>
      </c>
      <c r="B5330" s="35">
        <v>1542.5836182</v>
      </c>
      <c r="C5330" s="35">
        <v>79.964454650999997</v>
      </c>
      <c r="D5330" s="35">
        <v>1572.7453613</v>
      </c>
      <c r="E5330" s="35">
        <v>25000</v>
      </c>
      <c r="F5330" s="35">
        <v>27750000</v>
      </c>
      <c r="G5330">
        <v>1542.7372171530601</v>
      </c>
      <c r="H5330" s="35">
        <v>0.71847796210758397</v>
      </c>
    </row>
    <row r="5331" spans="1:8" x14ac:dyDescent="0.35">
      <c r="A5331" s="35">
        <v>1110.2083700000001</v>
      </c>
      <c r="B5331" s="35">
        <v>1542.6010742000001</v>
      </c>
      <c r="C5331" s="35">
        <v>79.964447020999998</v>
      </c>
      <c r="D5331" s="35">
        <v>1572.7617187999999</v>
      </c>
      <c r="E5331" s="35">
        <v>25000</v>
      </c>
      <c r="F5331" s="35">
        <v>27755210</v>
      </c>
      <c r="G5331">
        <v>1542.75459142771</v>
      </c>
      <c r="H5331" s="35">
        <v>0.718471148433796</v>
      </c>
    </row>
    <row r="5332" spans="1:8" x14ac:dyDescent="0.35">
      <c r="A5332" s="35">
        <v>1110.4166299999999</v>
      </c>
      <c r="B5332" s="35">
        <v>1542.6185303</v>
      </c>
      <c r="C5332" s="35">
        <v>79.964439392000003</v>
      </c>
      <c r="D5332" s="35">
        <v>1572.7780762</v>
      </c>
      <c r="E5332" s="35">
        <v>25000</v>
      </c>
      <c r="F5332" s="35">
        <v>27760416</v>
      </c>
      <c r="G5332">
        <v>1542.7719557957901</v>
      </c>
      <c r="H5332" s="35">
        <v>0.71846434089538402</v>
      </c>
    </row>
    <row r="5333" spans="1:8" x14ac:dyDescent="0.35">
      <c r="A5333" s="35">
        <v>1110.625</v>
      </c>
      <c r="B5333" s="35">
        <v>1542.6357422000001</v>
      </c>
      <c r="C5333" s="35">
        <v>79.964431762999993</v>
      </c>
      <c r="D5333" s="35">
        <v>1572.7944336</v>
      </c>
      <c r="E5333" s="35">
        <v>25000</v>
      </c>
      <c r="F5333" s="35">
        <v>27765626</v>
      </c>
      <c r="G5333">
        <v>1542.7893282763901</v>
      </c>
      <c r="H5333" s="35">
        <v>0.71845752881418301</v>
      </c>
    </row>
    <row r="5334" spans="1:8" x14ac:dyDescent="0.35">
      <c r="A5334" s="35">
        <v>1110.8333700000001</v>
      </c>
      <c r="B5334" s="35">
        <v>1542.6530762</v>
      </c>
      <c r="C5334" s="35">
        <v>79.964424132999994</v>
      </c>
      <c r="D5334" s="35">
        <v>1572.8107910000001</v>
      </c>
      <c r="E5334" s="35">
        <v>25000</v>
      </c>
      <c r="F5334" s="35">
        <v>27770834</v>
      </c>
      <c r="G5334">
        <v>1542.8066973934001</v>
      </c>
      <c r="H5334" s="35">
        <v>0.71845072024897005</v>
      </c>
    </row>
    <row r="5335" spans="1:8" x14ac:dyDescent="0.35">
      <c r="A5335" s="35">
        <v>1111.0416299999999</v>
      </c>
      <c r="B5335" s="35">
        <v>1542.6704102000001</v>
      </c>
      <c r="C5335" s="35">
        <v>79.964424132999994</v>
      </c>
      <c r="D5335" s="35">
        <v>1572.8271483999999</v>
      </c>
      <c r="E5335" s="35">
        <v>25000</v>
      </c>
      <c r="F5335" s="35">
        <v>27776040</v>
      </c>
      <c r="G5335">
        <v>1542.8240605717699</v>
      </c>
      <c r="H5335" s="35">
        <v>0.71844391513412498</v>
      </c>
    </row>
    <row r="5336" spans="1:8" x14ac:dyDescent="0.35">
      <c r="A5336" s="35">
        <v>1111.25</v>
      </c>
      <c r="B5336" s="35">
        <v>1542.6877440999999</v>
      </c>
      <c r="C5336" s="35">
        <v>79.964416503999999</v>
      </c>
      <c r="D5336" s="35">
        <v>1572.8435059000001</v>
      </c>
      <c r="E5336" s="35">
        <v>25000</v>
      </c>
      <c r="F5336" s="35">
        <v>27781250</v>
      </c>
      <c r="G5336">
        <v>1542.8414327529699</v>
      </c>
      <c r="H5336" s="35">
        <v>0.71843710549995698</v>
      </c>
    </row>
    <row r="5337" spans="1:8" x14ac:dyDescent="0.35">
      <c r="A5337" s="35">
        <v>1111.4583700000001</v>
      </c>
      <c r="B5337" s="35">
        <v>1542.7049560999999</v>
      </c>
      <c r="C5337" s="35">
        <v>79.964408875000004</v>
      </c>
      <c r="D5337" s="35">
        <v>1572.8598632999999</v>
      </c>
      <c r="E5337" s="35">
        <v>25000</v>
      </c>
      <c r="F5337" s="35">
        <v>27786460</v>
      </c>
      <c r="G5337">
        <v>1542.85880694348</v>
      </c>
      <c r="H5337" s="35">
        <v>0.71843029673413294</v>
      </c>
    </row>
    <row r="5338" spans="1:8" x14ac:dyDescent="0.35">
      <c r="A5338" s="35">
        <v>1111.6666299999999</v>
      </c>
      <c r="B5338" s="35">
        <v>1542.7224120999999</v>
      </c>
      <c r="C5338" s="35">
        <v>79.964401245000005</v>
      </c>
      <c r="D5338" s="35">
        <v>1572.8762207</v>
      </c>
      <c r="E5338" s="35">
        <v>25000</v>
      </c>
      <c r="F5338" s="35">
        <v>27791664</v>
      </c>
      <c r="G5338">
        <v>1542.87616605475</v>
      </c>
      <c r="H5338" s="35">
        <v>0.71842349674933204</v>
      </c>
    </row>
    <row r="5339" spans="1:8" x14ac:dyDescent="0.35">
      <c r="A5339" s="35">
        <v>1111.875</v>
      </c>
      <c r="B5339" s="35">
        <v>1542.7397461</v>
      </c>
      <c r="C5339" s="35">
        <v>79.964393615999995</v>
      </c>
      <c r="D5339" s="35">
        <v>1572.8925781</v>
      </c>
      <c r="E5339" s="35">
        <v>25000</v>
      </c>
      <c r="F5339" s="35">
        <v>27796876</v>
      </c>
      <c r="G5339">
        <v>1542.8935424640299</v>
      </c>
      <c r="H5339" s="35">
        <v>0.71841668689357097</v>
      </c>
    </row>
    <row r="5340" spans="1:8" x14ac:dyDescent="0.35">
      <c r="A5340" s="35">
        <v>1112.0833700000001</v>
      </c>
      <c r="B5340" s="35">
        <v>1542.7570800999999</v>
      </c>
      <c r="C5340" s="35">
        <v>79.964385985999996</v>
      </c>
      <c r="D5340" s="35">
        <v>1572.9091797000001</v>
      </c>
      <c r="E5340" s="35">
        <v>25000</v>
      </c>
      <c r="F5340" s="35">
        <v>27802084</v>
      </c>
      <c r="G5340">
        <v>1542.91091239774</v>
      </c>
      <c r="H5340" s="35">
        <v>0.71840988325293498</v>
      </c>
    </row>
    <row r="5341" spans="1:8" x14ac:dyDescent="0.35">
      <c r="A5341" s="35">
        <v>1112.2916299999999</v>
      </c>
      <c r="B5341" s="35">
        <v>1542.7745361</v>
      </c>
      <c r="C5341" s="35">
        <v>79.964378357000001</v>
      </c>
      <c r="D5341" s="35">
        <v>1572.9254149999999</v>
      </c>
      <c r="E5341" s="35">
        <v>25000</v>
      </c>
      <c r="F5341" s="35">
        <v>27807290</v>
      </c>
      <c r="G5341">
        <v>1542.9282756945199</v>
      </c>
      <c r="H5341" s="35">
        <v>0.718403083041949</v>
      </c>
    </row>
    <row r="5342" spans="1:8" x14ac:dyDescent="0.35">
      <c r="A5342" s="35">
        <v>1112.5</v>
      </c>
      <c r="B5342" s="35">
        <v>1542.7918701000001</v>
      </c>
      <c r="C5342" s="35">
        <v>79.964370728000006</v>
      </c>
      <c r="D5342" s="35">
        <v>1572.9418945</v>
      </c>
      <c r="E5342" s="35">
        <v>25000</v>
      </c>
      <c r="F5342" s="35">
        <v>27812500</v>
      </c>
      <c r="G5342">
        <v>1542.94564783745</v>
      </c>
      <c r="H5342" s="35">
        <v>0.71839627831008201</v>
      </c>
    </row>
    <row r="5343" spans="1:8" x14ac:dyDescent="0.35">
      <c r="A5343" s="35">
        <v>1112.7083700000001</v>
      </c>
      <c r="B5343" s="35">
        <v>1542.8092041</v>
      </c>
      <c r="C5343" s="35">
        <v>79.964370728000006</v>
      </c>
      <c r="D5343" s="35">
        <v>1572.9581298999999</v>
      </c>
      <c r="E5343" s="35">
        <v>25000</v>
      </c>
      <c r="F5343" s="35">
        <v>27817710</v>
      </c>
      <c r="G5343">
        <v>1542.9630219545199</v>
      </c>
      <c r="H5343" s="35">
        <v>0.71838947444433998</v>
      </c>
    </row>
    <row r="5344" spans="1:8" x14ac:dyDescent="0.35">
      <c r="A5344" s="35">
        <v>1112.9166299999999</v>
      </c>
      <c r="B5344" s="35">
        <v>1542.8265381000001</v>
      </c>
      <c r="C5344" s="35">
        <v>79.964363098000007</v>
      </c>
      <c r="D5344" s="35">
        <v>1572.9746094</v>
      </c>
      <c r="E5344" s="35">
        <v>25000</v>
      </c>
      <c r="F5344" s="35">
        <v>27822916</v>
      </c>
      <c r="G5344">
        <v>1542.9803861575699</v>
      </c>
      <c r="H5344" s="35">
        <v>0.718382676703611</v>
      </c>
    </row>
    <row r="5345" spans="1:8" x14ac:dyDescent="0.35">
      <c r="A5345" s="35">
        <v>1113.125</v>
      </c>
      <c r="B5345" s="35">
        <v>1542.8438721</v>
      </c>
      <c r="C5345" s="35">
        <v>79.964355468999997</v>
      </c>
      <c r="D5345" s="35">
        <v>1572.9908447</v>
      </c>
      <c r="E5345" s="35">
        <v>25000</v>
      </c>
      <c r="F5345" s="35">
        <v>27828126</v>
      </c>
      <c r="G5345">
        <v>1542.99775847144</v>
      </c>
      <c r="H5345" s="35">
        <v>0.71837587442476203</v>
      </c>
    </row>
    <row r="5346" spans="1:8" x14ac:dyDescent="0.35">
      <c r="A5346" s="35">
        <v>1113.3333700000001</v>
      </c>
      <c r="B5346" s="35">
        <v>1542.8612060999999</v>
      </c>
      <c r="C5346" s="35">
        <v>79.964347838999998</v>
      </c>
      <c r="D5346" s="35">
        <v>1573.0070800999999</v>
      </c>
      <c r="E5346" s="35">
        <v>25000</v>
      </c>
      <c r="F5346" s="35">
        <v>27833334</v>
      </c>
      <c r="G5346">
        <v>1543.0151274213499</v>
      </c>
      <c r="H5346" s="35">
        <v>0.71836907565548203</v>
      </c>
    </row>
    <row r="5347" spans="1:8" x14ac:dyDescent="0.35">
      <c r="A5347" s="35">
        <v>1113.5416299999999</v>
      </c>
      <c r="B5347" s="35">
        <v>1542.8785399999999</v>
      </c>
      <c r="C5347" s="35">
        <v>79.964340210000003</v>
      </c>
      <c r="D5347" s="35">
        <v>1573.0235596</v>
      </c>
      <c r="E5347" s="35">
        <v>25000</v>
      </c>
      <c r="F5347" s="35">
        <v>27838540</v>
      </c>
      <c r="G5347">
        <v>1543.0324904325601</v>
      </c>
      <c r="H5347" s="35">
        <v>0.71836228033011196</v>
      </c>
    </row>
    <row r="5348" spans="1:8" x14ac:dyDescent="0.35">
      <c r="A5348" s="35">
        <v>1113.75</v>
      </c>
      <c r="B5348" s="35">
        <v>1542.8959961</v>
      </c>
      <c r="C5348" s="35">
        <v>79.964332580999994</v>
      </c>
      <c r="D5348" s="35">
        <v>1573.0397949000001</v>
      </c>
      <c r="E5348" s="35">
        <v>25000</v>
      </c>
      <c r="F5348" s="35">
        <v>27843750</v>
      </c>
      <c r="G5348">
        <v>1543.0498624465699</v>
      </c>
      <c r="H5348" s="35">
        <v>0.71835548049014497</v>
      </c>
    </row>
    <row r="5349" spans="1:8" x14ac:dyDescent="0.35">
      <c r="A5349" s="35">
        <v>1113.9583700000001</v>
      </c>
      <c r="B5349" s="35">
        <v>1542.9132079999999</v>
      </c>
      <c r="C5349" s="35">
        <v>79.964324950999995</v>
      </c>
      <c r="D5349" s="35">
        <v>1573.0562743999999</v>
      </c>
      <c r="E5349" s="35">
        <v>25000</v>
      </c>
      <c r="F5349" s="35">
        <v>27848960</v>
      </c>
      <c r="G5349">
        <v>1543.0672364698401</v>
      </c>
      <c r="H5349" s="35">
        <v>0.71834868151585096</v>
      </c>
    </row>
    <row r="5350" spans="1:8" x14ac:dyDescent="0.35">
      <c r="A5350" s="35">
        <v>1114.1666299999999</v>
      </c>
      <c r="B5350" s="35">
        <v>1542.9305420000001</v>
      </c>
      <c r="C5350" s="35">
        <v>79.964324950999995</v>
      </c>
      <c r="D5350" s="35">
        <v>1573.0726318</v>
      </c>
      <c r="E5350" s="35">
        <v>25000</v>
      </c>
      <c r="F5350" s="35">
        <v>27854166</v>
      </c>
      <c r="G5350">
        <v>1543.0846005870101</v>
      </c>
      <c r="H5350" s="35">
        <v>0.71834188866169502</v>
      </c>
    </row>
    <row r="5351" spans="1:8" x14ac:dyDescent="0.35">
      <c r="A5351" s="35">
        <v>1114.375</v>
      </c>
      <c r="B5351" s="35">
        <v>1542.947876</v>
      </c>
      <c r="C5351" s="35">
        <v>79.964317321999999</v>
      </c>
      <c r="D5351" s="35">
        <v>1573.0889893000001</v>
      </c>
      <c r="E5351" s="35">
        <v>25000</v>
      </c>
      <c r="F5351" s="35">
        <v>27859376</v>
      </c>
      <c r="G5351">
        <v>1543.1019728167601</v>
      </c>
      <c r="H5351" s="35">
        <v>0.71833509127181505</v>
      </c>
    </row>
    <row r="5352" spans="1:8" x14ac:dyDescent="0.35">
      <c r="A5352" s="35">
        <v>1114.5833700000001</v>
      </c>
      <c r="B5352" s="35">
        <v>1542.965332</v>
      </c>
      <c r="C5352" s="35">
        <v>79.964309692</v>
      </c>
      <c r="D5352" s="35">
        <v>1573.1053466999999</v>
      </c>
      <c r="E5352" s="35">
        <v>25000</v>
      </c>
      <c r="F5352" s="35">
        <v>27864584</v>
      </c>
      <c r="G5352">
        <v>1543.1193416829501</v>
      </c>
      <c r="H5352" s="35">
        <v>0.71832829738832005</v>
      </c>
    </row>
    <row r="5353" spans="1:8" x14ac:dyDescent="0.35">
      <c r="A5353" s="35">
        <v>1114.7916299999999</v>
      </c>
      <c r="B5353" s="35">
        <v>1542.9826660000001</v>
      </c>
      <c r="C5353" s="35">
        <v>79.964302063000005</v>
      </c>
      <c r="D5353" s="35">
        <v>1573.1217041</v>
      </c>
      <c r="E5353" s="35">
        <v>25000</v>
      </c>
      <c r="F5353" s="35">
        <v>27869790</v>
      </c>
      <c r="G5353">
        <v>1543.1367046105499</v>
      </c>
      <c r="H5353" s="35">
        <v>0.71832150694551999</v>
      </c>
    </row>
    <row r="5354" spans="1:8" x14ac:dyDescent="0.35">
      <c r="A5354" s="35">
        <v>1115</v>
      </c>
      <c r="B5354" s="35">
        <v>1543</v>
      </c>
      <c r="C5354" s="35">
        <v>79.964294433999996</v>
      </c>
      <c r="D5354" s="35">
        <v>1573.1380615</v>
      </c>
      <c r="E5354" s="35">
        <v>25000</v>
      </c>
      <c r="F5354" s="35">
        <v>27875000</v>
      </c>
      <c r="G5354">
        <v>1543.15407654094</v>
      </c>
      <c r="H5354" s="35">
        <v>0.71831471199048202</v>
      </c>
    </row>
    <row r="5355" spans="1:8" x14ac:dyDescent="0.35">
      <c r="A5355" s="35">
        <v>1115.2083700000001</v>
      </c>
      <c r="B5355" s="35">
        <v>1543.0173339999999</v>
      </c>
      <c r="C5355" s="35">
        <v>79.964286803999997</v>
      </c>
      <c r="D5355" s="35">
        <v>1573.1545410000001</v>
      </c>
      <c r="E5355" s="35">
        <v>25000</v>
      </c>
      <c r="F5355" s="35">
        <v>27880210</v>
      </c>
      <c r="G5355">
        <v>1543.1714504806</v>
      </c>
      <c r="H5355" s="35">
        <v>0.71830791789978798</v>
      </c>
    </row>
    <row r="5356" spans="1:8" x14ac:dyDescent="0.35">
      <c r="A5356" s="35">
        <v>1115.4166299999999</v>
      </c>
      <c r="B5356" s="35">
        <v>1543.0345459</v>
      </c>
      <c r="C5356" s="35">
        <v>79.964279175000001</v>
      </c>
      <c r="D5356" s="35">
        <v>1573.1708983999999</v>
      </c>
      <c r="E5356" s="35">
        <v>25000</v>
      </c>
      <c r="F5356" s="35">
        <v>27885416</v>
      </c>
      <c r="G5356">
        <v>1543.18881451417</v>
      </c>
      <c r="H5356" s="35">
        <v>0.71830112992416995</v>
      </c>
    </row>
    <row r="5357" spans="1:8" x14ac:dyDescent="0.35">
      <c r="A5357" s="35">
        <v>1115.625</v>
      </c>
      <c r="B5357" s="35">
        <v>1543.0520019999999</v>
      </c>
      <c r="C5357" s="35">
        <v>79.964271545000003</v>
      </c>
      <c r="D5357" s="35">
        <v>1573.1872559000001</v>
      </c>
      <c r="E5357" s="35">
        <v>25000</v>
      </c>
      <c r="F5357" s="35">
        <v>27890626</v>
      </c>
      <c r="G5357">
        <v>1543.2061866603101</v>
      </c>
      <c r="H5357" s="35">
        <v>0.71829433741517701</v>
      </c>
    </row>
    <row r="5358" spans="1:8" x14ac:dyDescent="0.35">
      <c r="A5358" s="35">
        <v>1115.8333700000001</v>
      </c>
      <c r="B5358" s="35">
        <v>1543.0693358999999</v>
      </c>
      <c r="C5358" s="35">
        <v>79.964271545000003</v>
      </c>
      <c r="D5358" s="35">
        <v>1573.2036132999999</v>
      </c>
      <c r="E5358" s="35">
        <v>25000</v>
      </c>
      <c r="F5358" s="35">
        <v>27895834</v>
      </c>
      <c r="G5358">
        <v>1543.2235554429001</v>
      </c>
      <c r="H5358" s="35">
        <v>0.71828754840938103</v>
      </c>
    </row>
    <row r="5359" spans="1:8" x14ac:dyDescent="0.35">
      <c r="A5359" s="35">
        <v>1116.0416299999999</v>
      </c>
      <c r="B5359" s="35">
        <v>1543.0866699000001</v>
      </c>
      <c r="C5359" s="35">
        <v>79.964263915999993</v>
      </c>
      <c r="D5359" s="35">
        <v>1573.2199707</v>
      </c>
      <c r="E5359" s="35">
        <v>25000</v>
      </c>
      <c r="F5359" s="35">
        <v>27901042</v>
      </c>
      <c r="G5359">
        <v>1543.24092345996</v>
      </c>
      <c r="H5359" s="35">
        <v>0.71828076019685405</v>
      </c>
    </row>
    <row r="5360" spans="1:8" x14ac:dyDescent="0.35">
      <c r="A5360" s="35">
        <v>1116.25</v>
      </c>
      <c r="B5360" s="35">
        <v>1543.1040039</v>
      </c>
      <c r="C5360" s="35">
        <v>79.964256286999998</v>
      </c>
      <c r="D5360" s="35">
        <v>1573.2363281</v>
      </c>
      <c r="E5360" s="35">
        <v>25000</v>
      </c>
      <c r="F5360" s="35">
        <v>27906250</v>
      </c>
      <c r="G5360">
        <v>1543.2582912944499</v>
      </c>
      <c r="H5360" s="35">
        <v>0.71827397279198602</v>
      </c>
    </row>
    <row r="5361" spans="1:8" x14ac:dyDescent="0.35">
      <c r="A5361" s="35">
        <v>1116.4583700000001</v>
      </c>
      <c r="B5361" s="35">
        <v>1543.1213379000001</v>
      </c>
      <c r="C5361" s="35">
        <v>79.964248656999999</v>
      </c>
      <c r="D5361" s="35">
        <v>1573.2526855000001</v>
      </c>
      <c r="E5361" s="35">
        <v>25000</v>
      </c>
      <c r="F5361" s="35">
        <v>27911458</v>
      </c>
      <c r="G5361">
        <v>1543.2756590771601</v>
      </c>
      <c r="H5361" s="35">
        <v>0.71826718619783203</v>
      </c>
    </row>
    <row r="5362" spans="1:8" x14ac:dyDescent="0.35">
      <c r="A5362" s="35">
        <v>1116.6666299999999</v>
      </c>
      <c r="B5362" s="35">
        <v>1543.1386719</v>
      </c>
      <c r="C5362" s="35">
        <v>79.964241028000004</v>
      </c>
      <c r="D5362" s="35">
        <v>1573.269043</v>
      </c>
      <c r="E5362" s="35">
        <v>25000</v>
      </c>
      <c r="F5362" s="35">
        <v>27916666</v>
      </c>
      <c r="G5362">
        <v>1543.29302683744</v>
      </c>
      <c r="H5362" s="35">
        <v>0.71826040041490602</v>
      </c>
    </row>
    <row r="5363" spans="1:8" x14ac:dyDescent="0.35">
      <c r="A5363" s="35">
        <v>1116.875</v>
      </c>
      <c r="B5363" s="35">
        <v>1543.1561279</v>
      </c>
      <c r="C5363" s="35">
        <v>79.964233398000005</v>
      </c>
      <c r="D5363" s="35">
        <v>1573.2854004000001</v>
      </c>
      <c r="E5363" s="35">
        <v>25000</v>
      </c>
      <c r="F5363" s="35">
        <v>27921876</v>
      </c>
      <c r="G5363">
        <v>1543.3103997549299</v>
      </c>
      <c r="H5363" s="35">
        <v>0.71825361280016997</v>
      </c>
    </row>
    <row r="5364" spans="1:8" x14ac:dyDescent="0.35">
      <c r="A5364" s="35">
        <v>1117.0833700000001</v>
      </c>
      <c r="B5364" s="35">
        <v>1543.1734618999999</v>
      </c>
      <c r="C5364" s="35">
        <v>79.964225768999995</v>
      </c>
      <c r="D5364" s="35">
        <v>1573.3017577999999</v>
      </c>
      <c r="E5364" s="35">
        <v>25000</v>
      </c>
      <c r="F5364" s="35">
        <v>27927084</v>
      </c>
      <c r="G5364">
        <v>1543.32776864575</v>
      </c>
      <c r="H5364" s="35">
        <v>0.71824682866881895</v>
      </c>
    </row>
    <row r="5365" spans="1:8" x14ac:dyDescent="0.35">
      <c r="A5365" s="35">
        <v>1117.2916299999999</v>
      </c>
      <c r="B5365" s="35">
        <v>1543.1907959</v>
      </c>
      <c r="C5365" s="35">
        <v>79.96421814</v>
      </c>
      <c r="D5365" s="35">
        <v>1573.3181152</v>
      </c>
      <c r="E5365" s="35">
        <v>25000</v>
      </c>
      <c r="F5365" s="35">
        <v>27932290</v>
      </c>
      <c r="G5365">
        <v>1543.3451314492199</v>
      </c>
      <c r="H5365" s="35">
        <v>0.71824004796801499</v>
      </c>
    </row>
    <row r="5366" spans="1:8" x14ac:dyDescent="0.35">
      <c r="A5366" s="35">
        <v>1117.5</v>
      </c>
      <c r="B5366" s="35">
        <v>1543.2081298999999</v>
      </c>
      <c r="C5366" s="35">
        <v>79.96421814</v>
      </c>
      <c r="D5366" s="35">
        <v>1573.3344727000001</v>
      </c>
      <c r="E5366" s="35">
        <v>25000</v>
      </c>
      <c r="F5366" s="35">
        <v>27937500</v>
      </c>
      <c r="G5366">
        <v>1543.36250322208</v>
      </c>
      <c r="H5366" s="35">
        <v>0.71823326275885002</v>
      </c>
    </row>
    <row r="5367" spans="1:8" x14ac:dyDescent="0.35">
      <c r="A5367" s="35">
        <v>1117.7083700000001</v>
      </c>
      <c r="B5367" s="35">
        <v>1543.2255858999999</v>
      </c>
      <c r="C5367" s="35">
        <v>79.964210510000001</v>
      </c>
      <c r="D5367" s="35">
        <v>1573.3509521000001</v>
      </c>
      <c r="E5367" s="35">
        <v>25000</v>
      </c>
      <c r="F5367" s="35">
        <v>27942710</v>
      </c>
      <c r="G5367">
        <v>1543.37987699666</v>
      </c>
      <c r="H5367" s="35">
        <v>0.71822647841119303</v>
      </c>
    </row>
    <row r="5368" spans="1:8" x14ac:dyDescent="0.35">
      <c r="A5368" s="35">
        <v>1117.9166299999999</v>
      </c>
      <c r="B5368" s="35">
        <v>1543.2427978999999</v>
      </c>
      <c r="C5368" s="35">
        <v>79.964202881000006</v>
      </c>
      <c r="D5368" s="35">
        <v>1573.3673096</v>
      </c>
      <c r="E5368" s="35">
        <v>25000</v>
      </c>
      <c r="F5368" s="35">
        <v>27947916</v>
      </c>
      <c r="G5368">
        <v>1543.39724086354</v>
      </c>
      <c r="H5368" s="35">
        <v>0.71821970016847203</v>
      </c>
    </row>
    <row r="5369" spans="1:8" x14ac:dyDescent="0.35">
      <c r="A5369" s="35">
        <v>1118.125</v>
      </c>
      <c r="B5369" s="35">
        <v>1543.2601318</v>
      </c>
      <c r="C5369" s="35">
        <v>79.964195251000007</v>
      </c>
      <c r="D5369" s="35">
        <v>1573.3836670000001</v>
      </c>
      <c r="E5369" s="35">
        <v>25000</v>
      </c>
      <c r="F5369" s="35">
        <v>27953126</v>
      </c>
      <c r="G5369">
        <v>1543.41461284259</v>
      </c>
      <c r="H5369" s="35">
        <v>0.71821291739705995</v>
      </c>
    </row>
    <row r="5370" spans="1:8" x14ac:dyDescent="0.35">
      <c r="A5370" s="35">
        <v>1118.3333700000001</v>
      </c>
      <c r="B5370" s="35">
        <v>1543.2774658000001</v>
      </c>
      <c r="C5370" s="35">
        <v>79.964187621999997</v>
      </c>
      <c r="D5370" s="35">
        <v>1573.4000243999999</v>
      </c>
      <c r="E5370" s="35">
        <v>25000</v>
      </c>
      <c r="F5370" s="35">
        <v>27958334</v>
      </c>
      <c r="G5370">
        <v>1543.4319814579901</v>
      </c>
      <c r="H5370" s="35">
        <v>0.71820613812248801</v>
      </c>
    </row>
    <row r="5371" spans="1:8" x14ac:dyDescent="0.35">
      <c r="A5371" s="35">
        <v>1118.5416299999999</v>
      </c>
      <c r="B5371" s="35">
        <v>1543.2947998</v>
      </c>
      <c r="C5371" s="35">
        <v>79.964179993000002</v>
      </c>
      <c r="D5371" s="35">
        <v>1573.4163818</v>
      </c>
      <c r="E5371" s="35">
        <v>25000</v>
      </c>
      <c r="F5371" s="35">
        <v>27963540</v>
      </c>
      <c r="G5371">
        <v>1543.44934413485</v>
      </c>
      <c r="H5371" s="35">
        <v>0.71819936227899706</v>
      </c>
    </row>
    <row r="5372" spans="1:8" x14ac:dyDescent="0.35">
      <c r="A5372" s="35">
        <v>1118.75</v>
      </c>
      <c r="B5372" s="35">
        <v>1543.3121338000001</v>
      </c>
      <c r="C5372" s="35">
        <v>79.964172363000003</v>
      </c>
      <c r="D5372" s="35">
        <v>1573.4327393000001</v>
      </c>
      <c r="E5372" s="35">
        <v>25000</v>
      </c>
      <c r="F5372" s="35">
        <v>27968750</v>
      </c>
      <c r="G5372">
        <v>1543.46671581445</v>
      </c>
      <c r="H5372" s="35">
        <v>0.71819258193033397</v>
      </c>
    </row>
    <row r="5373" spans="1:8" x14ac:dyDescent="0.35">
      <c r="A5373" s="35">
        <v>1118.9583700000001</v>
      </c>
      <c r="B5373" s="35">
        <v>1543.3295897999999</v>
      </c>
      <c r="C5373" s="35">
        <v>79.964164733999993</v>
      </c>
      <c r="D5373" s="35">
        <v>1573.4490966999999</v>
      </c>
      <c r="E5373" s="35">
        <v>25000</v>
      </c>
      <c r="F5373" s="35">
        <v>27973960</v>
      </c>
      <c r="G5373">
        <v>1543.4840895032501</v>
      </c>
      <c r="H5373" s="35">
        <v>0.71818580244204899</v>
      </c>
    </row>
    <row r="5374" spans="1:8" x14ac:dyDescent="0.35">
      <c r="A5374" s="35">
        <v>1119.1666299999999</v>
      </c>
      <c r="B5374" s="35">
        <v>1543.3469238</v>
      </c>
      <c r="C5374" s="35">
        <v>79.964164733999993</v>
      </c>
      <c r="D5374" s="35">
        <v>1573.4654541</v>
      </c>
      <c r="E5374" s="35">
        <v>25000</v>
      </c>
      <c r="F5374" s="35">
        <v>27979166</v>
      </c>
      <c r="G5374">
        <v>1543.50145328605</v>
      </c>
      <c r="H5374" s="35">
        <v>0.71817902905370901</v>
      </c>
    </row>
    <row r="5375" spans="1:8" x14ac:dyDescent="0.35">
      <c r="A5375" s="35">
        <v>1119.375</v>
      </c>
      <c r="B5375" s="35">
        <v>1543.3641356999999</v>
      </c>
      <c r="C5375" s="35">
        <v>79.964157103999995</v>
      </c>
      <c r="D5375" s="35">
        <v>1573.4818115</v>
      </c>
      <c r="E5375" s="35">
        <v>25000</v>
      </c>
      <c r="F5375" s="35">
        <v>27984378</v>
      </c>
      <c r="G5375">
        <v>1543.51883035439</v>
      </c>
      <c r="H5375" s="35">
        <v>0.71817224849975403</v>
      </c>
    </row>
    <row r="5376" spans="1:8" x14ac:dyDescent="0.35">
      <c r="A5376" s="35">
        <v>1119.5833700000001</v>
      </c>
      <c r="B5376" s="35">
        <v>1543.3815918</v>
      </c>
      <c r="C5376" s="35">
        <v>79.964149474999999</v>
      </c>
      <c r="D5376" s="35">
        <v>1573.4981689000001</v>
      </c>
      <c r="E5376" s="35">
        <v>25000</v>
      </c>
      <c r="F5376" s="35">
        <v>27989584</v>
      </c>
      <c r="G5376">
        <v>1543.53619487387</v>
      </c>
      <c r="H5376" s="35">
        <v>0.71816547674716402</v>
      </c>
    </row>
    <row r="5377" spans="1:8" x14ac:dyDescent="0.35">
      <c r="A5377" s="35">
        <v>1119.7916299999999</v>
      </c>
      <c r="B5377" s="35">
        <v>1543.3989257999999</v>
      </c>
      <c r="C5377" s="35">
        <v>79.964141846000004</v>
      </c>
      <c r="D5377" s="35">
        <v>1573.5145264</v>
      </c>
      <c r="E5377" s="35">
        <v>25000</v>
      </c>
      <c r="F5377" s="35">
        <v>27994790</v>
      </c>
      <c r="G5377">
        <v>1543.5535565668799</v>
      </c>
      <c r="H5377" s="35">
        <v>0.71815870573145102</v>
      </c>
    </row>
    <row r="5378" spans="1:8" x14ac:dyDescent="0.35">
      <c r="A5378" s="35">
        <v>1120</v>
      </c>
      <c r="B5378" s="35">
        <v>1543.4162598</v>
      </c>
      <c r="C5378" s="35">
        <v>79.964134216000005</v>
      </c>
      <c r="D5378" s="35">
        <v>1573.5308838000001</v>
      </c>
      <c r="E5378" s="35">
        <v>25000</v>
      </c>
      <c r="F5378" s="35">
        <v>28000000</v>
      </c>
      <c r="G5378">
        <v>1543.57092796089</v>
      </c>
      <c r="H5378" s="35">
        <v>0.71815193023044299</v>
      </c>
    </row>
    <row r="5379" spans="1:8" x14ac:dyDescent="0.35">
      <c r="A5379" s="35">
        <v>1120.2083700000001</v>
      </c>
      <c r="B5379" s="35">
        <v>1543.4335937999999</v>
      </c>
      <c r="C5379" s="35">
        <v>79.964126586999996</v>
      </c>
      <c r="D5379" s="35">
        <v>1573.5473632999999</v>
      </c>
      <c r="E5379" s="35">
        <v>25000</v>
      </c>
      <c r="F5379" s="35">
        <v>28005210</v>
      </c>
      <c r="G5379">
        <v>1543.5883015207501</v>
      </c>
      <c r="H5379" s="35">
        <v>0.71814515559243297</v>
      </c>
    </row>
    <row r="5380" spans="1:8" x14ac:dyDescent="0.35">
      <c r="A5380" s="35">
        <v>1120.4166299999999</v>
      </c>
      <c r="B5380" s="35">
        <v>1543.4509277</v>
      </c>
      <c r="C5380" s="35">
        <v>79.964118958</v>
      </c>
      <c r="D5380" s="35">
        <v>1573.5637207</v>
      </c>
      <c r="E5380" s="35">
        <v>25000</v>
      </c>
      <c r="F5380" s="35">
        <v>28010416</v>
      </c>
      <c r="G5380">
        <v>1543.60566520979</v>
      </c>
      <c r="H5380" s="35">
        <v>0.71813838705022703</v>
      </c>
    </row>
    <row r="5381" spans="1:8" x14ac:dyDescent="0.35">
      <c r="A5381" s="35">
        <v>1120.625</v>
      </c>
      <c r="B5381" s="35">
        <v>1543.4682617000001</v>
      </c>
      <c r="C5381" s="35">
        <v>79.964111328000001</v>
      </c>
      <c r="D5381" s="35">
        <v>1573.5800781</v>
      </c>
      <c r="E5381" s="35">
        <v>25000</v>
      </c>
      <c r="F5381" s="35">
        <v>28015626</v>
      </c>
      <c r="G5381">
        <v>1543.62303701924</v>
      </c>
      <c r="H5381" s="35">
        <v>0.71813161398421999</v>
      </c>
    </row>
    <row r="5382" spans="1:8" x14ac:dyDescent="0.35">
      <c r="A5382" s="35">
        <v>1120.8333700000001</v>
      </c>
      <c r="B5382" s="35">
        <v>1543.4855957</v>
      </c>
      <c r="C5382" s="35">
        <v>79.964111328000001</v>
      </c>
      <c r="D5382" s="35">
        <v>1573.5964355000001</v>
      </c>
      <c r="E5382" s="35">
        <v>25000</v>
      </c>
      <c r="F5382" s="35">
        <v>28020836</v>
      </c>
      <c r="G5382">
        <v>1543.64041063989</v>
      </c>
      <c r="H5382" s="35">
        <v>0.71812484177164904</v>
      </c>
    </row>
    <row r="5383" spans="1:8" x14ac:dyDescent="0.35">
      <c r="A5383" s="35">
        <v>1121.0416299999999</v>
      </c>
      <c r="B5383" s="35">
        <v>1543.5028076000001</v>
      </c>
      <c r="C5383" s="35">
        <v>79.964103699000006</v>
      </c>
      <c r="D5383" s="35">
        <v>1573.612793</v>
      </c>
      <c r="E5383" s="35">
        <v>25000</v>
      </c>
      <c r="F5383" s="35">
        <v>28026040</v>
      </c>
      <c r="G5383">
        <v>1543.6577691371699</v>
      </c>
      <c r="H5383" s="35">
        <v>0.71811807828719099</v>
      </c>
    </row>
    <row r="5384" spans="1:8" x14ac:dyDescent="0.35">
      <c r="A5384" s="35">
        <v>1121.25</v>
      </c>
      <c r="B5384" s="35">
        <v>1543.5203856999999</v>
      </c>
      <c r="C5384" s="35">
        <v>79.964096068999993</v>
      </c>
      <c r="D5384" s="35">
        <v>1573.6291504000001</v>
      </c>
      <c r="E5384" s="35">
        <v>25000</v>
      </c>
      <c r="F5384" s="35">
        <v>28031250</v>
      </c>
      <c r="G5384">
        <v>1543.6751397492999</v>
      </c>
      <c r="H5384" s="35">
        <v>0.71811130761337705</v>
      </c>
    </row>
    <row r="5385" spans="1:8" x14ac:dyDescent="0.35">
      <c r="A5385" s="35">
        <v>1121.4583700000001</v>
      </c>
      <c r="B5385" s="35">
        <v>1543.5377197</v>
      </c>
      <c r="C5385" s="35">
        <v>79.964088439999998</v>
      </c>
      <c r="D5385" s="35">
        <v>1573.6455077999999</v>
      </c>
      <c r="E5385" s="35">
        <v>25000</v>
      </c>
      <c r="F5385" s="35">
        <v>28036460</v>
      </c>
      <c r="G5385">
        <v>1543.6925130688801</v>
      </c>
      <c r="H5385" s="35">
        <v>0.71810453781485195</v>
      </c>
    </row>
    <row r="5386" spans="1:8" x14ac:dyDescent="0.35">
      <c r="A5386" s="35">
        <v>1121.6666299999999</v>
      </c>
      <c r="B5386" s="35">
        <v>1543.5549315999999</v>
      </c>
      <c r="C5386" s="35">
        <v>79.964080811000002</v>
      </c>
      <c r="D5386" s="35">
        <v>1573.6619873</v>
      </c>
      <c r="E5386" s="35">
        <v>25000</v>
      </c>
      <c r="F5386" s="35">
        <v>28041666</v>
      </c>
      <c r="G5386">
        <v>1543.70987663917</v>
      </c>
      <c r="H5386" s="35">
        <v>0.71809777411016995</v>
      </c>
    </row>
    <row r="5387" spans="1:8" x14ac:dyDescent="0.35">
      <c r="A5387" s="35">
        <v>1121.875</v>
      </c>
      <c r="B5387" s="35">
        <v>1543.5723877</v>
      </c>
      <c r="C5387" s="35">
        <v>79.964073181000003</v>
      </c>
      <c r="D5387" s="35">
        <v>1573.6782227000001</v>
      </c>
      <c r="E5387" s="35">
        <v>25000</v>
      </c>
      <c r="F5387" s="35">
        <v>28046876</v>
      </c>
      <c r="G5387">
        <v>1543.7272483571301</v>
      </c>
      <c r="H5387" s="35">
        <v>0.71809100588470998</v>
      </c>
    </row>
    <row r="5388" spans="1:8" x14ac:dyDescent="0.35">
      <c r="A5388" s="35">
        <v>1122.0833700000001</v>
      </c>
      <c r="B5388" s="35">
        <v>1543.5897216999999</v>
      </c>
      <c r="C5388" s="35">
        <v>79.964065551999994</v>
      </c>
      <c r="D5388" s="35">
        <v>1573.6947021000001</v>
      </c>
      <c r="E5388" s="35">
        <v>25000</v>
      </c>
      <c r="F5388" s="35">
        <v>28052084</v>
      </c>
      <c r="G5388">
        <v>1543.74461671943</v>
      </c>
      <c r="H5388" s="35">
        <v>0.71808424114680802</v>
      </c>
    </row>
    <row r="5389" spans="1:8" x14ac:dyDescent="0.35">
      <c r="A5389" s="35">
        <v>1122.2916299999999</v>
      </c>
      <c r="B5389" s="35">
        <v>1543.6070557</v>
      </c>
      <c r="C5389" s="35">
        <v>79.964057921999995</v>
      </c>
      <c r="D5389" s="35">
        <v>1573.7110596</v>
      </c>
      <c r="E5389" s="35">
        <v>25000</v>
      </c>
      <c r="F5389" s="35">
        <v>28057290</v>
      </c>
      <c r="G5389">
        <v>1543.76197914502</v>
      </c>
      <c r="H5389" s="35">
        <v>0.71807747983047998</v>
      </c>
    </row>
    <row r="5390" spans="1:8" x14ac:dyDescent="0.35">
      <c r="A5390" s="35">
        <v>1122.5</v>
      </c>
      <c r="B5390" s="35">
        <v>1543.6243896000001</v>
      </c>
      <c r="C5390" s="35">
        <v>79.964057921999995</v>
      </c>
      <c r="D5390" s="35">
        <v>1573.7274170000001</v>
      </c>
      <c r="E5390" s="35">
        <v>25000</v>
      </c>
      <c r="F5390" s="35">
        <v>28062500</v>
      </c>
      <c r="G5390">
        <v>1543.77935057372</v>
      </c>
      <c r="H5390" s="35">
        <v>0.71807071401603295</v>
      </c>
    </row>
    <row r="5391" spans="1:8" x14ac:dyDescent="0.35">
      <c r="A5391" s="35">
        <v>1122.7083700000001</v>
      </c>
      <c r="B5391" s="35">
        <v>1543.6417236</v>
      </c>
      <c r="C5391" s="35">
        <v>79.964050293</v>
      </c>
      <c r="D5391" s="35">
        <v>1573.7437743999999</v>
      </c>
      <c r="E5391" s="35">
        <v>25000</v>
      </c>
      <c r="F5391" s="35">
        <v>28067710</v>
      </c>
      <c r="G5391">
        <v>1543.79672401166</v>
      </c>
      <c r="H5391" s="35">
        <v>0.71806394905803295</v>
      </c>
    </row>
    <row r="5392" spans="1:8" x14ac:dyDescent="0.35">
      <c r="A5392" s="35">
        <v>1122.9166299999999</v>
      </c>
      <c r="B5392" s="35">
        <v>1543.6590576000001</v>
      </c>
      <c r="C5392" s="35">
        <v>79.964042664000004</v>
      </c>
      <c r="D5392" s="35">
        <v>1573.7601318</v>
      </c>
      <c r="E5392" s="35">
        <v>25000</v>
      </c>
      <c r="F5392" s="35">
        <v>28072916</v>
      </c>
      <c r="G5392">
        <v>1543.81408754369</v>
      </c>
      <c r="H5392" s="35">
        <v>0.71805719018493797</v>
      </c>
    </row>
    <row r="5393" spans="1:8" x14ac:dyDescent="0.35">
      <c r="A5393" s="35">
        <v>1123.125</v>
      </c>
      <c r="B5393" s="35">
        <v>1543.6763916</v>
      </c>
      <c r="C5393" s="35">
        <v>79.964035034000005</v>
      </c>
      <c r="D5393" s="35">
        <v>1573.7764893000001</v>
      </c>
      <c r="E5393" s="35">
        <v>25000</v>
      </c>
      <c r="F5393" s="35">
        <v>28078126</v>
      </c>
      <c r="G5393">
        <v>1543.8314591882199</v>
      </c>
      <c r="H5393" s="35">
        <v>0.71805042679251596</v>
      </c>
    </row>
    <row r="5394" spans="1:8" x14ac:dyDescent="0.35">
      <c r="A5394" s="35">
        <v>1123.3333700000001</v>
      </c>
      <c r="B5394" s="35">
        <v>1543.6938477000001</v>
      </c>
      <c r="C5394" s="35">
        <v>79.964027404999996</v>
      </c>
      <c r="D5394" s="35">
        <v>1573.7928466999999</v>
      </c>
      <c r="E5394" s="35">
        <v>25000</v>
      </c>
      <c r="F5394" s="35">
        <v>28083334</v>
      </c>
      <c r="G5394">
        <v>1543.8488274691999</v>
      </c>
      <c r="H5394" s="35">
        <v>0.71804366688430699</v>
      </c>
    </row>
    <row r="5395" spans="1:8" x14ac:dyDescent="0.35">
      <c r="A5395" s="35">
        <v>1123.5416299999999</v>
      </c>
      <c r="B5395" s="35">
        <v>1543.7110596</v>
      </c>
      <c r="C5395" s="35">
        <v>79.964019774999997</v>
      </c>
      <c r="D5395" s="35">
        <v>1573.8092041</v>
      </c>
      <c r="E5395" s="35">
        <v>25000</v>
      </c>
      <c r="F5395" s="35">
        <v>28088540</v>
      </c>
      <c r="G5395">
        <v>1543.86618981174</v>
      </c>
      <c r="H5395" s="35">
        <v>0.71803691039445805</v>
      </c>
    </row>
    <row r="5396" spans="1:8" x14ac:dyDescent="0.35">
      <c r="A5396" s="35">
        <v>1123.75</v>
      </c>
      <c r="B5396" s="35">
        <v>1543.7285156</v>
      </c>
      <c r="C5396" s="35">
        <v>79.964012146000002</v>
      </c>
      <c r="D5396" s="35">
        <v>1573.8255615</v>
      </c>
      <c r="E5396" s="35">
        <v>25000</v>
      </c>
      <c r="F5396" s="35">
        <v>28093752</v>
      </c>
      <c r="G5396">
        <v>1543.8835663299201</v>
      </c>
      <c r="H5396" s="35">
        <v>0.71803014677599397</v>
      </c>
    </row>
    <row r="5397" spans="1:8" x14ac:dyDescent="0.35">
      <c r="A5397" s="35">
        <v>1123.9583700000001</v>
      </c>
      <c r="B5397" s="35">
        <v>1543.7459716999999</v>
      </c>
      <c r="C5397" s="35">
        <v>79.964012146000002</v>
      </c>
      <c r="D5397" s="35">
        <v>1573.8420410000001</v>
      </c>
      <c r="E5397" s="35">
        <v>25000</v>
      </c>
      <c r="F5397" s="35">
        <v>28098960</v>
      </c>
      <c r="G5397">
        <v>1543.9009356719901</v>
      </c>
      <c r="H5397" s="35">
        <v>0.71802338930750398</v>
      </c>
    </row>
    <row r="5398" spans="1:8" x14ac:dyDescent="0.35">
      <c r="A5398" s="35">
        <v>1124.1666299999999</v>
      </c>
      <c r="B5398" s="35">
        <v>1543.7631836</v>
      </c>
      <c r="C5398" s="35">
        <v>79.964004517000006</v>
      </c>
      <c r="D5398" s="35">
        <v>1573.8583983999999</v>
      </c>
      <c r="E5398" s="35">
        <v>25000</v>
      </c>
      <c r="F5398" s="35">
        <v>28104166</v>
      </c>
      <c r="G5398">
        <v>1543.9182982201901</v>
      </c>
      <c r="H5398" s="35">
        <v>0.71801663523428805</v>
      </c>
    </row>
    <row r="5399" spans="1:8" x14ac:dyDescent="0.35">
      <c r="A5399" s="35">
        <v>1124.375</v>
      </c>
      <c r="B5399" s="35">
        <v>1543.7805175999999</v>
      </c>
      <c r="C5399" s="35">
        <v>79.963996886999993</v>
      </c>
      <c r="D5399" s="35">
        <v>1573.8747559000001</v>
      </c>
      <c r="E5399" s="35">
        <v>25000</v>
      </c>
      <c r="F5399" s="35">
        <v>28109376</v>
      </c>
      <c r="G5399">
        <v>1543.93566957914</v>
      </c>
      <c r="H5399" s="35">
        <v>0.71800987666163096</v>
      </c>
    </row>
    <row r="5400" spans="1:8" x14ac:dyDescent="0.35">
      <c r="A5400" s="35">
        <v>1124.5833700000001</v>
      </c>
      <c r="B5400" s="35">
        <v>1543.7978516000001</v>
      </c>
      <c r="C5400" s="35">
        <v>79.963989257999998</v>
      </c>
      <c r="D5400" s="35">
        <v>1573.8911132999999</v>
      </c>
      <c r="E5400" s="35">
        <v>25000</v>
      </c>
      <c r="F5400" s="35">
        <v>28114584</v>
      </c>
      <c r="G5400">
        <v>1543.9530377312101</v>
      </c>
      <c r="H5400" s="35">
        <v>0.71800312157398505</v>
      </c>
    </row>
    <row r="5401" spans="1:8" x14ac:dyDescent="0.35">
      <c r="A5401" s="35">
        <v>1124.7916299999999</v>
      </c>
      <c r="B5401" s="35">
        <v>1543.8151855000001</v>
      </c>
      <c r="C5401" s="35">
        <v>79.963981627999999</v>
      </c>
      <c r="D5401" s="35">
        <v>1573.9074707</v>
      </c>
      <c r="E5401" s="35">
        <v>25000</v>
      </c>
      <c r="F5401" s="35">
        <v>28119788</v>
      </c>
      <c r="G5401">
        <v>1543.9703948070501</v>
      </c>
      <c r="H5401" s="35">
        <v>0.71799637253371495</v>
      </c>
    </row>
    <row r="5402" spans="1:8" x14ac:dyDescent="0.35">
      <c r="A5402" s="35">
        <v>1125</v>
      </c>
      <c r="B5402" s="35">
        <v>1543.8323975000001</v>
      </c>
      <c r="C5402" s="35">
        <v>79.963973999000004</v>
      </c>
      <c r="D5402" s="35">
        <v>1573.9238281</v>
      </c>
      <c r="E5402" s="35">
        <v>25000</v>
      </c>
      <c r="F5402" s="35">
        <v>28125000</v>
      </c>
      <c r="G5402">
        <v>1543.9877700786799</v>
      </c>
      <c r="H5402" s="35">
        <v>0.71798961370841397</v>
      </c>
    </row>
    <row r="5403" spans="1:8" x14ac:dyDescent="0.35">
      <c r="A5403" s="35">
        <v>1125.2083700000001</v>
      </c>
      <c r="B5403" s="35">
        <v>1543.8498535000001</v>
      </c>
      <c r="C5403" s="35">
        <v>79.963966369999994</v>
      </c>
      <c r="D5403" s="35">
        <v>1573.9403076000001</v>
      </c>
      <c r="E5403" s="35">
        <v>25000</v>
      </c>
      <c r="F5403" s="35">
        <v>28130208</v>
      </c>
      <c r="G5403">
        <v>1544.0051390762101</v>
      </c>
      <c r="H5403" s="35">
        <v>0.717982861050808</v>
      </c>
    </row>
    <row r="5404" spans="1:8" x14ac:dyDescent="0.35">
      <c r="A5404" s="35">
        <v>1125.4166299999999</v>
      </c>
      <c r="B5404" s="35">
        <v>1543.8671875</v>
      </c>
      <c r="C5404" s="35">
        <v>79.963958739999995</v>
      </c>
      <c r="D5404" s="35">
        <v>1573.956543</v>
      </c>
      <c r="E5404" s="35">
        <v>25000</v>
      </c>
      <c r="F5404" s="35">
        <v>28135416</v>
      </c>
      <c r="G5404">
        <v>1544.02250665522</v>
      </c>
      <c r="H5404" s="35">
        <v>0.71797610916001697</v>
      </c>
    </row>
    <row r="5405" spans="1:8" x14ac:dyDescent="0.35">
      <c r="A5405" s="35">
        <v>1125.625</v>
      </c>
      <c r="B5405" s="35">
        <v>1543.8845214999999</v>
      </c>
      <c r="C5405" s="35">
        <v>79.963958739999995</v>
      </c>
      <c r="D5405" s="35">
        <v>1573.9730225000001</v>
      </c>
      <c r="E5405" s="35">
        <v>25000</v>
      </c>
      <c r="F5405" s="35">
        <v>28140626</v>
      </c>
      <c r="G5405">
        <v>1544.0398790780901</v>
      </c>
      <c r="H5405" s="35">
        <v>0.717969355433142</v>
      </c>
    </row>
    <row r="5406" spans="1:8" x14ac:dyDescent="0.35">
      <c r="A5406" s="35">
        <v>1125.8333700000001</v>
      </c>
      <c r="B5406" s="35">
        <v>1543.9019774999999</v>
      </c>
      <c r="C5406" s="35">
        <v>79.963951111</v>
      </c>
      <c r="D5406" s="35">
        <v>1573.9893798999999</v>
      </c>
      <c r="E5406" s="35">
        <v>25000</v>
      </c>
      <c r="F5406" s="35">
        <v>28145834</v>
      </c>
      <c r="G5406">
        <v>1544.05724740403</v>
      </c>
      <c r="H5406" s="35">
        <v>0.71796260516576105</v>
      </c>
    </row>
    <row r="5407" spans="1:8" x14ac:dyDescent="0.35">
      <c r="A5407" s="35">
        <v>1126.0416299999999</v>
      </c>
      <c r="B5407" s="35">
        <v>1543.9193115</v>
      </c>
      <c r="C5407" s="35">
        <v>79.963943481000001</v>
      </c>
      <c r="D5407" s="35">
        <v>1574.0057373</v>
      </c>
      <c r="E5407" s="35">
        <v>25000</v>
      </c>
      <c r="F5407" s="35">
        <v>28151040</v>
      </c>
      <c r="G5407">
        <v>1544.07460962702</v>
      </c>
      <c r="H5407" s="35">
        <v>0.71795585830628095</v>
      </c>
    </row>
    <row r="5408" spans="1:8" x14ac:dyDescent="0.35">
      <c r="A5408" s="35">
        <v>1126.25</v>
      </c>
      <c r="B5408" s="35">
        <v>1543.9366454999999</v>
      </c>
      <c r="C5408" s="35">
        <v>79.963935852000006</v>
      </c>
      <c r="D5408" s="35">
        <v>1574.0220947</v>
      </c>
      <c r="E5408" s="35">
        <v>25000</v>
      </c>
      <c r="F5408" s="35">
        <v>28156250</v>
      </c>
      <c r="G5408">
        <v>1544.09198081574</v>
      </c>
      <c r="H5408" s="35">
        <v>0.717949106954762</v>
      </c>
    </row>
    <row r="5409" spans="1:8" x14ac:dyDescent="0.35">
      <c r="A5409" s="35">
        <v>1126.4583700000001</v>
      </c>
      <c r="B5409" s="35">
        <v>1543.9539795000001</v>
      </c>
      <c r="C5409" s="35">
        <v>79.963928222999996</v>
      </c>
      <c r="D5409" s="35">
        <v>1574.0384521000001</v>
      </c>
      <c r="E5409" s="35">
        <v>25000</v>
      </c>
      <c r="F5409" s="35">
        <v>28161460</v>
      </c>
      <c r="G5409">
        <v>1544.10935400528</v>
      </c>
      <c r="H5409" s="35">
        <v>0.71794235645558002</v>
      </c>
    </row>
    <row r="5410" spans="1:8" x14ac:dyDescent="0.35">
      <c r="A5410" s="35">
        <v>1126.6666299999999</v>
      </c>
      <c r="B5410" s="35">
        <v>1543.9713135</v>
      </c>
      <c r="C5410" s="35">
        <v>79.963920592999997</v>
      </c>
      <c r="D5410" s="35">
        <v>1574.0548096</v>
      </c>
      <c r="E5410" s="35">
        <v>25000</v>
      </c>
      <c r="F5410" s="35">
        <v>28166666</v>
      </c>
      <c r="G5410">
        <v>1544.1267172870901</v>
      </c>
      <c r="H5410" s="35">
        <v>0.71793561202630196</v>
      </c>
    </row>
    <row r="5411" spans="1:8" x14ac:dyDescent="0.35">
      <c r="A5411" s="35">
        <v>1126.875</v>
      </c>
      <c r="B5411" s="35">
        <v>1543.9886475000001</v>
      </c>
      <c r="C5411" s="35">
        <v>79.963912964000002</v>
      </c>
      <c r="D5411" s="35">
        <v>1574.0711670000001</v>
      </c>
      <c r="E5411" s="35">
        <v>25000</v>
      </c>
      <c r="F5411" s="35">
        <v>28171876</v>
      </c>
      <c r="G5411">
        <v>1544.1440886809701</v>
      </c>
      <c r="H5411" s="35">
        <v>0.71792886308467696</v>
      </c>
    </row>
    <row r="5412" spans="1:8" x14ac:dyDescent="0.35">
      <c r="A5412" s="35">
        <v>1127.0833700000001</v>
      </c>
      <c r="B5412" s="35">
        <v>1544.0059814000001</v>
      </c>
      <c r="C5412" s="35">
        <v>79.963905334000003</v>
      </c>
      <c r="D5412" s="35">
        <v>1574.0876464999999</v>
      </c>
      <c r="E5412" s="35">
        <v>25000</v>
      </c>
      <c r="F5412" s="35">
        <v>28177084</v>
      </c>
      <c r="G5412">
        <v>1544.1614567111999</v>
      </c>
      <c r="H5412" s="35">
        <v>0.71792211761786096</v>
      </c>
    </row>
    <row r="5413" spans="1:8" x14ac:dyDescent="0.35">
      <c r="A5413" s="35">
        <v>1127.2916299999999</v>
      </c>
      <c r="B5413" s="35">
        <v>1544.0234375</v>
      </c>
      <c r="C5413" s="35">
        <v>79.963905334000003</v>
      </c>
      <c r="D5413" s="35">
        <v>1574.1040039</v>
      </c>
      <c r="E5413" s="35">
        <v>25000</v>
      </c>
      <c r="F5413" s="35">
        <v>28182290</v>
      </c>
      <c r="G5413">
        <v>1544.17881880301</v>
      </c>
      <c r="H5413" s="35">
        <v>0.71791537555993201</v>
      </c>
    </row>
    <row r="5414" spans="1:8" x14ac:dyDescent="0.35">
      <c r="A5414" s="35">
        <v>1127.5</v>
      </c>
      <c r="B5414" s="35">
        <v>1544.0406493999999</v>
      </c>
      <c r="C5414" s="35">
        <v>79.963897704999994</v>
      </c>
      <c r="D5414" s="35">
        <v>1574.1203613</v>
      </c>
      <c r="E5414" s="35">
        <v>25000</v>
      </c>
      <c r="F5414" s="35">
        <v>28187500</v>
      </c>
      <c r="G5414">
        <v>1544.19618989746</v>
      </c>
      <c r="H5414" s="35">
        <v>0.71790862901323005</v>
      </c>
    </row>
    <row r="5415" spans="1:8" x14ac:dyDescent="0.35">
      <c r="A5415" s="35">
        <v>1127.7083700000001</v>
      </c>
      <c r="B5415" s="35">
        <v>1544.0579834</v>
      </c>
      <c r="C5415" s="35">
        <v>79.963890075999998</v>
      </c>
      <c r="D5415" s="35">
        <v>1574.1367187999999</v>
      </c>
      <c r="E5415" s="35">
        <v>25000</v>
      </c>
      <c r="F5415" s="35">
        <v>28192710</v>
      </c>
      <c r="G5415">
        <v>1544.213563001</v>
      </c>
      <c r="H5415" s="35">
        <v>0.71790188331777904</v>
      </c>
    </row>
    <row r="5416" spans="1:8" x14ac:dyDescent="0.35">
      <c r="A5416" s="35">
        <v>1127.9166299999999</v>
      </c>
      <c r="B5416" s="35">
        <v>1544.0753173999999</v>
      </c>
      <c r="C5416" s="35">
        <v>79.963882446</v>
      </c>
      <c r="D5416" s="35">
        <v>1574.1530762</v>
      </c>
      <c r="E5416" s="35">
        <v>25000</v>
      </c>
      <c r="F5416" s="35">
        <v>28197916</v>
      </c>
      <c r="G5416">
        <v>1544.23092619869</v>
      </c>
      <c r="H5416" s="35">
        <v>0.717895143687314</v>
      </c>
    </row>
    <row r="5417" spans="1:8" x14ac:dyDescent="0.35">
      <c r="A5417" s="35">
        <v>1128.125</v>
      </c>
      <c r="B5417" s="35">
        <v>1544.0926514</v>
      </c>
      <c r="C5417" s="35">
        <v>79.963874817000004</v>
      </c>
      <c r="D5417" s="35">
        <v>1574.1694336</v>
      </c>
      <c r="E5417" s="35">
        <v>25000</v>
      </c>
      <c r="F5417" s="35">
        <v>28203124</v>
      </c>
      <c r="G5417">
        <v>1544.2482923359401</v>
      </c>
      <c r="H5417" s="35">
        <v>0.717888402173253</v>
      </c>
    </row>
    <row r="5418" spans="1:8" x14ac:dyDescent="0.35">
      <c r="A5418" s="35">
        <v>1128.3333700000001</v>
      </c>
      <c r="B5418" s="35">
        <v>1544.1101074000001</v>
      </c>
      <c r="C5418" s="35">
        <v>79.963867187999995</v>
      </c>
      <c r="D5418" s="35">
        <v>1574.1857910000001</v>
      </c>
      <c r="E5418" s="35">
        <v>25000</v>
      </c>
      <c r="F5418" s="35">
        <v>28208334</v>
      </c>
      <c r="G5418">
        <v>1544.26566429483</v>
      </c>
      <c r="H5418" s="35">
        <v>0.71788165884883504</v>
      </c>
    </row>
    <row r="5419" spans="1:8" x14ac:dyDescent="0.35">
      <c r="A5419" s="35">
        <v>1128.5416299999999</v>
      </c>
      <c r="B5419" s="35">
        <v>1544.1274414</v>
      </c>
      <c r="C5419" s="35">
        <v>79.963859557999996</v>
      </c>
      <c r="D5419" s="35">
        <v>1574.2022704999999</v>
      </c>
      <c r="E5419" s="35">
        <v>25000</v>
      </c>
      <c r="F5419" s="35">
        <v>28213540</v>
      </c>
      <c r="G5419">
        <v>1544.28302720328</v>
      </c>
      <c r="H5419" s="35">
        <v>0.71787492160845501</v>
      </c>
    </row>
    <row r="5420" spans="1:8" x14ac:dyDescent="0.35">
      <c r="A5420" s="35">
        <v>1128.75</v>
      </c>
      <c r="B5420" s="35">
        <v>1544.1447754000001</v>
      </c>
      <c r="C5420" s="35">
        <v>79.963851929</v>
      </c>
      <c r="D5420" s="35">
        <v>1574.2186279</v>
      </c>
      <c r="E5420" s="35">
        <v>25000</v>
      </c>
      <c r="F5420" s="35">
        <v>28218750</v>
      </c>
      <c r="G5420">
        <v>1544.3003984161201</v>
      </c>
      <c r="H5420" s="35">
        <v>0.71786817986405804</v>
      </c>
    </row>
    <row r="5421" spans="1:8" x14ac:dyDescent="0.35">
      <c r="A5421" s="35">
        <v>1128.9583700000001</v>
      </c>
      <c r="B5421" s="35">
        <v>1544.1619873</v>
      </c>
      <c r="C5421" s="35">
        <v>79.963851929</v>
      </c>
      <c r="D5421" s="35">
        <v>1574.2349853999999</v>
      </c>
      <c r="E5421" s="35">
        <v>25000</v>
      </c>
      <c r="F5421" s="35">
        <v>28223960</v>
      </c>
      <c r="G5421">
        <v>1544.3177714813701</v>
      </c>
      <c r="H5421" s="35">
        <v>0.717861438965679</v>
      </c>
    </row>
    <row r="5422" spans="1:8" x14ac:dyDescent="0.35">
      <c r="A5422" s="35">
        <v>1129.1666299999999</v>
      </c>
      <c r="B5422" s="35">
        <v>1544.1794434000001</v>
      </c>
      <c r="C5422" s="35">
        <v>79.963844299000002</v>
      </c>
      <c r="D5422" s="35">
        <v>1574.2513428</v>
      </c>
      <c r="E5422" s="35">
        <v>25000</v>
      </c>
      <c r="F5422" s="35">
        <v>28229166</v>
      </c>
      <c r="G5422">
        <v>1544.33513460564</v>
      </c>
      <c r="H5422" s="35">
        <v>0.71785470412644503</v>
      </c>
    </row>
    <row r="5423" spans="1:8" x14ac:dyDescent="0.35">
      <c r="A5423" s="35">
        <v>1129.375</v>
      </c>
      <c r="B5423" s="35">
        <v>1544.1967772999999</v>
      </c>
      <c r="C5423" s="35">
        <v>79.963836670000006</v>
      </c>
      <c r="D5423" s="35">
        <v>1574.2677002</v>
      </c>
      <c r="E5423" s="35">
        <v>25000</v>
      </c>
      <c r="F5423" s="35">
        <v>28234376</v>
      </c>
      <c r="G5423">
        <v>1544.3525058344901</v>
      </c>
      <c r="H5423" s="35">
        <v>0.717847964779326</v>
      </c>
    </row>
    <row r="5424" spans="1:8" x14ac:dyDescent="0.35">
      <c r="A5424" s="35">
        <v>1129.5833700000001</v>
      </c>
      <c r="B5424" s="35">
        <v>1544.2141113</v>
      </c>
      <c r="C5424" s="35">
        <v>79.963829040999997</v>
      </c>
      <c r="D5424" s="35">
        <v>1574.2840576000001</v>
      </c>
      <c r="E5424" s="35">
        <v>25000</v>
      </c>
      <c r="F5424" s="35">
        <v>28239582</v>
      </c>
      <c r="G5424">
        <v>1544.36986852514</v>
      </c>
      <c r="H5424" s="35">
        <v>0.71784123152502199</v>
      </c>
    </row>
    <row r="5425" spans="1:8" x14ac:dyDescent="0.35">
      <c r="A5425" s="35">
        <v>1129.7916299999999</v>
      </c>
      <c r="B5425" s="35">
        <v>1544.2314452999999</v>
      </c>
      <c r="C5425" s="35">
        <v>79.963821410999998</v>
      </c>
      <c r="D5425" s="35">
        <v>1574.3004149999999</v>
      </c>
      <c r="E5425" s="35">
        <v>25000</v>
      </c>
      <c r="F5425" s="35">
        <v>28244790</v>
      </c>
      <c r="G5425">
        <v>1544.38723446219</v>
      </c>
      <c r="H5425" s="35">
        <v>0.717834496395514</v>
      </c>
    </row>
    <row r="5426" spans="1:8" x14ac:dyDescent="0.35">
      <c r="A5426" s="35">
        <v>1130</v>
      </c>
      <c r="B5426" s="35">
        <v>1544.2487793</v>
      </c>
      <c r="C5426" s="35">
        <v>79.963813782000003</v>
      </c>
      <c r="D5426" s="35">
        <v>1574.3168945</v>
      </c>
      <c r="E5426" s="35">
        <v>25000</v>
      </c>
      <c r="F5426" s="35">
        <v>28250000</v>
      </c>
      <c r="G5426">
        <v>1544.4046062897</v>
      </c>
      <c r="H5426" s="35">
        <v>0.71782775945808197</v>
      </c>
    </row>
    <row r="5427" spans="1:8" x14ac:dyDescent="0.35">
      <c r="A5427" s="35">
        <v>1130.2083700000001</v>
      </c>
      <c r="B5427" s="35">
        <v>1544.2661132999999</v>
      </c>
      <c r="C5427" s="35">
        <v>79.963806152000004</v>
      </c>
      <c r="D5427" s="35">
        <v>1574.3332519999999</v>
      </c>
      <c r="E5427" s="35">
        <v>25000</v>
      </c>
      <c r="F5427" s="35">
        <v>28255210</v>
      </c>
      <c r="G5427">
        <v>1544.421979428</v>
      </c>
      <c r="H5427" s="35">
        <v>0.71782102335174103</v>
      </c>
    </row>
    <row r="5428" spans="1:8" x14ac:dyDescent="0.35">
      <c r="A5428" s="35">
        <v>1130.4166299999999</v>
      </c>
      <c r="B5428" s="35">
        <v>1544.2834473</v>
      </c>
      <c r="C5428" s="35">
        <v>79.963798522999994</v>
      </c>
      <c r="D5428" s="35">
        <v>1574.3496094</v>
      </c>
      <c r="E5428" s="35">
        <v>25000</v>
      </c>
      <c r="F5428" s="35">
        <v>28260416</v>
      </c>
      <c r="G5428">
        <v>1544.43934250385</v>
      </c>
      <c r="H5428" s="35">
        <v>0.71781429329653901</v>
      </c>
    </row>
    <row r="5429" spans="1:8" x14ac:dyDescent="0.35">
      <c r="A5429" s="35">
        <v>1130.625</v>
      </c>
      <c r="B5429" s="35">
        <v>1544.3009033000001</v>
      </c>
      <c r="C5429" s="35">
        <v>79.963798522999994</v>
      </c>
      <c r="D5429" s="35">
        <v>1574.3659668</v>
      </c>
      <c r="E5429" s="35">
        <v>25000</v>
      </c>
      <c r="F5429" s="35">
        <v>28265626</v>
      </c>
      <c r="G5429">
        <v>1544.4567136569999</v>
      </c>
      <c r="H5429" s="35">
        <v>0.71780755873508395</v>
      </c>
    </row>
    <row r="5430" spans="1:8" x14ac:dyDescent="0.35">
      <c r="A5430" s="35">
        <v>1130.8333700000001</v>
      </c>
      <c r="B5430" s="35">
        <v>1544.3182373</v>
      </c>
      <c r="C5430" s="35">
        <v>79.963790893999999</v>
      </c>
      <c r="D5430" s="35">
        <v>1574.3823242000001</v>
      </c>
      <c r="E5430" s="35">
        <v>25000</v>
      </c>
      <c r="F5430" s="35">
        <v>28270834</v>
      </c>
      <c r="G5430">
        <v>1544.4740814387101</v>
      </c>
      <c r="H5430" s="35">
        <v>0.71780082763889796</v>
      </c>
    </row>
    <row r="5431" spans="1:8" x14ac:dyDescent="0.35">
      <c r="A5431" s="35">
        <v>1131.0416299999999</v>
      </c>
      <c r="B5431" s="35">
        <v>1544.3355713000001</v>
      </c>
      <c r="C5431" s="35">
        <v>79.963783264</v>
      </c>
      <c r="D5431" s="35">
        <v>1574.3986815999999</v>
      </c>
      <c r="E5431" s="35">
        <v>25000</v>
      </c>
      <c r="F5431" s="35">
        <v>28276040</v>
      </c>
      <c r="G5431">
        <v>1544.49144328032</v>
      </c>
      <c r="H5431" s="35">
        <v>0.71779409994214405</v>
      </c>
    </row>
    <row r="5432" spans="1:8" x14ac:dyDescent="0.35">
      <c r="A5432" s="35">
        <v>1131.25</v>
      </c>
      <c r="B5432" s="35">
        <v>1544.3530272999999</v>
      </c>
      <c r="C5432" s="35">
        <v>79.963775635000005</v>
      </c>
      <c r="D5432" s="35">
        <v>1574.4151611</v>
      </c>
      <c r="E5432" s="35">
        <v>25000</v>
      </c>
      <c r="F5432" s="35">
        <v>28281250</v>
      </c>
      <c r="G5432">
        <v>1544.5088141241199</v>
      </c>
      <c r="H5432" s="35">
        <v>0.71778736776359797</v>
      </c>
    </row>
    <row r="5433" spans="1:8" x14ac:dyDescent="0.35">
      <c r="A5433" s="35">
        <v>1131.4583700000001</v>
      </c>
      <c r="B5433" s="35">
        <v>1544.3702393000001</v>
      </c>
      <c r="C5433" s="35">
        <v>79.963768005000006</v>
      </c>
      <c r="D5433" s="35">
        <v>1574.4313964999999</v>
      </c>
      <c r="E5433" s="35">
        <v>25000</v>
      </c>
      <c r="F5433" s="35">
        <v>28286460</v>
      </c>
      <c r="G5433">
        <v>1544.5261869768699</v>
      </c>
      <c r="H5433" s="35">
        <v>0.71778063643244405</v>
      </c>
    </row>
    <row r="5434" spans="1:8" x14ac:dyDescent="0.35">
      <c r="A5434" s="35">
        <v>1131.6666299999999</v>
      </c>
      <c r="B5434" s="35">
        <v>1544.3875731999999</v>
      </c>
      <c r="C5434" s="35">
        <v>79.963760375999996</v>
      </c>
      <c r="D5434" s="35">
        <v>1574.447876</v>
      </c>
      <c r="E5434" s="35">
        <v>25000</v>
      </c>
      <c r="F5434" s="35">
        <v>28291666</v>
      </c>
      <c r="G5434">
        <v>1544.5435499238299</v>
      </c>
      <c r="H5434" s="35">
        <v>0.71777391115143696</v>
      </c>
    </row>
    <row r="5435" spans="1:8" x14ac:dyDescent="0.35">
      <c r="A5435" s="35">
        <v>1131.875</v>
      </c>
      <c r="B5435" s="35">
        <v>1544.4049072</v>
      </c>
      <c r="C5435" s="35">
        <v>79.963752747000001</v>
      </c>
      <c r="D5435" s="35">
        <v>1574.4641113</v>
      </c>
      <c r="E5435" s="35">
        <v>25000</v>
      </c>
      <c r="F5435" s="35">
        <v>28296876</v>
      </c>
      <c r="G5435">
        <v>1544.5609209832101</v>
      </c>
      <c r="H5435" s="35">
        <v>0.71776718136738105</v>
      </c>
    </row>
    <row r="5436" spans="1:8" x14ac:dyDescent="0.35">
      <c r="A5436" s="35">
        <v>1132.0833700000001</v>
      </c>
      <c r="B5436" s="35">
        <v>1544.4222411999999</v>
      </c>
      <c r="C5436" s="35">
        <v>79.963745117000002</v>
      </c>
      <c r="D5436" s="35">
        <v>1574.4805908000001</v>
      </c>
      <c r="E5436" s="35">
        <v>25000</v>
      </c>
      <c r="F5436" s="35">
        <v>28302084</v>
      </c>
      <c r="G5436">
        <v>1544.57828867905</v>
      </c>
      <c r="H5436" s="35">
        <v>0.71776045504569197</v>
      </c>
    </row>
    <row r="5437" spans="1:8" x14ac:dyDescent="0.35">
      <c r="A5437" s="35">
        <v>1132.2916299999999</v>
      </c>
      <c r="B5437" s="35">
        <v>1544.4395752</v>
      </c>
      <c r="C5437" s="35">
        <v>79.963745117000002</v>
      </c>
      <c r="D5437" s="35">
        <v>1574.4969481999999</v>
      </c>
      <c r="E5437" s="35">
        <v>25000</v>
      </c>
      <c r="F5437" s="35">
        <v>28307290</v>
      </c>
      <c r="G5437">
        <v>1544.5956504365799</v>
      </c>
      <c r="H5437" s="35">
        <v>0.71775373212035498</v>
      </c>
    </row>
    <row r="5438" spans="1:8" x14ac:dyDescent="0.35">
      <c r="A5438" s="35">
        <v>1132.5</v>
      </c>
      <c r="B5438" s="35">
        <v>1544.4569091999999</v>
      </c>
      <c r="C5438" s="35">
        <v>79.963737488000007</v>
      </c>
      <c r="D5438" s="35">
        <v>1574.5134277</v>
      </c>
      <c r="E5438" s="35">
        <v>25000</v>
      </c>
      <c r="F5438" s="35">
        <v>28312502</v>
      </c>
      <c r="G5438">
        <v>1544.61302636955</v>
      </c>
      <c r="H5438" s="35">
        <v>0.717747002095522</v>
      </c>
    </row>
    <row r="5439" spans="1:8" x14ac:dyDescent="0.35">
      <c r="A5439" s="35">
        <v>1132.7083700000001</v>
      </c>
      <c r="B5439" s="35">
        <v>1544.4742432</v>
      </c>
      <c r="C5439" s="35">
        <v>79.963729857999994</v>
      </c>
      <c r="D5439" s="35">
        <v>1574.5297852000001</v>
      </c>
      <c r="E5439" s="35">
        <v>25000</v>
      </c>
      <c r="F5439" s="35">
        <v>28317710</v>
      </c>
      <c r="G5439">
        <v>1544.6303951263999</v>
      </c>
      <c r="H5439" s="35">
        <v>0.71774027818614095</v>
      </c>
    </row>
    <row r="5440" spans="1:8" x14ac:dyDescent="0.35">
      <c r="A5440" s="35">
        <v>1132.9166299999999</v>
      </c>
      <c r="B5440" s="35">
        <v>1544.4915771000001</v>
      </c>
      <c r="C5440" s="35">
        <v>79.963722228999998</v>
      </c>
      <c r="D5440" s="35">
        <v>1574.5461425999999</v>
      </c>
      <c r="E5440" s="35">
        <v>25000</v>
      </c>
      <c r="F5440" s="35">
        <v>28322916</v>
      </c>
      <c r="G5440">
        <v>1544.64775708958</v>
      </c>
      <c r="H5440" s="35">
        <v>0.71773355764999103</v>
      </c>
    </row>
    <row r="5441" spans="1:8" x14ac:dyDescent="0.35">
      <c r="A5441" s="35">
        <v>1133.125</v>
      </c>
      <c r="B5441" s="35">
        <v>1544.5090332</v>
      </c>
      <c r="C5441" s="35">
        <v>79.963714600000003</v>
      </c>
      <c r="D5441" s="35">
        <v>1574.5625</v>
      </c>
      <c r="E5441" s="35">
        <v>25000</v>
      </c>
      <c r="F5441" s="35">
        <v>28328126</v>
      </c>
      <c r="G5441">
        <v>1544.6651278634099</v>
      </c>
      <c r="H5441" s="35">
        <v>0.71772683263070902</v>
      </c>
    </row>
    <row r="5442" spans="1:8" x14ac:dyDescent="0.35">
      <c r="A5442" s="35">
        <v>1133.3333700000001</v>
      </c>
      <c r="B5442" s="35">
        <v>1544.5263672000001</v>
      </c>
      <c r="C5442" s="35">
        <v>79.963706970000004</v>
      </c>
      <c r="D5442" s="35">
        <v>1574.5788574000001</v>
      </c>
      <c r="E5442" s="35">
        <v>25000</v>
      </c>
      <c r="F5442" s="35">
        <v>28333334</v>
      </c>
      <c r="G5442">
        <v>1544.6824954303499</v>
      </c>
      <c r="H5442" s="35">
        <v>0.71772011107464895</v>
      </c>
    </row>
    <row r="5443" spans="1:8" x14ac:dyDescent="0.35">
      <c r="A5443" s="35">
        <v>1133.5416299999999</v>
      </c>
      <c r="B5443" s="35">
        <v>1544.5437012</v>
      </c>
      <c r="C5443" s="35">
        <v>79.963699340999995</v>
      </c>
      <c r="D5443" s="35">
        <v>1574.5952147999999</v>
      </c>
      <c r="E5443" s="35">
        <v>25000</v>
      </c>
      <c r="F5443" s="35">
        <v>28338540</v>
      </c>
      <c r="G5443">
        <v>1544.69985709414</v>
      </c>
      <c r="H5443" s="35">
        <v>0.71771339291270797</v>
      </c>
    </row>
    <row r="5444" spans="1:8" x14ac:dyDescent="0.35">
      <c r="A5444" s="35">
        <v>1133.75</v>
      </c>
      <c r="B5444" s="35">
        <v>1544.5610352000001</v>
      </c>
      <c r="C5444" s="35">
        <v>79.963691710999996</v>
      </c>
      <c r="D5444" s="35">
        <v>1574.6118164</v>
      </c>
      <c r="E5444" s="35">
        <v>25000</v>
      </c>
      <c r="F5444" s="35">
        <v>28343750</v>
      </c>
      <c r="G5444">
        <v>1544.7172277683801</v>
      </c>
      <c r="H5444" s="35">
        <v>0.71770667027383395</v>
      </c>
    </row>
    <row r="5445" spans="1:8" x14ac:dyDescent="0.35">
      <c r="A5445" s="35">
        <v>1133.9583700000001</v>
      </c>
      <c r="B5445" s="35">
        <v>1544.5783690999999</v>
      </c>
      <c r="C5445" s="35">
        <v>79.963691710999996</v>
      </c>
      <c r="D5445" s="35">
        <v>1574.6280518000001</v>
      </c>
      <c r="E5445" s="35">
        <v>25000</v>
      </c>
      <c r="F5445" s="35">
        <v>28348960</v>
      </c>
      <c r="G5445">
        <v>1544.7346004533899</v>
      </c>
      <c r="H5445" s="35">
        <v>0.71769994847984497</v>
      </c>
    </row>
    <row r="5446" spans="1:8" x14ac:dyDescent="0.35">
      <c r="A5446" s="35">
        <v>1134.1666299999999</v>
      </c>
      <c r="B5446" s="35">
        <v>1544.5957031</v>
      </c>
      <c r="C5446" s="35">
        <v>79.963684082</v>
      </c>
      <c r="D5446" s="35">
        <v>1574.6445312000001</v>
      </c>
      <c r="E5446" s="35">
        <v>25000</v>
      </c>
      <c r="F5446" s="35">
        <v>28354166</v>
      </c>
      <c r="G5446">
        <v>1544.75196323306</v>
      </c>
      <c r="H5446" s="35">
        <v>0.71769323272616803</v>
      </c>
    </row>
    <row r="5447" spans="1:8" x14ac:dyDescent="0.35">
      <c r="A5447" s="35">
        <v>1134.375</v>
      </c>
      <c r="B5447" s="35">
        <v>1544.6130370999999</v>
      </c>
      <c r="C5447" s="35">
        <v>79.963676453000005</v>
      </c>
      <c r="D5447" s="35">
        <v>1574.6607666</v>
      </c>
      <c r="E5447" s="35">
        <v>25000</v>
      </c>
      <c r="F5447" s="35">
        <v>28359376</v>
      </c>
      <c r="G5447">
        <v>1544.76933412525</v>
      </c>
      <c r="H5447" s="35">
        <v>0.717686512474075</v>
      </c>
    </row>
    <row r="5448" spans="1:8" x14ac:dyDescent="0.35">
      <c r="A5448" s="35">
        <v>1134.5833700000001</v>
      </c>
      <c r="B5448" s="35">
        <v>1544.630249</v>
      </c>
      <c r="C5448" s="35">
        <v>79.963668823000006</v>
      </c>
      <c r="D5448" s="35">
        <v>1574.6772461</v>
      </c>
      <c r="E5448" s="35">
        <v>25000</v>
      </c>
      <c r="F5448" s="35">
        <v>28364584</v>
      </c>
      <c r="G5448">
        <v>1544.7867016539001</v>
      </c>
      <c r="H5448" s="35">
        <v>0.71767979567816598</v>
      </c>
    </row>
    <row r="5449" spans="1:8" x14ac:dyDescent="0.35">
      <c r="A5449" s="35">
        <v>1134.7916299999999</v>
      </c>
      <c r="B5449" s="35">
        <v>1544.6477050999999</v>
      </c>
      <c r="C5449" s="35">
        <v>79.963661193999997</v>
      </c>
      <c r="D5449" s="35">
        <v>1574.6936035000001</v>
      </c>
      <c r="E5449" s="35">
        <v>25000</v>
      </c>
      <c r="F5449" s="35">
        <v>28369790</v>
      </c>
      <c r="G5449">
        <v>1544.8040632443001</v>
      </c>
      <c r="H5449" s="35">
        <v>0.71767308227237903</v>
      </c>
    </row>
    <row r="5450" spans="1:8" x14ac:dyDescent="0.35">
      <c r="A5450" s="35">
        <v>1135</v>
      </c>
      <c r="B5450" s="35">
        <v>1544.6650391000001</v>
      </c>
      <c r="C5450" s="35">
        <v>79.963653563999998</v>
      </c>
      <c r="D5450" s="35">
        <v>1574.7099608999999</v>
      </c>
      <c r="E5450" s="35">
        <v>25000</v>
      </c>
      <c r="F5450" s="35">
        <v>28375000</v>
      </c>
      <c r="G5450">
        <v>1544.82143383724</v>
      </c>
      <c r="H5450" s="35">
        <v>0.717666364391781</v>
      </c>
    </row>
    <row r="5451" spans="1:8" x14ac:dyDescent="0.35">
      <c r="A5451" s="35">
        <v>1135.2083700000001</v>
      </c>
      <c r="B5451" s="35">
        <v>1544.6823730000001</v>
      </c>
      <c r="C5451" s="35">
        <v>79.963645935000002</v>
      </c>
      <c r="D5451" s="35">
        <v>1574.7263184000001</v>
      </c>
      <c r="E5451" s="35">
        <v>25000</v>
      </c>
      <c r="F5451" s="35">
        <v>28380210</v>
      </c>
      <c r="G5451">
        <v>1544.83880643916</v>
      </c>
      <c r="H5451" s="35">
        <v>0.71765964735475196</v>
      </c>
    </row>
    <row r="5452" spans="1:8" x14ac:dyDescent="0.35">
      <c r="A5452" s="35">
        <v>1135.4166299999999</v>
      </c>
      <c r="B5452" s="35">
        <v>1544.699707</v>
      </c>
      <c r="C5452" s="35">
        <v>79.963645935000002</v>
      </c>
      <c r="D5452" s="35">
        <v>1574.7426757999999</v>
      </c>
      <c r="E5452" s="35">
        <v>25000</v>
      </c>
      <c r="F5452" s="35">
        <v>28385418</v>
      </c>
      <c r="G5452">
        <v>1544.85617430819</v>
      </c>
      <c r="H5452" s="35">
        <v>0.71765293373730799</v>
      </c>
    </row>
    <row r="5453" spans="1:8" x14ac:dyDescent="0.35">
      <c r="A5453" s="35">
        <v>1135.625</v>
      </c>
      <c r="B5453" s="35">
        <v>1544.7171631000001</v>
      </c>
      <c r="C5453" s="35">
        <v>79.963638306000007</v>
      </c>
      <c r="D5453" s="35">
        <v>1574.7590332</v>
      </c>
      <c r="E5453" s="35">
        <v>25000</v>
      </c>
      <c r="F5453" s="35">
        <v>28390626</v>
      </c>
      <c r="G5453">
        <v>1544.87354110457</v>
      </c>
      <c r="H5453" s="35">
        <v>0.71764622088465801</v>
      </c>
    </row>
    <row r="5454" spans="1:8" x14ac:dyDescent="0.35">
      <c r="A5454" s="35">
        <v>1135.8333700000001</v>
      </c>
      <c r="B5454" s="35">
        <v>1544.7344971</v>
      </c>
      <c r="C5454" s="35">
        <v>79.963630675999994</v>
      </c>
      <c r="D5454" s="35">
        <v>1574.7755127</v>
      </c>
      <c r="E5454" s="35">
        <v>25000</v>
      </c>
      <c r="F5454" s="35">
        <v>28395834</v>
      </c>
      <c r="G5454">
        <v>1544.8909076494699</v>
      </c>
      <c r="H5454" s="35">
        <v>0.71763950881730398</v>
      </c>
    </row>
    <row r="5455" spans="1:8" x14ac:dyDescent="0.35">
      <c r="A5455" s="35">
        <v>1136.0416299999999</v>
      </c>
      <c r="B5455" s="35">
        <v>1544.7518310999999</v>
      </c>
      <c r="C5455" s="35">
        <v>79.963623046999999</v>
      </c>
      <c r="D5455" s="35">
        <v>1574.7918701000001</v>
      </c>
      <c r="E5455" s="35">
        <v>25000</v>
      </c>
      <c r="F5455" s="35">
        <v>28401040</v>
      </c>
      <c r="G5455">
        <v>1544.90826895434</v>
      </c>
      <c r="H5455" s="35">
        <v>0.71763280015458497</v>
      </c>
    </row>
    <row r="5456" spans="1:8" x14ac:dyDescent="0.35">
      <c r="A5456" s="35">
        <v>1136.25</v>
      </c>
      <c r="B5456" s="35">
        <v>1544.7691649999999</v>
      </c>
      <c r="C5456" s="35">
        <v>79.963615417</v>
      </c>
      <c r="D5456" s="35">
        <v>1574.8082274999999</v>
      </c>
      <c r="E5456" s="35">
        <v>25000</v>
      </c>
      <c r="F5456" s="35">
        <v>28406250</v>
      </c>
      <c r="G5456">
        <v>1544.9256394183899</v>
      </c>
      <c r="H5456" s="35">
        <v>0.71762608702332598</v>
      </c>
    </row>
    <row r="5457" spans="1:8" x14ac:dyDescent="0.35">
      <c r="A5457" s="35">
        <v>1136.4583700000001</v>
      </c>
      <c r="B5457" s="35">
        <v>1544.786499</v>
      </c>
      <c r="C5457" s="35">
        <v>79.963607788000004</v>
      </c>
      <c r="D5457" s="35">
        <v>1574.8245850000001</v>
      </c>
      <c r="E5457" s="35">
        <v>25000</v>
      </c>
      <c r="F5457" s="35">
        <v>28411460</v>
      </c>
      <c r="G5457">
        <v>1544.9430119265401</v>
      </c>
      <c r="H5457" s="35">
        <v>0.71761937473525395</v>
      </c>
    </row>
    <row r="5458" spans="1:8" x14ac:dyDescent="0.35">
      <c r="A5458" s="35">
        <v>1136.6666299999999</v>
      </c>
      <c r="B5458" s="35">
        <v>1544.8038329999999</v>
      </c>
      <c r="C5458" s="35">
        <v>79.963600158999995</v>
      </c>
      <c r="D5458" s="35">
        <v>1574.8409423999999</v>
      </c>
      <c r="E5458" s="35">
        <v>25000</v>
      </c>
      <c r="F5458" s="35">
        <v>28416666</v>
      </c>
      <c r="G5458">
        <v>1544.9603745369</v>
      </c>
      <c r="H5458" s="35">
        <v>0.71761266847787697</v>
      </c>
    </row>
    <row r="5459" spans="1:8" x14ac:dyDescent="0.35">
      <c r="A5459" s="35">
        <v>1136.875</v>
      </c>
      <c r="B5459" s="35">
        <v>1544.8212891000001</v>
      </c>
      <c r="C5459" s="35">
        <v>79.963592528999996</v>
      </c>
      <c r="D5459" s="35">
        <v>1574.8572998</v>
      </c>
      <c r="E5459" s="35">
        <v>25000</v>
      </c>
      <c r="F5459" s="35">
        <v>28421876</v>
      </c>
      <c r="G5459">
        <v>1544.9777452614301</v>
      </c>
      <c r="H5459" s="35">
        <v>0.71760595772674396</v>
      </c>
    </row>
    <row r="5460" spans="1:8" x14ac:dyDescent="0.35">
      <c r="A5460" s="35">
        <v>1137.0833700000001</v>
      </c>
      <c r="B5460" s="35">
        <v>1544.838501</v>
      </c>
      <c r="C5460" s="35">
        <v>79.963592528999996</v>
      </c>
      <c r="D5460" s="35">
        <v>1574.8737793</v>
      </c>
      <c r="E5460" s="35">
        <v>25000</v>
      </c>
      <c r="F5460" s="35">
        <v>28427084</v>
      </c>
      <c r="G5460">
        <v>1544.99511262281</v>
      </c>
      <c r="H5460" s="35">
        <v>0.71759925042564898</v>
      </c>
    </row>
    <row r="5461" spans="1:8" x14ac:dyDescent="0.35">
      <c r="A5461" s="35">
        <v>1137.2916299999999</v>
      </c>
      <c r="B5461" s="35">
        <v>1544.8558350000001</v>
      </c>
      <c r="C5461" s="35">
        <v>79.963584900000001</v>
      </c>
      <c r="D5461" s="35">
        <v>1574.8901367000001</v>
      </c>
      <c r="E5461" s="35">
        <v>25000</v>
      </c>
      <c r="F5461" s="35">
        <v>28432290</v>
      </c>
      <c r="G5461">
        <v>1545.0124740460501</v>
      </c>
      <c r="H5461" s="35">
        <v>0.71759254650847504</v>
      </c>
    </row>
    <row r="5462" spans="1:8" x14ac:dyDescent="0.35">
      <c r="A5462" s="35">
        <v>1137.5</v>
      </c>
      <c r="B5462" s="35">
        <v>1544.8731689000001</v>
      </c>
      <c r="C5462" s="35">
        <v>79.963577271000005</v>
      </c>
      <c r="D5462" s="35">
        <v>1574.9064940999999</v>
      </c>
      <c r="E5462" s="35">
        <v>25000</v>
      </c>
      <c r="F5462" s="35">
        <v>28437500</v>
      </c>
      <c r="G5462">
        <v>1545.0298444718201</v>
      </c>
      <c r="H5462" s="35">
        <v>0.71758583812112597</v>
      </c>
    </row>
    <row r="5463" spans="1:8" x14ac:dyDescent="0.35">
      <c r="A5463" s="35">
        <v>1137.7083700000001</v>
      </c>
      <c r="B5463" s="35">
        <v>1544.8905029</v>
      </c>
      <c r="C5463" s="35">
        <v>79.963569641000007</v>
      </c>
      <c r="D5463" s="35">
        <v>1574.9228516000001</v>
      </c>
      <c r="E5463" s="35">
        <v>25000</v>
      </c>
      <c r="F5463" s="35">
        <v>28442710</v>
      </c>
      <c r="G5463">
        <v>1545.0472169065499</v>
      </c>
      <c r="H5463" s="35">
        <v>0.71757913057481204</v>
      </c>
    </row>
    <row r="5464" spans="1:8" x14ac:dyDescent="0.35">
      <c r="A5464" s="35">
        <v>1137.9166299999999</v>
      </c>
      <c r="B5464" s="35">
        <v>1544.9077147999999</v>
      </c>
      <c r="C5464" s="35">
        <v>79.963562011999997</v>
      </c>
      <c r="D5464" s="35">
        <v>1574.9392089999999</v>
      </c>
      <c r="E5464" s="35">
        <v>25000</v>
      </c>
      <c r="F5464" s="35">
        <v>28447916</v>
      </c>
      <c r="G5464">
        <v>1545.0645794356101</v>
      </c>
      <c r="H5464" s="35">
        <v>0.71757242905410401</v>
      </c>
    </row>
    <row r="5465" spans="1:8" x14ac:dyDescent="0.35">
      <c r="A5465" s="35">
        <v>1138.125</v>
      </c>
      <c r="B5465" s="35">
        <v>1544.925293</v>
      </c>
      <c r="C5465" s="35">
        <v>79.963554381999998</v>
      </c>
      <c r="D5465" s="35">
        <v>1574.9556885</v>
      </c>
      <c r="E5465" s="35">
        <v>25000</v>
      </c>
      <c r="F5465" s="35">
        <v>28453126</v>
      </c>
      <c r="G5465">
        <v>1545.0819500770699</v>
      </c>
      <c r="H5465" s="35">
        <v>0.71756572304190402</v>
      </c>
    </row>
    <row r="5466" spans="1:8" x14ac:dyDescent="0.35">
      <c r="A5466" s="35">
        <v>1138.3333700000001</v>
      </c>
      <c r="B5466" s="35">
        <v>1544.9426269999999</v>
      </c>
      <c r="C5466" s="35">
        <v>79.963546753000003</v>
      </c>
      <c r="D5466" s="35">
        <v>1574.9720459</v>
      </c>
      <c r="E5466" s="35">
        <v>25000</v>
      </c>
      <c r="F5466" s="35">
        <v>28458334</v>
      </c>
      <c r="G5466">
        <v>1545.09931735498</v>
      </c>
      <c r="H5466" s="35">
        <v>0.71755902047666098</v>
      </c>
    </row>
    <row r="5467" spans="1:8" x14ac:dyDescent="0.35">
      <c r="A5467" s="35">
        <v>1138.5416299999999</v>
      </c>
      <c r="B5467" s="35">
        <v>1544.9598389</v>
      </c>
      <c r="C5467" s="35">
        <v>79.963539123999993</v>
      </c>
      <c r="D5467" s="35">
        <v>1574.9884033000001</v>
      </c>
      <c r="E5467" s="35">
        <v>25000</v>
      </c>
      <c r="F5467" s="35">
        <v>28463540</v>
      </c>
      <c r="G5467">
        <v>1545.1166786946801</v>
      </c>
      <c r="H5467" s="35">
        <v>0.717552321292245</v>
      </c>
    </row>
    <row r="5468" spans="1:8" x14ac:dyDescent="0.35">
      <c r="A5468" s="35">
        <v>1138.75</v>
      </c>
      <c r="B5468" s="35">
        <v>1544.9772949000001</v>
      </c>
      <c r="C5468" s="35">
        <v>79.963539123999993</v>
      </c>
      <c r="D5468" s="35">
        <v>1575.0047606999999</v>
      </c>
      <c r="E5468" s="35">
        <v>25000</v>
      </c>
      <c r="F5468" s="35">
        <v>28468750</v>
      </c>
      <c r="G5468">
        <v>1545.13404903689</v>
      </c>
      <c r="H5468" s="35">
        <v>0.71754561763996705</v>
      </c>
    </row>
    <row r="5469" spans="1:8" x14ac:dyDescent="0.35">
      <c r="A5469" s="35">
        <v>1138.9583700000001</v>
      </c>
      <c r="B5469" s="35">
        <v>1544.9946289</v>
      </c>
      <c r="C5469" s="35">
        <v>79.963531493999994</v>
      </c>
      <c r="D5469" s="35">
        <v>1575.0212402</v>
      </c>
      <c r="E5469" s="35">
        <v>25000</v>
      </c>
      <c r="F5469" s="35">
        <v>28473960</v>
      </c>
      <c r="G5469">
        <v>1545.15142138802</v>
      </c>
      <c r="H5469" s="35">
        <v>0.71753891482746401</v>
      </c>
    </row>
    <row r="5470" spans="1:8" x14ac:dyDescent="0.35">
      <c r="A5470" s="35">
        <v>1139.1666299999999</v>
      </c>
      <c r="B5470" s="35">
        <v>1545.0119629000001</v>
      </c>
      <c r="C5470" s="35">
        <v>79.963523864999999</v>
      </c>
      <c r="D5470" s="35">
        <v>1575.0377197</v>
      </c>
      <c r="E5470" s="35">
        <v>25000</v>
      </c>
      <c r="F5470" s="35">
        <v>28479166</v>
      </c>
      <c r="G5470">
        <v>1545.1687838335099</v>
      </c>
      <c r="H5470" s="35">
        <v>0.71753221803568601</v>
      </c>
    </row>
    <row r="5471" spans="1:8" x14ac:dyDescent="0.35">
      <c r="A5471" s="35">
        <v>1139.375</v>
      </c>
      <c r="B5471" s="35">
        <v>1545.0292969</v>
      </c>
      <c r="C5471" s="35">
        <v>79.963516235</v>
      </c>
      <c r="D5471" s="35">
        <v>1575.0539550999999</v>
      </c>
      <c r="E5471" s="35">
        <v>25000</v>
      </c>
      <c r="F5471" s="35">
        <v>28484376</v>
      </c>
      <c r="G5471">
        <v>1545.1861543913899</v>
      </c>
      <c r="H5471" s="35">
        <v>0.71752551675471998</v>
      </c>
    </row>
    <row r="5472" spans="1:8" x14ac:dyDescent="0.35">
      <c r="A5472" s="35">
        <v>1139.5833700000001</v>
      </c>
      <c r="B5472" s="35">
        <v>1545.0466309000001</v>
      </c>
      <c r="C5472" s="35">
        <v>79.963508606000005</v>
      </c>
      <c r="D5472" s="35">
        <v>1575.0704346</v>
      </c>
      <c r="E5472" s="35">
        <v>25000</v>
      </c>
      <c r="F5472" s="35">
        <v>28489584</v>
      </c>
      <c r="G5472">
        <v>1545.20352158572</v>
      </c>
      <c r="H5472" s="35">
        <v>0.71751881891764802</v>
      </c>
    </row>
    <row r="5473" spans="1:8" x14ac:dyDescent="0.35">
      <c r="A5473" s="35">
        <v>1139.7916299999999</v>
      </c>
      <c r="B5473" s="35">
        <v>1545.0639647999999</v>
      </c>
      <c r="C5473" s="35">
        <v>79.963500976999995</v>
      </c>
      <c r="D5473" s="35">
        <v>1575.0866699000001</v>
      </c>
      <c r="E5473" s="35">
        <v>25000</v>
      </c>
      <c r="F5473" s="35">
        <v>28494790</v>
      </c>
      <c r="G5473">
        <v>1545.22088284186</v>
      </c>
      <c r="H5473" s="35">
        <v>0.71751212445831902</v>
      </c>
    </row>
    <row r="5474" spans="1:8" x14ac:dyDescent="0.35">
      <c r="A5474" s="35">
        <v>1140</v>
      </c>
      <c r="B5474" s="35">
        <v>1545.0812988</v>
      </c>
      <c r="C5474" s="35">
        <v>79.963493346999996</v>
      </c>
      <c r="D5474" s="35">
        <v>1575.1031493999999</v>
      </c>
      <c r="E5474" s="35">
        <v>25000</v>
      </c>
      <c r="F5474" s="35">
        <v>28500000</v>
      </c>
      <c r="G5474">
        <v>1545.2382531004901</v>
      </c>
      <c r="H5474" s="35">
        <v>0.71750542553343799</v>
      </c>
    </row>
    <row r="5475" spans="1:8" x14ac:dyDescent="0.35">
      <c r="A5475" s="35">
        <v>1140.2083700000001</v>
      </c>
      <c r="B5475" s="35">
        <v>1545.0987548999999</v>
      </c>
      <c r="C5475" s="35">
        <v>79.963485718000001</v>
      </c>
      <c r="D5475" s="35">
        <v>1575.1195068</v>
      </c>
      <c r="E5475" s="35">
        <v>25000</v>
      </c>
      <c r="F5475" s="35">
        <v>28505212</v>
      </c>
      <c r="G5475">
        <v>1545.25563054079</v>
      </c>
      <c r="H5475" s="35">
        <v>0.71749872483818</v>
      </c>
    </row>
    <row r="5476" spans="1:8" x14ac:dyDescent="0.35">
      <c r="A5476" s="35">
        <v>1140.4166299999999</v>
      </c>
      <c r="B5476" s="35">
        <v>1545.1159668</v>
      </c>
      <c r="C5476" s="35">
        <v>79.963485718000001</v>
      </c>
      <c r="D5476" s="35">
        <v>1575.1358643000001</v>
      </c>
      <c r="E5476" s="35">
        <v>25000</v>
      </c>
      <c r="F5476" s="35">
        <v>28510416</v>
      </c>
      <c r="G5476">
        <v>1545.2729888904701</v>
      </c>
      <c r="H5476" s="35">
        <v>0.71749203540589301</v>
      </c>
    </row>
    <row r="5477" spans="1:8" x14ac:dyDescent="0.35">
      <c r="A5477" s="35">
        <v>1140.625</v>
      </c>
      <c r="B5477" s="35">
        <v>1545.1333007999999</v>
      </c>
      <c r="C5477" s="35">
        <v>79.963478088000002</v>
      </c>
      <c r="D5477" s="35">
        <v>1575.1522216999999</v>
      </c>
      <c r="E5477" s="35">
        <v>25000</v>
      </c>
      <c r="F5477" s="35">
        <v>28515626</v>
      </c>
      <c r="G5477">
        <v>1545.2903584646201</v>
      </c>
      <c r="H5477" s="35">
        <v>0.71748533882575005</v>
      </c>
    </row>
    <row r="5478" spans="1:8" x14ac:dyDescent="0.35">
      <c r="A5478" s="35">
        <v>1140.8333700000001</v>
      </c>
      <c r="B5478" s="35">
        <v>1545.1508789</v>
      </c>
      <c r="C5478" s="35">
        <v>79.963470459000007</v>
      </c>
      <c r="D5478" s="35">
        <v>1575.1685791</v>
      </c>
      <c r="E5478" s="35">
        <v>25000</v>
      </c>
      <c r="F5478" s="35">
        <v>28520834</v>
      </c>
      <c r="G5478">
        <v>1545.30772537342</v>
      </c>
      <c r="H5478" s="35">
        <v>0.71747864570408904</v>
      </c>
    </row>
    <row r="5479" spans="1:8" x14ac:dyDescent="0.35">
      <c r="A5479" s="35">
        <v>1141.0416299999999</v>
      </c>
      <c r="B5479" s="35">
        <v>1545.1680908000001</v>
      </c>
      <c r="C5479" s="35">
        <v>79.963462829999997</v>
      </c>
      <c r="D5479" s="35">
        <v>1575.1850586</v>
      </c>
      <c r="E5479" s="35">
        <v>25000</v>
      </c>
      <c r="F5479" s="35">
        <v>28526040</v>
      </c>
      <c r="G5479">
        <v>1545.3250865006901</v>
      </c>
      <c r="H5479" s="35">
        <v>0.71747195596104996</v>
      </c>
    </row>
    <row r="5480" spans="1:8" x14ac:dyDescent="0.35">
      <c r="A5480" s="35">
        <v>1141.25</v>
      </c>
      <c r="B5480" s="35">
        <v>1545.1854248</v>
      </c>
      <c r="C5480" s="35">
        <v>79.963455199999999</v>
      </c>
      <c r="D5480" s="35">
        <v>1575.2014160000001</v>
      </c>
      <c r="E5480" s="35">
        <v>25000</v>
      </c>
      <c r="F5480" s="35">
        <v>28531248</v>
      </c>
      <c r="G5480">
        <v>1545.3424514928199</v>
      </c>
      <c r="H5480" s="35">
        <v>0.71746526436305402</v>
      </c>
    </row>
    <row r="5481" spans="1:8" x14ac:dyDescent="0.35">
      <c r="A5481" s="35">
        <v>1141.4583700000001</v>
      </c>
      <c r="B5481" s="35">
        <v>1545.2027588000001</v>
      </c>
      <c r="C5481" s="35">
        <v>79.963447571000003</v>
      </c>
      <c r="D5481" s="35">
        <v>1575.2177733999999</v>
      </c>
      <c r="E5481" s="35">
        <v>25000</v>
      </c>
      <c r="F5481" s="35">
        <v>28536460</v>
      </c>
      <c r="G5481">
        <v>1545.3598276867201</v>
      </c>
      <c r="H5481" s="35">
        <v>0.71745856835838895</v>
      </c>
    </row>
    <row r="5482" spans="1:8" x14ac:dyDescent="0.35">
      <c r="A5482" s="35">
        <v>1141.6666299999999</v>
      </c>
      <c r="B5482" s="35">
        <v>1545.2200928</v>
      </c>
      <c r="C5482" s="35">
        <v>79.963439941000004</v>
      </c>
      <c r="D5482" s="35">
        <v>1575.2341309000001</v>
      </c>
      <c r="E5482" s="35">
        <v>25000</v>
      </c>
      <c r="F5482" s="35">
        <v>28541666</v>
      </c>
      <c r="G5482">
        <v>1545.3771908647</v>
      </c>
      <c r="H5482" s="35">
        <v>0.71745188102424895</v>
      </c>
    </row>
    <row r="5483" spans="1:8" x14ac:dyDescent="0.35">
      <c r="A5483" s="35">
        <v>1141.875</v>
      </c>
      <c r="B5483" s="35">
        <v>1545.2373047000001</v>
      </c>
      <c r="C5483" s="35">
        <v>79.963432311999995</v>
      </c>
      <c r="D5483" s="35">
        <v>1575.2504882999999</v>
      </c>
      <c r="E5483" s="35">
        <v>25000</v>
      </c>
      <c r="F5483" s="35">
        <v>28546876</v>
      </c>
      <c r="G5483">
        <v>1545.3945614572499</v>
      </c>
      <c r="H5483" s="35">
        <v>0.71744518918788303</v>
      </c>
    </row>
    <row r="5484" spans="1:8" x14ac:dyDescent="0.35">
      <c r="A5484" s="35">
        <v>1142.0833700000001</v>
      </c>
      <c r="B5484" s="35">
        <v>1545.2547606999999</v>
      </c>
      <c r="C5484" s="35">
        <v>79.963432311999995</v>
      </c>
      <c r="D5484" s="35">
        <v>1575.2669678</v>
      </c>
      <c r="E5484" s="35">
        <v>25000</v>
      </c>
      <c r="F5484" s="35">
        <v>28552084</v>
      </c>
      <c r="G5484">
        <v>1545.4119285296999</v>
      </c>
      <c r="H5484" s="35">
        <v>0.71743850078534799</v>
      </c>
    </row>
    <row r="5485" spans="1:8" x14ac:dyDescent="0.35">
      <c r="A5485" s="35">
        <v>1142.2916299999999</v>
      </c>
      <c r="B5485" s="35">
        <v>1545.2720947</v>
      </c>
      <c r="C5485" s="35">
        <v>79.963424683</v>
      </c>
      <c r="D5485" s="35">
        <v>1575.2832031</v>
      </c>
      <c r="E5485" s="35">
        <v>25000</v>
      </c>
      <c r="F5485" s="35">
        <v>28557290</v>
      </c>
      <c r="G5485">
        <v>1545.42928962889</v>
      </c>
      <c r="H5485" s="35">
        <v>0.717431815753516</v>
      </c>
    </row>
    <row r="5486" spans="1:8" x14ac:dyDescent="0.35">
      <c r="A5486" s="35">
        <v>1142.5</v>
      </c>
      <c r="B5486" s="35">
        <v>1545.2894286999999</v>
      </c>
      <c r="C5486" s="35">
        <v>79.963417053000001</v>
      </c>
      <c r="D5486" s="35">
        <v>1575.2996826000001</v>
      </c>
      <c r="E5486" s="35">
        <v>25000</v>
      </c>
      <c r="F5486" s="35">
        <v>28562500</v>
      </c>
      <c r="G5486">
        <v>1545.4466597226401</v>
      </c>
      <c r="H5486" s="35">
        <v>0.717425126260549</v>
      </c>
    </row>
    <row r="5487" spans="1:8" x14ac:dyDescent="0.35">
      <c r="A5487" s="35">
        <v>1142.7083700000001</v>
      </c>
      <c r="B5487" s="35">
        <v>1545.3067627</v>
      </c>
      <c r="C5487" s="35">
        <v>79.963409424000005</v>
      </c>
      <c r="D5487" s="35">
        <v>1575.3160399999999</v>
      </c>
      <c r="E5487" s="35">
        <v>25000</v>
      </c>
      <c r="F5487" s="35">
        <v>28567710</v>
      </c>
      <c r="G5487">
        <v>1545.4640318235099</v>
      </c>
      <c r="H5487" s="35">
        <v>0.71741843760354895</v>
      </c>
    </row>
    <row r="5488" spans="1:8" x14ac:dyDescent="0.35">
      <c r="A5488" s="35">
        <v>1142.9166299999999</v>
      </c>
      <c r="B5488" s="35">
        <v>1545.3240966999999</v>
      </c>
      <c r="C5488" s="35">
        <v>79.963401794000006</v>
      </c>
      <c r="D5488" s="35">
        <v>1575.3325195</v>
      </c>
      <c r="E5488" s="35">
        <v>25000</v>
      </c>
      <c r="F5488" s="35">
        <v>28572916</v>
      </c>
      <c r="G5488">
        <v>1545.4813940183999</v>
      </c>
      <c r="H5488" s="35">
        <v>0.71741175495267995</v>
      </c>
    </row>
    <row r="5489" spans="1:8" x14ac:dyDescent="0.35">
      <c r="A5489" s="35">
        <v>1143.125</v>
      </c>
      <c r="B5489" s="35">
        <v>1545.3414307</v>
      </c>
      <c r="C5489" s="35">
        <v>79.963394164999997</v>
      </c>
      <c r="D5489" s="35">
        <v>1575.3488769999999</v>
      </c>
      <c r="E5489" s="35">
        <v>25000</v>
      </c>
      <c r="F5489" s="35">
        <v>28578126</v>
      </c>
      <c r="G5489">
        <v>1545.4987643255699</v>
      </c>
      <c r="H5489" s="35">
        <v>0.71740506781951696</v>
      </c>
    </row>
    <row r="5490" spans="1:8" x14ac:dyDescent="0.35">
      <c r="A5490" s="35">
        <v>1143.3333700000001</v>
      </c>
      <c r="B5490" s="35">
        <v>1545.3588867000001</v>
      </c>
      <c r="C5490" s="35">
        <v>79.963386536000002</v>
      </c>
      <c r="D5490" s="35">
        <v>1575.3652344</v>
      </c>
      <c r="E5490" s="35">
        <v>25000</v>
      </c>
      <c r="F5490" s="35">
        <v>28583334</v>
      </c>
      <c r="G5490">
        <v>1545.51613126917</v>
      </c>
      <c r="H5490" s="35">
        <v>0.71739838412110002</v>
      </c>
    </row>
    <row r="5491" spans="1:8" x14ac:dyDescent="0.35">
      <c r="A5491" s="35">
        <v>1143.5416299999999</v>
      </c>
      <c r="B5491" s="35">
        <v>1545.3762207</v>
      </c>
      <c r="C5491" s="35">
        <v>79.963378906000003</v>
      </c>
      <c r="D5491" s="35">
        <v>1575.3815918</v>
      </c>
      <c r="E5491" s="35">
        <v>25000</v>
      </c>
      <c r="F5491" s="35">
        <v>28588540</v>
      </c>
      <c r="G5491">
        <v>1545.5334922746399</v>
      </c>
      <c r="H5491" s="35">
        <v>0.71739170379120598</v>
      </c>
    </row>
    <row r="5492" spans="1:8" x14ac:dyDescent="0.35">
      <c r="A5492" s="35">
        <v>1143.75</v>
      </c>
      <c r="B5492" s="35">
        <v>1545.3935547000001</v>
      </c>
      <c r="C5492" s="35">
        <v>79.963378906000003</v>
      </c>
      <c r="D5492" s="35">
        <v>1575.3981934000001</v>
      </c>
      <c r="E5492" s="35">
        <v>25000</v>
      </c>
      <c r="F5492" s="35">
        <v>28593750</v>
      </c>
      <c r="G5492">
        <v>1545.55086228254</v>
      </c>
      <c r="H5492" s="35">
        <v>0.71738501900268203</v>
      </c>
    </row>
    <row r="5493" spans="1:8" x14ac:dyDescent="0.35">
      <c r="A5493" s="35">
        <v>1143.9583700000001</v>
      </c>
      <c r="B5493" s="35">
        <v>1545.4108887</v>
      </c>
      <c r="C5493" s="35">
        <v>79.963371276999993</v>
      </c>
      <c r="D5493" s="35">
        <v>1575.4144286999999</v>
      </c>
      <c r="E5493" s="35">
        <v>25000</v>
      </c>
      <c r="F5493" s="35">
        <v>28598960</v>
      </c>
      <c r="G5493">
        <v>1545.5682342993</v>
      </c>
      <c r="H5493" s="35">
        <v>0.71737833504892101</v>
      </c>
    </row>
    <row r="5494" spans="1:8" x14ac:dyDescent="0.35">
      <c r="A5494" s="35">
        <v>1144.1666299999999</v>
      </c>
      <c r="B5494" s="35">
        <v>1545.4283447</v>
      </c>
      <c r="C5494" s="35">
        <v>79.963363646999994</v>
      </c>
      <c r="D5494" s="35">
        <v>1575.4309082</v>
      </c>
      <c r="E5494" s="35">
        <v>25000</v>
      </c>
      <c r="F5494" s="35">
        <v>28604164</v>
      </c>
      <c r="G5494">
        <v>1545.5855912377999</v>
      </c>
      <c r="H5494" s="35">
        <v>0.71737165969967198</v>
      </c>
    </row>
    <row r="5495" spans="1:8" x14ac:dyDescent="0.35">
      <c r="A5495" s="35">
        <v>1144.375</v>
      </c>
      <c r="B5495" s="35">
        <v>1545.4455565999999</v>
      </c>
      <c r="C5495" s="35">
        <v>79.963356017999999</v>
      </c>
      <c r="D5495" s="35">
        <v>1575.4471435999999</v>
      </c>
      <c r="E5495" s="35">
        <v>25000</v>
      </c>
      <c r="F5495" s="35">
        <v>28609376</v>
      </c>
      <c r="G5495">
        <v>1545.6029654735901</v>
      </c>
      <c r="H5495" s="35">
        <v>0.717364974634636</v>
      </c>
    </row>
    <row r="5496" spans="1:8" x14ac:dyDescent="0.35">
      <c r="A5496" s="35">
        <v>1144.5833700000001</v>
      </c>
      <c r="B5496" s="35">
        <v>1545.4628906</v>
      </c>
      <c r="C5496" s="35">
        <v>79.963348389000004</v>
      </c>
      <c r="D5496" s="35">
        <v>1575.4636230000001</v>
      </c>
      <c r="E5496" s="35">
        <v>25000</v>
      </c>
      <c r="F5496" s="35">
        <v>28614584</v>
      </c>
      <c r="G5496">
        <v>1545.62033323373</v>
      </c>
      <c r="H5496" s="35">
        <v>0.71735829565665898</v>
      </c>
    </row>
    <row r="5497" spans="1:8" x14ac:dyDescent="0.35">
      <c r="A5497" s="35">
        <v>1144.7916299999999</v>
      </c>
      <c r="B5497" s="35">
        <v>1545.4802245999999</v>
      </c>
      <c r="C5497" s="35">
        <v>79.963340759000005</v>
      </c>
      <c r="D5497" s="35">
        <v>1575.4799805</v>
      </c>
      <c r="E5497" s="35">
        <v>25000</v>
      </c>
      <c r="F5497" s="35">
        <v>28619790</v>
      </c>
      <c r="G5497">
        <v>1545.6376943575799</v>
      </c>
      <c r="H5497" s="35">
        <v>0.71735162002648101</v>
      </c>
    </row>
    <row r="5498" spans="1:8" x14ac:dyDescent="0.35">
      <c r="A5498" s="35">
        <v>1145</v>
      </c>
      <c r="B5498" s="35">
        <v>1545.4975586</v>
      </c>
      <c r="C5498" s="35">
        <v>79.963333129999995</v>
      </c>
      <c r="D5498" s="35">
        <v>1575.4963379000001</v>
      </c>
      <c r="E5498" s="35">
        <v>25000</v>
      </c>
      <c r="F5498" s="35">
        <v>28625000</v>
      </c>
      <c r="G5498">
        <v>1545.6550643272201</v>
      </c>
      <c r="H5498" s="35">
        <v>0.71734493993601101</v>
      </c>
    </row>
    <row r="5499" spans="1:8" x14ac:dyDescent="0.35">
      <c r="A5499" s="35">
        <v>1145.2083700000001</v>
      </c>
      <c r="B5499" s="35">
        <v>1545.5148925999999</v>
      </c>
      <c r="C5499" s="35">
        <v>79.963333129999995</v>
      </c>
      <c r="D5499" s="35">
        <v>1575.5126952999999</v>
      </c>
      <c r="E5499" s="35">
        <v>25000</v>
      </c>
      <c r="F5499" s="35">
        <v>28630210</v>
      </c>
      <c r="G5499">
        <v>1545.67243627056</v>
      </c>
      <c r="H5499" s="35">
        <v>0.71733826067817197</v>
      </c>
    </row>
    <row r="5500" spans="1:8" x14ac:dyDescent="0.35">
      <c r="A5500" s="35">
        <v>1145.4166299999999</v>
      </c>
      <c r="B5500" s="35">
        <v>1545.5322266000001</v>
      </c>
      <c r="C5500" s="35">
        <v>79.963325499999996</v>
      </c>
      <c r="D5500" s="35">
        <v>1575.5290527</v>
      </c>
      <c r="E5500" s="35">
        <v>25000</v>
      </c>
      <c r="F5500" s="35">
        <v>28635416</v>
      </c>
      <c r="G5500">
        <v>1545.6897983004901</v>
      </c>
      <c r="H5500" s="35">
        <v>0.71733158741659697</v>
      </c>
    </row>
    <row r="5501" spans="1:8" x14ac:dyDescent="0.35">
      <c r="A5501" s="35">
        <v>1145.625</v>
      </c>
      <c r="B5501" s="35">
        <v>1545.5495605000001</v>
      </c>
      <c r="C5501" s="35">
        <v>79.963317871000001</v>
      </c>
      <c r="D5501" s="35">
        <v>1575.5455322</v>
      </c>
      <c r="E5501" s="35">
        <v>25000</v>
      </c>
      <c r="F5501" s="35">
        <v>28640626</v>
      </c>
      <c r="G5501">
        <v>1545.70716844099</v>
      </c>
      <c r="H5501" s="35">
        <v>0.71732490967727303</v>
      </c>
    </row>
    <row r="5502" spans="1:8" x14ac:dyDescent="0.35">
      <c r="A5502" s="35">
        <v>1145.8333700000001</v>
      </c>
      <c r="B5502" s="35">
        <v>1545.5670166</v>
      </c>
      <c r="C5502" s="35">
        <v>79.963310242000006</v>
      </c>
      <c r="D5502" s="35">
        <v>1575.5618896000001</v>
      </c>
      <c r="E5502" s="35">
        <v>25000</v>
      </c>
      <c r="F5502" s="35">
        <v>28645834</v>
      </c>
      <c r="G5502">
        <v>1545.7245352175401</v>
      </c>
      <c r="H5502" s="35">
        <v>0.71731823536661599</v>
      </c>
    </row>
    <row r="5503" spans="1:8" x14ac:dyDescent="0.35">
      <c r="A5503" s="35">
        <v>1146.0416299999999</v>
      </c>
      <c r="B5503" s="35">
        <v>1545.5843506000001</v>
      </c>
      <c r="C5503" s="35">
        <v>79.963302612000007</v>
      </c>
      <c r="D5503" s="35">
        <v>1575.5782471</v>
      </c>
      <c r="E5503" s="35">
        <v>25000</v>
      </c>
      <c r="F5503" s="35">
        <v>28651040</v>
      </c>
      <c r="G5503">
        <v>1545.7418960559201</v>
      </c>
      <c r="H5503" s="35">
        <v>0.71731156441836696</v>
      </c>
    </row>
    <row r="5504" spans="1:8" x14ac:dyDescent="0.35">
      <c r="A5504" s="35">
        <v>1146.25</v>
      </c>
      <c r="B5504" s="35">
        <v>1545.6016846</v>
      </c>
      <c r="C5504" s="35">
        <v>79.963294982999997</v>
      </c>
      <c r="D5504" s="35">
        <v>1575.5946045000001</v>
      </c>
      <c r="E5504" s="35">
        <v>25000</v>
      </c>
      <c r="F5504" s="35">
        <v>28656250</v>
      </c>
      <c r="G5504">
        <v>1545.7592658966901</v>
      </c>
      <c r="H5504" s="35">
        <v>0.71730488901608802</v>
      </c>
    </row>
    <row r="5505" spans="1:8" x14ac:dyDescent="0.35">
      <c r="A5505" s="35">
        <v>1146.4583700000001</v>
      </c>
      <c r="B5505" s="35">
        <v>1545.6191406</v>
      </c>
      <c r="C5505" s="35">
        <v>79.963287354000002</v>
      </c>
      <c r="D5505" s="35">
        <v>1575.6109618999999</v>
      </c>
      <c r="E5505" s="35">
        <v>25000</v>
      </c>
      <c r="F5505" s="35">
        <v>28661460</v>
      </c>
      <c r="G5505">
        <v>1545.7766377462799</v>
      </c>
      <c r="H5505" s="35">
        <v>0.71729821444608799</v>
      </c>
    </row>
    <row r="5506" spans="1:8" x14ac:dyDescent="0.35">
      <c r="A5506" s="35">
        <v>1146.6666299999999</v>
      </c>
      <c r="B5506" s="35">
        <v>1545.6363524999999</v>
      </c>
      <c r="C5506" s="35">
        <v>79.963279724000003</v>
      </c>
      <c r="D5506" s="35">
        <v>1575.6274414</v>
      </c>
      <c r="E5506" s="35">
        <v>25000</v>
      </c>
      <c r="F5506" s="35">
        <v>28666666</v>
      </c>
      <c r="G5506">
        <v>1545.7939996903599</v>
      </c>
      <c r="H5506" s="35">
        <v>0.71729154586772703</v>
      </c>
    </row>
    <row r="5507" spans="1:8" x14ac:dyDescent="0.35">
      <c r="A5507" s="35">
        <v>1146.875</v>
      </c>
      <c r="B5507" s="35">
        <v>1545.6536865</v>
      </c>
      <c r="C5507" s="35">
        <v>79.963279724000003</v>
      </c>
      <c r="D5507" s="35">
        <v>1575.6436768000001</v>
      </c>
      <c r="E5507" s="35">
        <v>25000</v>
      </c>
      <c r="F5507" s="35">
        <v>28671876</v>
      </c>
      <c r="G5507">
        <v>1545.81136974677</v>
      </c>
      <c r="H5507" s="35">
        <v>0.71728487281395203</v>
      </c>
    </row>
    <row r="5508" spans="1:8" x14ac:dyDescent="0.35">
      <c r="A5508" s="35">
        <v>1147.0833700000001</v>
      </c>
      <c r="B5508" s="35">
        <v>1545.6710204999999</v>
      </c>
      <c r="C5508" s="35">
        <v>79.963272094999994</v>
      </c>
      <c r="D5508" s="35">
        <v>1575.6601562000001</v>
      </c>
      <c r="E5508" s="35">
        <v>25000</v>
      </c>
      <c r="F5508" s="35">
        <v>28677084</v>
      </c>
      <c r="G5508">
        <v>1545.8287364396399</v>
      </c>
      <c r="H5508" s="35">
        <v>0.71727820318582902</v>
      </c>
    </row>
    <row r="5509" spans="1:8" x14ac:dyDescent="0.35">
      <c r="A5509" s="35">
        <v>1147.2916299999999</v>
      </c>
      <c r="B5509" s="35">
        <v>1545.6883545000001</v>
      </c>
      <c r="C5509" s="35">
        <v>79.963264464999995</v>
      </c>
      <c r="D5509" s="35">
        <v>1575.6766356999999</v>
      </c>
      <c r="E5509" s="35">
        <v>25000</v>
      </c>
      <c r="F5509" s="35">
        <v>28682290</v>
      </c>
      <c r="G5509">
        <v>1545.8460971944401</v>
      </c>
      <c r="H5509" s="35">
        <v>0.71727153691706902</v>
      </c>
    </row>
    <row r="5510" spans="1:8" x14ac:dyDescent="0.35">
      <c r="A5510" s="35">
        <v>1147.5</v>
      </c>
      <c r="B5510" s="35">
        <v>1545.7055664</v>
      </c>
      <c r="C5510" s="35">
        <v>79.963256835999999</v>
      </c>
      <c r="D5510" s="35">
        <v>1575.6929932</v>
      </c>
      <c r="E5510" s="35">
        <v>25000</v>
      </c>
      <c r="F5510" s="35">
        <v>28687500</v>
      </c>
      <c r="G5510">
        <v>1545.86346695163</v>
      </c>
      <c r="H5510" s="35">
        <v>0.71726486619657703</v>
      </c>
    </row>
    <row r="5511" spans="1:8" x14ac:dyDescent="0.35">
      <c r="A5511" s="35">
        <v>1147.7083700000001</v>
      </c>
      <c r="B5511" s="35">
        <v>1545.7230225000001</v>
      </c>
      <c r="C5511" s="35">
        <v>79.963249207000004</v>
      </c>
      <c r="D5511" s="35">
        <v>1575.7093506000001</v>
      </c>
      <c r="E5511" s="35">
        <v>25000</v>
      </c>
      <c r="F5511" s="35">
        <v>28692710</v>
      </c>
      <c r="G5511">
        <v>1545.88083871763</v>
      </c>
      <c r="H5511" s="35">
        <v>0.71725819630712595</v>
      </c>
    </row>
    <row r="5512" spans="1:8" x14ac:dyDescent="0.35">
      <c r="A5512" s="35">
        <v>1147.9166299999999</v>
      </c>
      <c r="B5512" s="35">
        <v>1545.7403564000001</v>
      </c>
      <c r="C5512" s="35">
        <v>79.963241577000005</v>
      </c>
      <c r="D5512" s="35">
        <v>1575.7257079999999</v>
      </c>
      <c r="E5512" s="35">
        <v>25000</v>
      </c>
      <c r="F5512" s="35">
        <v>28697916</v>
      </c>
      <c r="G5512">
        <v>1545.8982005781399</v>
      </c>
      <c r="H5512" s="35">
        <v>0.71725153240449901</v>
      </c>
    </row>
    <row r="5513" spans="1:8" x14ac:dyDescent="0.35">
      <c r="A5513" s="35">
        <v>1148.125</v>
      </c>
      <c r="B5513" s="35">
        <v>1545.7576904</v>
      </c>
      <c r="C5513" s="35">
        <v>79.963233947999996</v>
      </c>
      <c r="D5513" s="35">
        <v>1575.7421875</v>
      </c>
      <c r="E5513" s="35">
        <v>25000</v>
      </c>
      <c r="F5513" s="35">
        <v>28703126</v>
      </c>
      <c r="G5513">
        <v>1545.91557055098</v>
      </c>
      <c r="H5513" s="35">
        <v>0.71724486402874499</v>
      </c>
    </row>
    <row r="5514" spans="1:8" x14ac:dyDescent="0.35">
      <c r="A5514" s="35">
        <v>1148.3333700000001</v>
      </c>
      <c r="B5514" s="35">
        <v>1545.7750243999999</v>
      </c>
      <c r="C5514" s="35">
        <v>79.963226317999997</v>
      </c>
      <c r="D5514" s="35">
        <v>1575.7585449000001</v>
      </c>
      <c r="E5514" s="35">
        <v>25000</v>
      </c>
      <c r="F5514" s="35">
        <v>28708334</v>
      </c>
      <c r="G5514">
        <v>1545.9329371602801</v>
      </c>
      <c r="H5514" s="35">
        <v>0.71723819907562503</v>
      </c>
    </row>
    <row r="5515" spans="1:8" x14ac:dyDescent="0.35">
      <c r="A5515" s="35">
        <v>1148.5416299999999</v>
      </c>
      <c r="B5515" s="35">
        <v>1545.7923584</v>
      </c>
      <c r="C5515" s="35">
        <v>79.963226317999997</v>
      </c>
      <c r="D5515" s="35">
        <v>1575.7749022999999</v>
      </c>
      <c r="E5515" s="35">
        <v>25000</v>
      </c>
      <c r="F5515" s="35">
        <v>28713542</v>
      </c>
      <c r="G5515">
        <v>1545.9503030041899</v>
      </c>
      <c r="H5515" s="35">
        <v>0.71723153488185498</v>
      </c>
    </row>
    <row r="5516" spans="1:8" x14ac:dyDescent="0.35">
      <c r="A5516" s="35">
        <v>1148.75</v>
      </c>
      <c r="B5516" s="35">
        <v>1545.8098144999999</v>
      </c>
      <c r="C5516" s="35">
        <v>79.963218689000001</v>
      </c>
      <c r="D5516" s="35">
        <v>1575.7913818</v>
      </c>
      <c r="E5516" s="35">
        <v>25000</v>
      </c>
      <c r="F5516" s="35">
        <v>28718750</v>
      </c>
      <c r="G5516">
        <v>1545.9676686655901</v>
      </c>
      <c r="H5516" s="35">
        <v>0.71722487146199099</v>
      </c>
    </row>
    <row r="5517" spans="1:8" x14ac:dyDescent="0.35">
      <c r="A5517" s="35">
        <v>1148.9583700000001</v>
      </c>
      <c r="B5517" s="35">
        <v>1545.8271483999999</v>
      </c>
      <c r="C5517" s="35">
        <v>79.963211060000006</v>
      </c>
      <c r="D5517" s="35">
        <v>1575.8077393000001</v>
      </c>
      <c r="E5517" s="35">
        <v>25000</v>
      </c>
      <c r="F5517" s="35">
        <v>28723962</v>
      </c>
      <c r="G5517">
        <v>1545.9850446205601</v>
      </c>
      <c r="H5517" s="35">
        <v>0.71721820362638</v>
      </c>
    </row>
    <row r="5518" spans="1:8" x14ac:dyDescent="0.35">
      <c r="A5518" s="35">
        <v>1149.1666299999999</v>
      </c>
      <c r="B5518" s="35">
        <v>1545.8444824000001</v>
      </c>
      <c r="C5518" s="35">
        <v>79.963203429999993</v>
      </c>
      <c r="D5518" s="35">
        <v>1575.8240966999999</v>
      </c>
      <c r="E5518" s="35">
        <v>25000</v>
      </c>
      <c r="F5518" s="35">
        <v>28729166</v>
      </c>
      <c r="G5518">
        <v>1546.0024021833699</v>
      </c>
      <c r="H5518" s="35">
        <v>0.71721154701263501</v>
      </c>
    </row>
    <row r="5519" spans="1:8" x14ac:dyDescent="0.35">
      <c r="A5519" s="35">
        <v>1149.375</v>
      </c>
      <c r="B5519" s="35">
        <v>1545.8618164</v>
      </c>
      <c r="C5519" s="35">
        <v>79.963195800999998</v>
      </c>
      <c r="D5519" s="35">
        <v>1575.8404541</v>
      </c>
      <c r="E5519" s="35">
        <v>25000</v>
      </c>
      <c r="F5519" s="35">
        <v>28734376</v>
      </c>
      <c r="G5519">
        <v>1546.0197711272299</v>
      </c>
      <c r="H5519" s="35">
        <v>0.71720488328342702</v>
      </c>
    </row>
    <row r="5520" spans="1:8" x14ac:dyDescent="0.35">
      <c r="A5520" s="35">
        <v>1149.5833700000001</v>
      </c>
      <c r="B5520" s="35">
        <v>1545.8791504000001</v>
      </c>
      <c r="C5520" s="35">
        <v>79.963188170999999</v>
      </c>
      <c r="D5520" s="35">
        <v>1575.8569336</v>
      </c>
      <c r="E5520" s="35">
        <v>25000</v>
      </c>
      <c r="F5520" s="35">
        <v>28739584</v>
      </c>
      <c r="G5520">
        <v>1546.0371374408601</v>
      </c>
      <c r="H5520" s="35">
        <v>0.71719822299242098</v>
      </c>
    </row>
    <row r="5521" spans="1:8" x14ac:dyDescent="0.35">
      <c r="A5521" s="35">
        <v>1149.7916299999999</v>
      </c>
      <c r="B5521" s="35">
        <v>1545.8966064000001</v>
      </c>
      <c r="C5521" s="35">
        <v>79.963180542000003</v>
      </c>
      <c r="D5521" s="35">
        <v>1575.8732910000001</v>
      </c>
      <c r="E5521" s="35">
        <v>25000</v>
      </c>
      <c r="F5521" s="35">
        <v>28744790</v>
      </c>
      <c r="G5521">
        <v>1546.0544979809699</v>
      </c>
      <c r="H5521" s="35">
        <v>0.71719156605887102</v>
      </c>
    </row>
    <row r="5522" spans="1:8" x14ac:dyDescent="0.35">
      <c r="A5522" s="35">
        <v>1150</v>
      </c>
      <c r="B5522" s="35">
        <v>1545.9138184000001</v>
      </c>
      <c r="C5522" s="35">
        <v>79.963172912999994</v>
      </c>
      <c r="D5522" s="35">
        <v>1575.8896483999999</v>
      </c>
      <c r="E5522" s="35">
        <v>25000</v>
      </c>
      <c r="F5522" s="35">
        <v>28750000</v>
      </c>
      <c r="G5522">
        <v>1546.07186756034</v>
      </c>
      <c r="H5522" s="35">
        <v>0.71718490467911</v>
      </c>
    </row>
    <row r="5523" spans="1:8" x14ac:dyDescent="0.35">
      <c r="A5523" s="35">
        <v>1150.2083700000001</v>
      </c>
      <c r="B5523" s="35">
        <v>1545.9311522999999</v>
      </c>
      <c r="C5523" s="35">
        <v>79.963172912999994</v>
      </c>
      <c r="D5523" s="35">
        <v>1575.9060059000001</v>
      </c>
      <c r="E5523" s="35">
        <v>25000</v>
      </c>
      <c r="F5523" s="35">
        <v>28755210</v>
      </c>
      <c r="G5523">
        <v>1546.08923915677</v>
      </c>
      <c r="H5523" s="35">
        <v>0.71717824412813702</v>
      </c>
    </row>
    <row r="5524" spans="1:8" x14ac:dyDescent="0.35">
      <c r="A5524" s="35">
        <v>1150.4166299999999</v>
      </c>
      <c r="B5524" s="35">
        <v>1545.9484863</v>
      </c>
      <c r="C5524" s="35">
        <v>79.963165282999995</v>
      </c>
      <c r="D5524" s="35">
        <v>1575.9224853999999</v>
      </c>
      <c r="E5524" s="35">
        <v>25000</v>
      </c>
      <c r="F5524" s="35">
        <v>28760416</v>
      </c>
      <c r="G5524">
        <v>1546.10660084962</v>
      </c>
      <c r="H5524" s="35">
        <v>0.71717158955442994</v>
      </c>
    </row>
    <row r="5525" spans="1:8" x14ac:dyDescent="0.35">
      <c r="A5525" s="35">
        <v>1150.625</v>
      </c>
      <c r="B5525" s="35">
        <v>1545.9658202999999</v>
      </c>
      <c r="C5525" s="35">
        <v>79.963157654</v>
      </c>
      <c r="D5525" s="35">
        <v>1575.9389647999999</v>
      </c>
      <c r="E5525" s="35">
        <v>25000</v>
      </c>
      <c r="F5525" s="35">
        <v>28765626</v>
      </c>
      <c r="G5525">
        <v>1546.1239706552001</v>
      </c>
      <c r="H5525" s="35">
        <v>0.717164930512175</v>
      </c>
    </row>
    <row r="5526" spans="1:8" x14ac:dyDescent="0.35">
      <c r="A5526" s="35">
        <v>1150.8333700000001</v>
      </c>
      <c r="B5526" s="35">
        <v>1545.9830322</v>
      </c>
      <c r="C5526" s="35">
        <v>79.963150024000001</v>
      </c>
      <c r="D5526" s="35">
        <v>1575.9552002</v>
      </c>
      <c r="E5526" s="35">
        <v>25000</v>
      </c>
      <c r="F5526" s="35">
        <v>28770834</v>
      </c>
      <c r="G5526">
        <v>1546.14133709732</v>
      </c>
      <c r="H5526" s="35">
        <v>0.71715827488653805</v>
      </c>
    </row>
    <row r="5527" spans="1:8" x14ac:dyDescent="0.35">
      <c r="A5527" s="35">
        <v>1151.0416299999999</v>
      </c>
      <c r="B5527" s="35">
        <v>1546.0004882999999</v>
      </c>
      <c r="C5527" s="35">
        <v>79.963142395000006</v>
      </c>
      <c r="D5527" s="35">
        <v>1575.9716797000001</v>
      </c>
      <c r="E5527" s="35">
        <v>25000</v>
      </c>
      <c r="F5527" s="35">
        <v>28776040</v>
      </c>
      <c r="G5527">
        <v>1546.1586976014601</v>
      </c>
      <c r="H5527" s="35">
        <v>0.71715162261115895</v>
      </c>
    </row>
    <row r="5528" spans="1:8" x14ac:dyDescent="0.35">
      <c r="A5528" s="35">
        <v>1151.25</v>
      </c>
      <c r="B5528" s="35">
        <v>1546.0178223</v>
      </c>
      <c r="C5528" s="35">
        <v>79.963134765999996</v>
      </c>
      <c r="D5528" s="35">
        <v>1575.9880370999999</v>
      </c>
      <c r="E5528" s="35">
        <v>25000</v>
      </c>
      <c r="F5528" s="35">
        <v>28781250</v>
      </c>
      <c r="G5528">
        <v>1546.1760671079401</v>
      </c>
      <c r="H5528" s="35">
        <v>0.71714496589092602</v>
      </c>
    </row>
    <row r="5529" spans="1:8" x14ac:dyDescent="0.35">
      <c r="A5529" s="35">
        <v>1151.4583700000001</v>
      </c>
      <c r="B5529" s="35">
        <v>1546.0351562000001</v>
      </c>
      <c r="C5529" s="35">
        <v>79.963127135999997</v>
      </c>
      <c r="D5529" s="35">
        <v>1576.0043945</v>
      </c>
      <c r="E5529" s="35">
        <v>25000</v>
      </c>
      <c r="F5529" s="35">
        <v>28786460</v>
      </c>
      <c r="G5529">
        <v>1546.1934386231901</v>
      </c>
      <c r="H5529" s="35">
        <v>0.71713830999804196</v>
      </c>
    </row>
    <row r="5530" spans="1:8" x14ac:dyDescent="0.35">
      <c r="A5530" s="35">
        <v>1151.6666299999999</v>
      </c>
      <c r="B5530" s="35">
        <v>1546.0526123</v>
      </c>
      <c r="C5530" s="35">
        <v>79.963119507000002</v>
      </c>
      <c r="D5530" s="35">
        <v>1576.0207519999999</v>
      </c>
      <c r="E5530" s="35">
        <v>25000</v>
      </c>
      <c r="F5530" s="35">
        <v>28791666</v>
      </c>
      <c r="G5530">
        <v>1546.2108002330201</v>
      </c>
      <c r="H5530" s="35">
        <v>0.71713166007758899</v>
      </c>
    </row>
    <row r="5531" spans="1:8" x14ac:dyDescent="0.35">
      <c r="A5531" s="35">
        <v>1151.875</v>
      </c>
      <c r="B5531" s="35">
        <v>1546.0699463000001</v>
      </c>
      <c r="C5531" s="35">
        <v>79.963119507000002</v>
      </c>
      <c r="D5531" s="35">
        <v>1576.0372314000001</v>
      </c>
      <c r="E5531" s="35">
        <v>25000</v>
      </c>
      <c r="F5531" s="35">
        <v>28796878</v>
      </c>
      <c r="G5531">
        <v>1546.2281751277701</v>
      </c>
      <c r="H5531" s="35">
        <v>0.71712500309862104</v>
      </c>
    </row>
    <row r="5532" spans="1:8" x14ac:dyDescent="0.35">
      <c r="A5532" s="35">
        <v>1152.0833700000001</v>
      </c>
      <c r="B5532" s="35">
        <v>1546.0872803</v>
      </c>
      <c r="C5532" s="35">
        <v>79.963111877000003</v>
      </c>
      <c r="D5532" s="35">
        <v>1576.0535889</v>
      </c>
      <c r="E5532" s="35">
        <v>25000</v>
      </c>
      <c r="F5532" s="35">
        <v>28802084</v>
      </c>
      <c r="G5532">
        <v>1546.2455374741401</v>
      </c>
      <c r="H5532" s="35">
        <v>0.717118354747174</v>
      </c>
    </row>
    <row r="5533" spans="1:8" x14ac:dyDescent="0.35">
      <c r="A5533" s="35">
        <v>1152.2916299999999</v>
      </c>
      <c r="B5533" s="35">
        <v>1546.1046143000001</v>
      </c>
      <c r="C5533" s="35">
        <v>79.963104247999993</v>
      </c>
      <c r="D5533" s="35">
        <v>1576.0699463000001</v>
      </c>
      <c r="E5533" s="35">
        <v>25000</v>
      </c>
      <c r="F5533" s="35">
        <v>28807290</v>
      </c>
      <c r="G5533">
        <v>1546.26289699465</v>
      </c>
      <c r="H5533" s="35">
        <v>0.71711170709846594</v>
      </c>
    </row>
    <row r="5534" spans="1:8" x14ac:dyDescent="0.35">
      <c r="A5534" s="35">
        <v>1152.5</v>
      </c>
      <c r="B5534" s="35">
        <v>1546.1219481999999</v>
      </c>
      <c r="C5534" s="35">
        <v>79.963096618999998</v>
      </c>
      <c r="D5534" s="35">
        <v>1576.0863036999999</v>
      </c>
      <c r="E5534" s="35">
        <v>25000</v>
      </c>
      <c r="F5534" s="35">
        <v>28812500</v>
      </c>
      <c r="G5534">
        <v>1546.28026621565</v>
      </c>
      <c r="H5534" s="35">
        <v>0.71710505502489796</v>
      </c>
    </row>
    <row r="5535" spans="1:8" x14ac:dyDescent="0.35">
      <c r="A5535" s="35">
        <v>1152.7083700000001</v>
      </c>
      <c r="B5535" s="35">
        <v>1546.1392822</v>
      </c>
      <c r="C5535" s="35">
        <v>79.963088988999999</v>
      </c>
      <c r="D5535" s="35">
        <v>1576.1027832</v>
      </c>
      <c r="E5535" s="35">
        <v>25000</v>
      </c>
      <c r="F5535" s="35">
        <v>28817710</v>
      </c>
      <c r="G5535">
        <v>1546.2976376020199</v>
      </c>
      <c r="H5535" s="35">
        <v>0.71709840378142697</v>
      </c>
    </row>
    <row r="5536" spans="1:8" x14ac:dyDescent="0.35">
      <c r="A5536" s="35">
        <v>1152.9166299999999</v>
      </c>
      <c r="B5536" s="35">
        <v>1546.1566161999999</v>
      </c>
      <c r="C5536" s="35">
        <v>79.963081360000004</v>
      </c>
      <c r="D5536" s="35">
        <v>1576.1190185999999</v>
      </c>
      <c r="E5536" s="35">
        <v>25000</v>
      </c>
      <c r="F5536" s="35">
        <v>28822916</v>
      </c>
      <c r="G5536">
        <v>1546.3149991181201</v>
      </c>
      <c r="H5536" s="35">
        <v>0.71709175850649998</v>
      </c>
    </row>
    <row r="5537" spans="1:8" x14ac:dyDescent="0.35">
      <c r="A5537" s="35">
        <v>1153.125</v>
      </c>
      <c r="B5537" s="35">
        <v>1546.1740723</v>
      </c>
      <c r="C5537" s="35">
        <v>79.963073730000005</v>
      </c>
      <c r="D5537" s="35">
        <v>1576.1354980000001</v>
      </c>
      <c r="E5537" s="35">
        <v>25000</v>
      </c>
      <c r="F5537" s="35">
        <v>28828126</v>
      </c>
      <c r="G5537">
        <v>1546.3323687544</v>
      </c>
      <c r="H5537" s="35">
        <v>0.71708510876777198</v>
      </c>
    </row>
    <row r="5538" spans="1:8" x14ac:dyDescent="0.35">
      <c r="A5538" s="35">
        <v>1153.3333700000001</v>
      </c>
      <c r="B5538" s="35">
        <v>1546.1912841999999</v>
      </c>
      <c r="C5538" s="35">
        <v>79.963066100999995</v>
      </c>
      <c r="D5538" s="35">
        <v>1576.1519774999999</v>
      </c>
      <c r="E5538" s="35">
        <v>25000</v>
      </c>
      <c r="F5538" s="35">
        <v>28833336</v>
      </c>
      <c r="G5538">
        <v>1546.34974020151</v>
      </c>
      <c r="H5538" s="35">
        <v>0.717078459849539</v>
      </c>
    </row>
    <row r="5539" spans="1:8" x14ac:dyDescent="0.35">
      <c r="A5539" s="35">
        <v>1153.5416299999999</v>
      </c>
      <c r="B5539" s="35">
        <v>1546.2086182</v>
      </c>
      <c r="C5539" s="35">
        <v>79.963066100999995</v>
      </c>
      <c r="D5539" s="35">
        <v>1576.1683350000001</v>
      </c>
      <c r="E5539" s="35">
        <v>25000</v>
      </c>
      <c r="F5539" s="35">
        <v>28838540</v>
      </c>
      <c r="G5539">
        <v>1546.3670965262299</v>
      </c>
      <c r="H5539" s="35">
        <v>0.71707181948532295</v>
      </c>
    </row>
    <row r="5540" spans="1:8" x14ac:dyDescent="0.35">
      <c r="A5540" s="35">
        <v>1153.75</v>
      </c>
      <c r="B5540" s="35">
        <v>1546.2259521000001</v>
      </c>
      <c r="C5540" s="35">
        <v>79.963058472</v>
      </c>
      <c r="D5540" s="35">
        <v>1576.1846923999999</v>
      </c>
      <c r="E5540" s="35">
        <v>25000</v>
      </c>
      <c r="F5540" s="35">
        <v>28843750</v>
      </c>
      <c r="G5540">
        <v>1546.38446496549</v>
      </c>
      <c r="H5540" s="35">
        <v>0.71706517203837505</v>
      </c>
    </row>
    <row r="5541" spans="1:8" x14ac:dyDescent="0.35">
      <c r="A5541" s="35">
        <v>1153.9583700000001</v>
      </c>
      <c r="B5541" s="35">
        <v>1546.2432861</v>
      </c>
      <c r="C5541" s="35">
        <v>79.963050842000001</v>
      </c>
      <c r="D5541" s="35">
        <v>1576.2010498</v>
      </c>
      <c r="E5541" s="35">
        <v>25000</v>
      </c>
      <c r="F5541" s="35">
        <v>28848960</v>
      </c>
      <c r="G5541">
        <v>1546.40183611165</v>
      </c>
      <c r="H5541" s="35">
        <v>0.71705852543404502</v>
      </c>
    </row>
    <row r="5542" spans="1:8" x14ac:dyDescent="0.35">
      <c r="A5542" s="35">
        <v>1154.1666299999999</v>
      </c>
      <c r="B5542" s="35">
        <v>1546.2606201000001</v>
      </c>
      <c r="C5542" s="35">
        <v>79.963043213000006</v>
      </c>
      <c r="D5542" s="35">
        <v>1576.2175293</v>
      </c>
      <c r="E5542" s="35">
        <v>25000</v>
      </c>
      <c r="F5542" s="35">
        <v>28854166</v>
      </c>
      <c r="G5542">
        <v>1546.41919750906</v>
      </c>
      <c r="H5542" s="35">
        <v>0.717051884796571</v>
      </c>
    </row>
    <row r="5543" spans="1:8" x14ac:dyDescent="0.35">
      <c r="A5543" s="35">
        <v>1154.375</v>
      </c>
      <c r="B5543" s="35">
        <v>1546.2780762</v>
      </c>
      <c r="C5543" s="35">
        <v>79.963035583000007</v>
      </c>
      <c r="D5543" s="35">
        <v>1576.2338867000001</v>
      </c>
      <c r="E5543" s="35">
        <v>25000</v>
      </c>
      <c r="F5543" s="35">
        <v>28859376</v>
      </c>
      <c r="G5543">
        <v>1546.43656705388</v>
      </c>
      <c r="H5543" s="35">
        <v>0.71704523969826495</v>
      </c>
    </row>
    <row r="5544" spans="1:8" x14ac:dyDescent="0.35">
      <c r="A5544" s="35">
        <v>1154.5833700000001</v>
      </c>
      <c r="B5544" s="35">
        <v>1546.2954102000001</v>
      </c>
      <c r="C5544" s="35">
        <v>79.963027953999998</v>
      </c>
      <c r="D5544" s="35">
        <v>1576.2502440999999</v>
      </c>
      <c r="E5544" s="35">
        <v>25000</v>
      </c>
      <c r="F5544" s="35">
        <v>28864584</v>
      </c>
      <c r="G5544">
        <v>1546.45393324305</v>
      </c>
      <c r="H5544" s="35">
        <v>0.71703859800779302</v>
      </c>
    </row>
    <row r="5545" spans="1:8" x14ac:dyDescent="0.35">
      <c r="A5545" s="35">
        <v>1154.7916299999999</v>
      </c>
      <c r="B5545" s="35">
        <v>1546.3126221</v>
      </c>
      <c r="C5545" s="35">
        <v>79.963020325000002</v>
      </c>
      <c r="D5545" s="35">
        <v>1576.2666016000001</v>
      </c>
      <c r="E5545" s="35">
        <v>25000</v>
      </c>
      <c r="F5545" s="35">
        <v>28869790</v>
      </c>
      <c r="G5545">
        <v>1546.4712934960301</v>
      </c>
      <c r="H5545" s="35">
        <v>0.71703195965857403</v>
      </c>
    </row>
    <row r="5546" spans="1:8" x14ac:dyDescent="0.35">
      <c r="A5546" s="35">
        <v>1155</v>
      </c>
      <c r="B5546" s="35">
        <v>1546.3300781</v>
      </c>
      <c r="C5546" s="35">
        <v>79.963012695000003</v>
      </c>
      <c r="D5546" s="35">
        <v>1576.2830810999999</v>
      </c>
      <c r="E5546" s="35">
        <v>25000</v>
      </c>
      <c r="F5546" s="35">
        <v>28875000</v>
      </c>
      <c r="G5546">
        <v>1546.4886627517101</v>
      </c>
      <c r="H5546" s="35">
        <v>0.71702531687136695</v>
      </c>
    </row>
    <row r="5547" spans="1:8" x14ac:dyDescent="0.35">
      <c r="A5547" s="35">
        <v>1155.2083700000001</v>
      </c>
      <c r="B5547" s="35">
        <v>1546.3474120999999</v>
      </c>
      <c r="C5547" s="35">
        <v>79.963012695000003</v>
      </c>
      <c r="D5547" s="35">
        <v>1576.2994385</v>
      </c>
      <c r="E5547" s="35">
        <v>25000</v>
      </c>
      <c r="F5547" s="35">
        <v>28880210</v>
      </c>
      <c r="G5547">
        <v>1546.5060340161899</v>
      </c>
      <c r="H5547" s="35">
        <v>0.71701867490784998</v>
      </c>
    </row>
    <row r="5548" spans="1:8" x14ac:dyDescent="0.35">
      <c r="A5548" s="35">
        <v>1155.4166299999999</v>
      </c>
      <c r="B5548" s="35">
        <v>1546.3647461</v>
      </c>
      <c r="C5548" s="35">
        <v>79.963005065999994</v>
      </c>
      <c r="D5548" s="35">
        <v>1576.3157959</v>
      </c>
      <c r="E5548" s="35">
        <v>25000</v>
      </c>
      <c r="F5548" s="35">
        <v>28885416</v>
      </c>
      <c r="G5548">
        <v>1546.52339537533</v>
      </c>
      <c r="H5548" s="35">
        <v>0.71701203890245302</v>
      </c>
    </row>
    <row r="5549" spans="1:8" x14ac:dyDescent="0.35">
      <c r="A5549" s="35">
        <v>1155.625</v>
      </c>
      <c r="B5549" s="35">
        <v>1546.3820800999999</v>
      </c>
      <c r="C5549" s="35">
        <v>79.962997436999999</v>
      </c>
      <c r="D5549" s="35">
        <v>1576.3322754000001</v>
      </c>
      <c r="E5549" s="35">
        <v>25000</v>
      </c>
      <c r="F5549" s="35">
        <v>28890626</v>
      </c>
      <c r="G5549">
        <v>1546.5407648467601</v>
      </c>
      <c r="H5549" s="35">
        <v>0.71700539843760602</v>
      </c>
    </row>
    <row r="5550" spans="1:8" x14ac:dyDescent="0.35">
      <c r="A5550" s="35">
        <v>1155.8333700000001</v>
      </c>
      <c r="B5550" s="35">
        <v>1546.3994141000001</v>
      </c>
      <c r="C5550" s="35">
        <v>79.962989807</v>
      </c>
      <c r="D5550" s="35">
        <v>1576.3486327999999</v>
      </c>
      <c r="E5550" s="35">
        <v>25000</v>
      </c>
      <c r="F5550" s="35">
        <v>28895834</v>
      </c>
      <c r="G5550">
        <v>1546.5581309546401</v>
      </c>
      <c r="H5550" s="35">
        <v>0.71699876137741103</v>
      </c>
    </row>
    <row r="5551" spans="1:8" x14ac:dyDescent="0.35">
      <c r="A5551" s="35">
        <v>1156.0416299999999</v>
      </c>
      <c r="B5551" s="35">
        <v>1546.4167480000001</v>
      </c>
      <c r="C5551" s="35">
        <v>79.962982178000004</v>
      </c>
      <c r="D5551" s="35">
        <v>1576.3649902</v>
      </c>
      <c r="E5551" s="35">
        <v>25000</v>
      </c>
      <c r="F5551" s="35">
        <v>28901040</v>
      </c>
      <c r="G5551">
        <v>1546.5754911245899</v>
      </c>
      <c r="H5551" s="35">
        <v>0.71699212765542097</v>
      </c>
    </row>
    <row r="5552" spans="1:8" x14ac:dyDescent="0.35">
      <c r="A5552" s="35">
        <v>1156.25</v>
      </c>
      <c r="B5552" s="35">
        <v>1546.434082</v>
      </c>
      <c r="C5552" s="35">
        <v>79.962974548000005</v>
      </c>
      <c r="D5552" s="35">
        <v>1576.3814697</v>
      </c>
      <c r="E5552" s="35">
        <v>25000</v>
      </c>
      <c r="F5552" s="35">
        <v>28906250</v>
      </c>
      <c r="G5552">
        <v>1546.5928602968299</v>
      </c>
      <c r="H5552" s="35">
        <v>0.71698548949771401</v>
      </c>
    </row>
    <row r="5553" spans="1:8" x14ac:dyDescent="0.35">
      <c r="A5553" s="35">
        <v>1156.4583700000001</v>
      </c>
      <c r="B5553" s="35">
        <v>1546.4512939000001</v>
      </c>
      <c r="C5553" s="35">
        <v>79.962966918999996</v>
      </c>
      <c r="D5553" s="35">
        <v>1576.3978271000001</v>
      </c>
      <c r="E5553" s="35">
        <v>25000</v>
      </c>
      <c r="F5553" s="35">
        <v>28911460</v>
      </c>
      <c r="G5553">
        <v>1546.6102314777499</v>
      </c>
      <c r="H5553" s="35">
        <v>0.71697885216247903</v>
      </c>
    </row>
    <row r="5554" spans="1:8" x14ac:dyDescent="0.35">
      <c r="A5554" s="35">
        <v>1156.6666299999999</v>
      </c>
      <c r="B5554" s="35">
        <v>1546.46875</v>
      </c>
      <c r="C5554" s="35">
        <v>79.962966918999996</v>
      </c>
      <c r="D5554" s="35">
        <v>1576.4143065999999</v>
      </c>
      <c r="E5554" s="35">
        <v>25000</v>
      </c>
      <c r="F5554" s="35">
        <v>28916666</v>
      </c>
      <c r="G5554">
        <v>1546.62759275335</v>
      </c>
      <c r="H5554" s="35">
        <v>0.71697222078061196</v>
      </c>
    </row>
    <row r="5555" spans="1:8" x14ac:dyDescent="0.35">
      <c r="A5555" s="35">
        <v>1156.875</v>
      </c>
      <c r="B5555" s="35">
        <v>1546.4860839999999</v>
      </c>
      <c r="C5555" s="35">
        <v>79.962959290000001</v>
      </c>
      <c r="D5555" s="35">
        <v>1576.4306641000001</v>
      </c>
      <c r="E5555" s="35">
        <v>25000</v>
      </c>
      <c r="F5555" s="35">
        <v>28921876</v>
      </c>
      <c r="G5555">
        <v>1546.64496214121</v>
      </c>
      <c r="H5555" s="35">
        <v>0.71696558494156504</v>
      </c>
    </row>
    <row r="5556" spans="1:8" x14ac:dyDescent="0.35">
      <c r="A5556" s="35">
        <v>1157.0833700000001</v>
      </c>
      <c r="B5556" s="35">
        <v>1546.503418</v>
      </c>
      <c r="C5556" s="35">
        <v>79.962951660000002</v>
      </c>
      <c r="D5556" s="35">
        <v>1576.4470214999999</v>
      </c>
      <c r="E5556" s="35">
        <v>25000</v>
      </c>
      <c r="F5556" s="35">
        <v>28927084</v>
      </c>
      <c r="G5556">
        <v>1546.66232816553</v>
      </c>
      <c r="H5556" s="35">
        <v>0.71695895250419694</v>
      </c>
    </row>
    <row r="5557" spans="1:8" x14ac:dyDescent="0.35">
      <c r="A5557" s="35">
        <v>1157.2916299999999</v>
      </c>
      <c r="B5557" s="35">
        <v>1546.520874</v>
      </c>
      <c r="C5557" s="35">
        <v>79.962944031000006</v>
      </c>
      <c r="D5557" s="35">
        <v>1576.4633789</v>
      </c>
      <c r="E5557" s="35">
        <v>25000</v>
      </c>
      <c r="F5557" s="35">
        <v>28932288</v>
      </c>
      <c r="G5557">
        <v>1546.6796830793701</v>
      </c>
      <c r="H5557" s="35">
        <v>0.71695232598662295</v>
      </c>
    </row>
    <row r="5558" spans="1:8" x14ac:dyDescent="0.35">
      <c r="A5558" s="35">
        <v>1157.5</v>
      </c>
      <c r="B5558" s="35">
        <v>1546.5382079999999</v>
      </c>
      <c r="C5558" s="35">
        <v>79.962936400999993</v>
      </c>
      <c r="D5558" s="35">
        <v>1576.4797363</v>
      </c>
      <c r="E5558" s="35">
        <v>25000</v>
      </c>
      <c r="F5558" s="35">
        <v>28937500</v>
      </c>
      <c r="G5558">
        <v>1546.69705618024</v>
      </c>
      <c r="H5558" s="35">
        <v>0.71694568983695395</v>
      </c>
    </row>
    <row r="5559" spans="1:8" x14ac:dyDescent="0.35">
      <c r="A5559" s="35">
        <v>1157.7083700000001</v>
      </c>
      <c r="B5559" s="35">
        <v>1546.5555420000001</v>
      </c>
      <c r="C5559" s="35">
        <v>79.962928771999998</v>
      </c>
      <c r="D5559" s="35">
        <v>1576.4962158000001</v>
      </c>
      <c r="E5559" s="35">
        <v>25000</v>
      </c>
      <c r="F5559" s="35">
        <v>28942708</v>
      </c>
      <c r="G5559">
        <v>1546.7144230050801</v>
      </c>
      <c r="H5559" s="35">
        <v>0.71693905972948102</v>
      </c>
    </row>
    <row r="5560" spans="1:8" x14ac:dyDescent="0.35">
      <c r="A5560" s="35">
        <v>1157.9166299999999</v>
      </c>
      <c r="B5560" s="35">
        <v>1546.572876</v>
      </c>
      <c r="C5560" s="35">
        <v>79.962921143000003</v>
      </c>
      <c r="D5560" s="35">
        <v>1576.5125731999999</v>
      </c>
      <c r="E5560" s="35">
        <v>25000</v>
      </c>
      <c r="F5560" s="35">
        <v>28947916</v>
      </c>
      <c r="G5560">
        <v>1546.7317884112199</v>
      </c>
      <c r="H5560" s="35">
        <v>0.71693243035541099</v>
      </c>
    </row>
    <row r="5561" spans="1:8" x14ac:dyDescent="0.35">
      <c r="A5561" s="35">
        <v>1158.125</v>
      </c>
      <c r="B5561" s="35">
        <v>1546.5902100000001</v>
      </c>
      <c r="C5561" s="35">
        <v>79.962913513000004</v>
      </c>
      <c r="D5561" s="35">
        <v>1576.5289307</v>
      </c>
      <c r="E5561" s="35">
        <v>25000</v>
      </c>
      <c r="F5561" s="35">
        <v>28953126</v>
      </c>
      <c r="G5561">
        <v>1546.7491586608701</v>
      </c>
      <c r="H5561" s="35">
        <v>0.71692579915880295</v>
      </c>
    </row>
    <row r="5562" spans="1:8" x14ac:dyDescent="0.35">
      <c r="A5562" s="35">
        <v>1158.3333700000001</v>
      </c>
      <c r="B5562" s="35">
        <v>1546.6075439000001</v>
      </c>
      <c r="C5562" s="35">
        <v>79.962913513000004</v>
      </c>
      <c r="D5562" s="35">
        <v>1576.5454102000001</v>
      </c>
      <c r="E5562" s="35">
        <v>25000</v>
      </c>
      <c r="F5562" s="35">
        <v>28958334</v>
      </c>
      <c r="G5562">
        <v>1546.76652481369</v>
      </c>
      <c r="H5562" s="35">
        <v>0.71691917134227401</v>
      </c>
    </row>
    <row r="5563" spans="1:8" x14ac:dyDescent="0.35">
      <c r="A5563" s="35">
        <v>1158.5416299999999</v>
      </c>
      <c r="B5563" s="35">
        <v>1546.6248779</v>
      </c>
      <c r="C5563" s="35">
        <v>79.962905883999994</v>
      </c>
      <c r="D5563" s="35">
        <v>1576.5618896000001</v>
      </c>
      <c r="E5563" s="35">
        <v>25000</v>
      </c>
      <c r="F5563" s="35">
        <v>28963540</v>
      </c>
      <c r="G5563">
        <v>1546.78388486414</v>
      </c>
      <c r="H5563" s="35">
        <v>0.71691254685377903</v>
      </c>
    </row>
    <row r="5564" spans="1:8" x14ac:dyDescent="0.35">
      <c r="A5564" s="35">
        <v>1158.75</v>
      </c>
      <c r="B5564" s="35">
        <v>1546.6423339999999</v>
      </c>
      <c r="C5564" s="35">
        <v>79.962898253999995</v>
      </c>
      <c r="D5564" s="35">
        <v>1576.578125</v>
      </c>
      <c r="E5564" s="35">
        <v>25000</v>
      </c>
      <c r="F5564" s="35">
        <v>28968750</v>
      </c>
      <c r="G5564">
        <v>1546.8012538799301</v>
      </c>
      <c r="H5564" s="35">
        <v>0.71690591793318403</v>
      </c>
    </row>
    <row r="5565" spans="1:8" x14ac:dyDescent="0.35">
      <c r="A5565" s="35">
        <v>1158.9583700000001</v>
      </c>
      <c r="B5565" s="35">
        <v>1546.6595459</v>
      </c>
      <c r="C5565" s="35">
        <v>79.962890625</v>
      </c>
      <c r="D5565" s="35">
        <v>1576.5946045000001</v>
      </c>
      <c r="E5565" s="35">
        <v>25000</v>
      </c>
      <c r="F5565" s="35">
        <v>28973960</v>
      </c>
      <c r="G5565">
        <v>1546.8186248960999</v>
      </c>
      <c r="H5565" s="35">
        <v>0.71689928983243301</v>
      </c>
    </row>
    <row r="5566" spans="1:8" x14ac:dyDescent="0.35">
      <c r="A5566" s="35">
        <v>1159.1666299999999</v>
      </c>
      <c r="B5566" s="35">
        <v>1546.6768798999999</v>
      </c>
      <c r="C5566" s="35">
        <v>79.962882996000005</v>
      </c>
      <c r="D5566" s="35">
        <v>1576.6109618999999</v>
      </c>
      <c r="E5566" s="35">
        <v>25000</v>
      </c>
      <c r="F5566" s="35">
        <v>28979166</v>
      </c>
      <c r="G5566">
        <v>1546.83598600512</v>
      </c>
      <c r="H5566" s="35">
        <v>0.71689266767552395</v>
      </c>
    </row>
    <row r="5567" spans="1:8" x14ac:dyDescent="0.35">
      <c r="A5567" s="35">
        <v>1159.375</v>
      </c>
      <c r="B5567" s="35">
        <v>1546.6942139</v>
      </c>
      <c r="C5567" s="35">
        <v>79.962875366000006</v>
      </c>
      <c r="D5567" s="35">
        <v>1576.6273193</v>
      </c>
      <c r="E5567" s="35">
        <v>25000</v>
      </c>
      <c r="F5567" s="35">
        <v>28984376</v>
      </c>
      <c r="G5567">
        <v>1546.8533552259801</v>
      </c>
      <c r="H5567" s="35">
        <v>0.71688604106595999</v>
      </c>
    </row>
    <row r="5568" spans="1:8" x14ac:dyDescent="0.35">
      <c r="A5568" s="35">
        <v>1159.5833700000001</v>
      </c>
      <c r="B5568" s="35">
        <v>1546.7115478999999</v>
      </c>
      <c r="C5568" s="35">
        <v>79.962867736999996</v>
      </c>
      <c r="D5568" s="35">
        <v>1576.6437988</v>
      </c>
      <c r="E5568" s="35">
        <v>25000</v>
      </c>
      <c r="F5568" s="35">
        <v>28989584</v>
      </c>
      <c r="G5568">
        <v>1546.8707210831999</v>
      </c>
      <c r="H5568" s="35">
        <v>0.71687941785213904</v>
      </c>
    </row>
    <row r="5569" spans="1:8" x14ac:dyDescent="0.35">
      <c r="A5569" s="35">
        <v>1159.7916299999999</v>
      </c>
      <c r="B5569" s="35">
        <v>1546.7287598</v>
      </c>
      <c r="C5569" s="35">
        <v>79.962860106999997</v>
      </c>
      <c r="D5569" s="35">
        <v>1576.6601562000001</v>
      </c>
      <c r="E5569" s="35">
        <v>25000</v>
      </c>
      <c r="F5569" s="35">
        <v>28994790</v>
      </c>
      <c r="G5569">
        <v>1546.88808100253</v>
      </c>
      <c r="H5569" s="35">
        <v>0.71687279796754599</v>
      </c>
    </row>
    <row r="5570" spans="1:8" x14ac:dyDescent="0.35">
      <c r="A5570" s="35">
        <v>1160</v>
      </c>
      <c r="B5570" s="35">
        <v>1546.7463379000001</v>
      </c>
      <c r="C5570" s="35">
        <v>79.962860106999997</v>
      </c>
      <c r="D5570" s="35">
        <v>1576.6765137</v>
      </c>
      <c r="E5570" s="35">
        <v>25000</v>
      </c>
      <c r="F5570" s="35">
        <v>29000000</v>
      </c>
      <c r="G5570">
        <v>1546.9054499240899</v>
      </c>
      <c r="H5570" s="35">
        <v>0.71686617365406302</v>
      </c>
    </row>
    <row r="5571" spans="1:8" x14ac:dyDescent="0.35">
      <c r="A5571" s="35">
        <v>1160.2083700000001</v>
      </c>
      <c r="B5571" s="35">
        <v>1546.7636719</v>
      </c>
      <c r="C5571" s="35">
        <v>79.962852478000002</v>
      </c>
      <c r="D5571" s="35">
        <v>1576.6929932</v>
      </c>
      <c r="E5571" s="35">
        <v>25000</v>
      </c>
      <c r="F5571" s="35">
        <v>29005210</v>
      </c>
      <c r="G5571">
        <v>1546.92282085429</v>
      </c>
      <c r="H5571" s="35">
        <v>0.71685955015943104</v>
      </c>
    </row>
    <row r="5572" spans="1:8" x14ac:dyDescent="0.35">
      <c r="A5572" s="35">
        <v>1160.4166299999999</v>
      </c>
      <c r="B5572" s="35">
        <v>1546.7808838000001</v>
      </c>
      <c r="C5572" s="35">
        <v>79.962844849000007</v>
      </c>
      <c r="D5572" s="35">
        <v>1576.7092285000001</v>
      </c>
      <c r="E5572" s="35">
        <v>25000</v>
      </c>
      <c r="F5572" s="35">
        <v>29010416</v>
      </c>
      <c r="G5572">
        <v>1546.9401818792201</v>
      </c>
      <c r="H5572" s="35">
        <v>0.71685293260396199</v>
      </c>
    </row>
    <row r="5573" spans="1:8" x14ac:dyDescent="0.35">
      <c r="A5573" s="35">
        <v>1160.625</v>
      </c>
      <c r="B5573" s="35">
        <v>1546.7983397999999</v>
      </c>
      <c r="C5573" s="35">
        <v>79.962837218999994</v>
      </c>
      <c r="D5573" s="35">
        <v>1576.7257079999999</v>
      </c>
      <c r="E5573" s="35">
        <v>25000</v>
      </c>
      <c r="F5573" s="35">
        <v>29015624</v>
      </c>
      <c r="G5573">
        <v>1546.9575458438701</v>
      </c>
      <c r="H5573" s="35">
        <v>0.71684631317802106</v>
      </c>
    </row>
    <row r="5574" spans="1:8" x14ac:dyDescent="0.35">
      <c r="A5574" s="35">
        <v>1160.8333700000001</v>
      </c>
      <c r="B5574" s="35">
        <v>1546.8156738</v>
      </c>
      <c r="C5574" s="35">
        <v>79.962829589999998</v>
      </c>
      <c r="D5574" s="35">
        <v>1576.7421875</v>
      </c>
      <c r="E5574" s="35">
        <v>25000</v>
      </c>
      <c r="F5574" s="35">
        <v>29020834</v>
      </c>
      <c r="G5574">
        <v>1546.97491562969</v>
      </c>
      <c r="H5574" s="35">
        <v>0.71683969195554398</v>
      </c>
    </row>
    <row r="5575" spans="1:8" x14ac:dyDescent="0.35">
      <c r="A5575" s="35">
        <v>1161.0416299999999</v>
      </c>
      <c r="B5575" s="35">
        <v>1546.8330077999999</v>
      </c>
      <c r="C5575" s="35">
        <v>79.962821959999999</v>
      </c>
      <c r="D5575" s="35">
        <v>1576.7585449000001</v>
      </c>
      <c r="E5575" s="35">
        <v>25000</v>
      </c>
      <c r="F5575" s="35">
        <v>29026040</v>
      </c>
      <c r="G5575">
        <v>1546.99227636551</v>
      </c>
      <c r="H5575" s="35">
        <v>0.71683307669162</v>
      </c>
    </row>
    <row r="5576" spans="1:8" x14ac:dyDescent="0.35">
      <c r="A5576" s="35">
        <v>1161.25</v>
      </c>
      <c r="B5576" s="35">
        <v>1546.8503418</v>
      </c>
      <c r="C5576" s="35">
        <v>79.962814331000004</v>
      </c>
      <c r="D5576" s="35">
        <v>1576.7749022999999</v>
      </c>
      <c r="E5576" s="35">
        <v>25000</v>
      </c>
      <c r="F5576" s="35">
        <v>29031250</v>
      </c>
      <c r="G5576">
        <v>1547.0096454054101</v>
      </c>
      <c r="H5576" s="35">
        <v>0.71682645698332503</v>
      </c>
    </row>
    <row r="5577" spans="1:8" x14ac:dyDescent="0.35">
      <c r="A5577" s="35">
        <v>1161.4583700000001</v>
      </c>
      <c r="B5577" s="35">
        <v>1546.8676757999999</v>
      </c>
      <c r="C5577" s="35">
        <v>79.962806701999995</v>
      </c>
      <c r="D5577" s="35">
        <v>1576.7913818</v>
      </c>
      <c r="E5577" s="35">
        <v>25000</v>
      </c>
      <c r="F5577" s="35">
        <v>29036460</v>
      </c>
      <c r="G5577">
        <v>1547.02701629733</v>
      </c>
      <c r="H5577" s="35">
        <v>0.71681983808869498</v>
      </c>
    </row>
    <row r="5578" spans="1:8" x14ac:dyDescent="0.35">
      <c r="A5578" s="35">
        <v>1161.6666299999999</v>
      </c>
      <c r="B5578" s="35">
        <v>1546.8850098</v>
      </c>
      <c r="C5578" s="35">
        <v>79.962806701999995</v>
      </c>
      <c r="D5578" s="35">
        <v>1576.8077393000001</v>
      </c>
      <c r="E5578" s="35">
        <v>25000</v>
      </c>
      <c r="F5578" s="35">
        <v>29041666</v>
      </c>
      <c r="G5578">
        <v>1547.04437724887</v>
      </c>
      <c r="H5578" s="35">
        <v>0.71681322512761902</v>
      </c>
    </row>
    <row r="5579" spans="1:8" x14ac:dyDescent="0.35">
      <c r="A5579" s="35">
        <v>1161.875</v>
      </c>
      <c r="B5579" s="35">
        <v>1546.9023437999999</v>
      </c>
      <c r="C5579" s="35">
        <v>79.962799071999996</v>
      </c>
      <c r="D5579" s="35">
        <v>1576.8240966999999</v>
      </c>
      <c r="E5579" s="35">
        <v>25000</v>
      </c>
      <c r="F5579" s="35">
        <v>29046876</v>
      </c>
      <c r="G5579">
        <v>1547.0617463047699</v>
      </c>
      <c r="H5579" s="35">
        <v>0.71680660771822402</v>
      </c>
    </row>
    <row r="5580" spans="1:8" x14ac:dyDescent="0.35">
      <c r="A5580" s="35">
        <v>1162.0833700000001</v>
      </c>
      <c r="B5580" s="35">
        <v>1546.9197998</v>
      </c>
      <c r="C5580" s="35">
        <v>79.962791443</v>
      </c>
      <c r="D5580" s="35">
        <v>1576.8405762</v>
      </c>
      <c r="E5580" s="35">
        <v>25000</v>
      </c>
      <c r="F5580" s="35">
        <v>29052082</v>
      </c>
      <c r="G5580">
        <v>1547.07910682285</v>
      </c>
      <c r="H5580" s="35">
        <v>0.71679999627648805</v>
      </c>
    </row>
    <row r="5581" spans="1:8" x14ac:dyDescent="0.35">
      <c r="A5581" s="35">
        <v>1162.2916299999999</v>
      </c>
      <c r="B5581" s="35">
        <v>1546.9370117000001</v>
      </c>
      <c r="C5581" s="35">
        <v>79.962783813000001</v>
      </c>
      <c r="D5581" s="35">
        <v>1576.8568115</v>
      </c>
      <c r="E5581" s="35">
        <v>25000</v>
      </c>
      <c r="F5581" s="35">
        <v>29057290</v>
      </c>
      <c r="G5581">
        <v>1547.0964705873901</v>
      </c>
      <c r="H5581" s="35">
        <v>0.71679338297276296</v>
      </c>
    </row>
    <row r="5582" spans="1:8" x14ac:dyDescent="0.35">
      <c r="A5582" s="35">
        <v>1162.5</v>
      </c>
      <c r="B5582" s="35">
        <v>1546.9543457</v>
      </c>
      <c r="C5582" s="35">
        <v>79.962776184000006</v>
      </c>
      <c r="D5582" s="35">
        <v>1576.8732910000001</v>
      </c>
      <c r="E5582" s="35">
        <v>25000</v>
      </c>
      <c r="F5582" s="35">
        <v>29062500</v>
      </c>
      <c r="G5582">
        <v>1547.1138402418801</v>
      </c>
      <c r="H5582" s="35">
        <v>0.71678676787497198</v>
      </c>
    </row>
    <row r="5583" spans="1:8" x14ac:dyDescent="0.35">
      <c r="A5583" s="35">
        <v>1162.7083700000001</v>
      </c>
      <c r="B5583" s="35">
        <v>1546.9716797000001</v>
      </c>
      <c r="C5583" s="35">
        <v>79.962768554999997</v>
      </c>
      <c r="D5583" s="35">
        <v>1576.8897704999999</v>
      </c>
      <c r="E5583" s="35">
        <v>25000</v>
      </c>
      <c r="F5583" s="35">
        <v>29067710</v>
      </c>
      <c r="G5583">
        <v>1547.1312112068399</v>
      </c>
      <c r="H5583" s="35">
        <v>0.71678015357586899</v>
      </c>
    </row>
    <row r="5584" spans="1:8" x14ac:dyDescent="0.35">
      <c r="A5584" s="35">
        <v>1162.9166299999999</v>
      </c>
      <c r="B5584" s="35">
        <v>1546.9890137</v>
      </c>
      <c r="C5584" s="35">
        <v>79.962760924999998</v>
      </c>
      <c r="D5584" s="35">
        <v>1576.9061279</v>
      </c>
      <c r="E5584" s="35">
        <v>25000</v>
      </c>
      <c r="F5584" s="35">
        <v>29072916</v>
      </c>
      <c r="G5584">
        <v>1547.14857210997</v>
      </c>
      <c r="H5584" s="35">
        <v>0.71677354520252201</v>
      </c>
    </row>
    <row r="5585" spans="1:8" x14ac:dyDescent="0.35">
      <c r="A5585" s="35">
        <v>1163.125</v>
      </c>
      <c r="B5585" s="35">
        <v>1547.0064697</v>
      </c>
      <c r="C5585" s="35">
        <v>79.962753296000002</v>
      </c>
      <c r="D5585" s="35">
        <v>1576.9224853999999</v>
      </c>
      <c r="E5585" s="35">
        <v>25000</v>
      </c>
      <c r="F5585" s="35">
        <v>29078126</v>
      </c>
      <c r="G5585">
        <v>1547.16594109018</v>
      </c>
      <c r="H5585" s="35">
        <v>0.71676693238242095</v>
      </c>
    </row>
    <row r="5586" spans="1:8" x14ac:dyDescent="0.35">
      <c r="A5586" s="35">
        <v>1163.3333700000001</v>
      </c>
      <c r="B5586" s="35">
        <v>1547.0238036999999</v>
      </c>
      <c r="C5586" s="35">
        <v>79.962753296000002</v>
      </c>
      <c r="D5586" s="35">
        <v>1576.9389647999999</v>
      </c>
      <c r="E5586" s="35">
        <v>25000</v>
      </c>
      <c r="F5586" s="35">
        <v>29083334</v>
      </c>
      <c r="G5586">
        <v>1547.18330669898</v>
      </c>
      <c r="H5586" s="35">
        <v>0.71676032294901204</v>
      </c>
    </row>
    <row r="5587" spans="1:8" x14ac:dyDescent="0.35">
      <c r="A5587" s="35">
        <v>1163.5416299999999</v>
      </c>
      <c r="B5587" s="35">
        <v>1547.0411377</v>
      </c>
      <c r="C5587" s="35">
        <v>79.962745666999993</v>
      </c>
      <c r="D5587" s="35">
        <v>1576.9553223</v>
      </c>
      <c r="E5587" s="35">
        <v>25000</v>
      </c>
      <c r="F5587" s="35">
        <v>29088540</v>
      </c>
      <c r="G5587">
        <v>1547.2006663682</v>
      </c>
      <c r="H5587" s="35">
        <v>0.71675371683586497</v>
      </c>
    </row>
    <row r="5588" spans="1:8" x14ac:dyDescent="0.35">
      <c r="A5588" s="35">
        <v>1163.75</v>
      </c>
      <c r="B5588" s="35">
        <v>1547.0583495999999</v>
      </c>
      <c r="C5588" s="35">
        <v>79.962738036999994</v>
      </c>
      <c r="D5588" s="35">
        <v>1576.9716797000001</v>
      </c>
      <c r="E5588" s="35">
        <v>25000</v>
      </c>
      <c r="F5588" s="35">
        <v>29093750</v>
      </c>
      <c r="G5588">
        <v>1547.2180350392</v>
      </c>
      <c r="H5588" s="35">
        <v>0.71674710630062599</v>
      </c>
    </row>
    <row r="5589" spans="1:8" x14ac:dyDescent="0.35">
      <c r="A5589" s="35">
        <v>1163.9583700000001</v>
      </c>
      <c r="B5589" s="35">
        <v>1547.0758057</v>
      </c>
      <c r="C5589" s="35">
        <v>79.962730407999999</v>
      </c>
      <c r="D5589" s="35">
        <v>1576.9881591999999</v>
      </c>
      <c r="E5589" s="35">
        <v>25000</v>
      </c>
      <c r="F5589" s="35">
        <v>29098960</v>
      </c>
      <c r="G5589">
        <v>1547.2354057187099</v>
      </c>
      <c r="H5589" s="35">
        <v>0.71674049658063999</v>
      </c>
    </row>
    <row r="5590" spans="1:8" x14ac:dyDescent="0.35">
      <c r="A5590" s="35">
        <v>1164.1666299999999</v>
      </c>
      <c r="B5590" s="35">
        <v>1547.0931396000001</v>
      </c>
      <c r="C5590" s="35">
        <v>79.962722778</v>
      </c>
      <c r="D5590" s="35">
        <v>1577.0043945</v>
      </c>
      <c r="E5590" s="35">
        <v>25000</v>
      </c>
      <c r="F5590" s="35">
        <v>29104166</v>
      </c>
      <c r="G5590">
        <v>1547.2527664930001</v>
      </c>
      <c r="H5590" s="35">
        <v>0.71673389278569399</v>
      </c>
    </row>
    <row r="5591" spans="1:8" x14ac:dyDescent="0.35">
      <c r="A5591" s="35">
        <v>1164.375</v>
      </c>
      <c r="B5591" s="35">
        <v>1547.1104736</v>
      </c>
      <c r="C5591" s="35">
        <v>79.962715149000005</v>
      </c>
      <c r="D5591" s="35">
        <v>1577.020874</v>
      </c>
      <c r="E5591" s="35">
        <v>25000</v>
      </c>
      <c r="F5591" s="35">
        <v>29109376</v>
      </c>
      <c r="G5591">
        <v>1547.2701353795001</v>
      </c>
      <c r="H5591" s="35">
        <v>0.71672728454714596</v>
      </c>
    </row>
    <row r="5592" spans="1:8" x14ac:dyDescent="0.35">
      <c r="A5592" s="35">
        <v>1164.5833700000001</v>
      </c>
      <c r="B5592" s="35">
        <v>1547.1278076000001</v>
      </c>
      <c r="C5592" s="35">
        <v>79.962707519999995</v>
      </c>
      <c r="D5592" s="35">
        <v>1577.0373535000001</v>
      </c>
      <c r="E5592" s="35">
        <v>25000</v>
      </c>
      <c r="F5592" s="35">
        <v>29114584</v>
      </c>
      <c r="G5592">
        <v>1547.2875009024599</v>
      </c>
      <c r="H5592" s="35">
        <v>0.71672067969255004</v>
      </c>
    </row>
    <row r="5593" spans="1:8" x14ac:dyDescent="0.35">
      <c r="A5593" s="35">
        <v>1164.7916299999999</v>
      </c>
      <c r="B5593" s="35">
        <v>1547.1451416</v>
      </c>
      <c r="C5593" s="35">
        <v>79.962699889999996</v>
      </c>
      <c r="D5593" s="35">
        <v>1577.0537108999999</v>
      </c>
      <c r="E5593" s="35">
        <v>25000</v>
      </c>
      <c r="F5593" s="35">
        <v>29119790</v>
      </c>
      <c r="G5593">
        <v>1547.3048604876301</v>
      </c>
      <c r="H5593" s="35">
        <v>0.71671407815529997</v>
      </c>
    </row>
    <row r="5594" spans="1:8" x14ac:dyDescent="0.35">
      <c r="A5594" s="35">
        <v>1165</v>
      </c>
      <c r="B5594" s="35">
        <v>1547.1624756000001</v>
      </c>
      <c r="C5594" s="35">
        <v>79.962699889999996</v>
      </c>
      <c r="D5594" s="35">
        <v>1577.0700684000001</v>
      </c>
      <c r="E5594" s="35">
        <v>25000</v>
      </c>
      <c r="F5594" s="35">
        <v>29125002</v>
      </c>
      <c r="G5594">
        <v>1547.3222342474401</v>
      </c>
      <c r="H5594" s="35">
        <v>0.71670746962443699</v>
      </c>
    </row>
    <row r="5595" spans="1:8" x14ac:dyDescent="0.35">
      <c r="A5595" s="35">
        <v>1165.2083700000001</v>
      </c>
      <c r="B5595" s="35">
        <v>1547.1798096</v>
      </c>
      <c r="C5595" s="35">
        <v>79.962692261000001</v>
      </c>
      <c r="D5595" s="35">
        <v>1577.0865478999999</v>
      </c>
      <c r="E5595" s="35">
        <v>25000</v>
      </c>
      <c r="F5595" s="35">
        <v>29130210</v>
      </c>
      <c r="G5595">
        <v>1547.3396008311699</v>
      </c>
      <c r="H5595" s="35">
        <v>0.71670086708477398</v>
      </c>
    </row>
    <row r="5596" spans="1:8" x14ac:dyDescent="0.35">
      <c r="A5596" s="35">
        <v>1165.4166299999999</v>
      </c>
      <c r="B5596" s="35">
        <v>1547.1970214999999</v>
      </c>
      <c r="C5596" s="35">
        <v>79.962684631000002</v>
      </c>
      <c r="D5596" s="35">
        <v>1577.1029053</v>
      </c>
      <c r="E5596" s="35">
        <v>25000</v>
      </c>
      <c r="F5596" s="35">
        <v>29135416</v>
      </c>
      <c r="G5596">
        <v>1547.3569606219</v>
      </c>
      <c r="H5596" s="35">
        <v>0.71669426783920298</v>
      </c>
    </row>
    <row r="5597" spans="1:8" x14ac:dyDescent="0.35">
      <c r="A5597" s="35">
        <v>1165.625</v>
      </c>
      <c r="B5597" s="35">
        <v>1547.2144774999999</v>
      </c>
      <c r="C5597" s="35">
        <v>79.962677002000007</v>
      </c>
      <c r="D5597" s="35">
        <v>1577.1192627</v>
      </c>
      <c r="E5597" s="35">
        <v>25000</v>
      </c>
      <c r="F5597" s="35">
        <v>29140626</v>
      </c>
      <c r="G5597">
        <v>1547.3743292229501</v>
      </c>
      <c r="H5597" s="35">
        <v>0.71668766417006002</v>
      </c>
    </row>
    <row r="5598" spans="1:8" x14ac:dyDescent="0.35">
      <c r="A5598" s="35">
        <v>1165.8333700000001</v>
      </c>
      <c r="B5598" s="35">
        <v>1547.2319336</v>
      </c>
      <c r="C5598" s="35">
        <v>79.962669372999997</v>
      </c>
      <c r="D5598" s="35">
        <v>1577.1357422000001</v>
      </c>
      <c r="E5598" s="35">
        <v>25000</v>
      </c>
      <c r="F5598" s="35">
        <v>29145834</v>
      </c>
      <c r="G5598">
        <v>1547.39169461706</v>
      </c>
      <c r="H5598" s="35">
        <v>0.71668106388592401</v>
      </c>
    </row>
    <row r="5599" spans="1:8" x14ac:dyDescent="0.35">
      <c r="A5599" s="35">
        <v>1166.0416299999999</v>
      </c>
      <c r="B5599" s="35">
        <v>1547.2493896000001</v>
      </c>
      <c r="C5599" s="35">
        <v>79.962661742999998</v>
      </c>
      <c r="D5599" s="35">
        <v>1577.1520995999999</v>
      </c>
      <c r="E5599" s="35">
        <v>25000</v>
      </c>
      <c r="F5599" s="35">
        <v>29151040</v>
      </c>
      <c r="G5599">
        <v>1547.40905410853</v>
      </c>
      <c r="H5599" s="35">
        <v>0.71667446691707304</v>
      </c>
    </row>
    <row r="5600" spans="1:8" x14ac:dyDescent="0.35">
      <c r="A5600" s="35">
        <v>1166.25</v>
      </c>
      <c r="B5600" s="35">
        <v>1547.2666016000001</v>
      </c>
      <c r="C5600" s="35">
        <v>79.962654114000003</v>
      </c>
      <c r="D5600" s="35">
        <v>1577.168457</v>
      </c>
      <c r="E5600" s="35">
        <v>25000</v>
      </c>
      <c r="F5600" s="35">
        <v>29156250</v>
      </c>
      <c r="G5600">
        <v>1547.4264226100399</v>
      </c>
      <c r="H5600" s="35">
        <v>0.71666786553086703</v>
      </c>
    </row>
    <row r="5601" spans="1:8" x14ac:dyDescent="0.35">
      <c r="A5601" s="35">
        <v>1166.4583700000001</v>
      </c>
      <c r="B5601" s="35">
        <v>1547.2839355000001</v>
      </c>
      <c r="C5601" s="35">
        <v>79.962654114000003</v>
      </c>
      <c r="D5601" s="35">
        <v>1577.1849365</v>
      </c>
      <c r="E5601" s="35">
        <v>25000</v>
      </c>
      <c r="F5601" s="35">
        <v>29161460</v>
      </c>
      <c r="G5601">
        <v>1547.4437931218599</v>
      </c>
      <c r="H5601" s="35">
        <v>0.71666126495758198</v>
      </c>
    </row>
    <row r="5602" spans="1:8" x14ac:dyDescent="0.35">
      <c r="A5602" s="35">
        <v>1166.6666299999999</v>
      </c>
      <c r="B5602" s="35">
        <v>1547.3012695</v>
      </c>
      <c r="C5602" s="35">
        <v>79.962646484000004</v>
      </c>
      <c r="D5602" s="35">
        <v>1577.2012939000001</v>
      </c>
      <c r="E5602" s="35">
        <v>25000</v>
      </c>
      <c r="F5602" s="35">
        <v>29166666</v>
      </c>
      <c r="G5602">
        <v>1547.46115372894</v>
      </c>
      <c r="H5602" s="35">
        <v>0.71665467029997498</v>
      </c>
    </row>
    <row r="5603" spans="1:8" x14ac:dyDescent="0.35">
      <c r="A5603" s="35">
        <v>1166.875</v>
      </c>
      <c r="B5603" s="35">
        <v>1547.3186035000001</v>
      </c>
      <c r="C5603" s="35">
        <v>79.962638854999994</v>
      </c>
      <c r="D5603" s="35">
        <v>1577.2176514</v>
      </c>
      <c r="E5603" s="35">
        <v>25000</v>
      </c>
      <c r="F5603" s="35">
        <v>29171876</v>
      </c>
      <c r="G5603">
        <v>1547.4785224483001</v>
      </c>
      <c r="H5603" s="35">
        <v>0.71664807120327501</v>
      </c>
    </row>
    <row r="5604" spans="1:8" x14ac:dyDescent="0.35">
      <c r="A5604" s="35">
        <v>1167.0833700000001</v>
      </c>
      <c r="B5604" s="35">
        <v>1547.3359375</v>
      </c>
      <c r="C5604" s="35">
        <v>79.962631225999999</v>
      </c>
      <c r="D5604" s="35">
        <v>1577.2341309000001</v>
      </c>
      <c r="E5604" s="35">
        <v>25000</v>
      </c>
      <c r="F5604" s="35">
        <v>29177084</v>
      </c>
      <c r="G5604">
        <v>1547.49588780414</v>
      </c>
      <c r="H5604" s="35">
        <v>0.71664147548466794</v>
      </c>
    </row>
    <row r="5605" spans="1:8" x14ac:dyDescent="0.35">
      <c r="A5605" s="35">
        <v>1167.2916299999999</v>
      </c>
      <c r="B5605" s="35">
        <v>1547.3532714999999</v>
      </c>
      <c r="C5605" s="35">
        <v>79.962623596</v>
      </c>
      <c r="D5605" s="35">
        <v>1577.2504882999999</v>
      </c>
      <c r="E5605" s="35">
        <v>25000</v>
      </c>
      <c r="F5605" s="35">
        <v>29182290</v>
      </c>
      <c r="G5605">
        <v>1547.5132472222299</v>
      </c>
      <c r="H5605" s="35">
        <v>0.71663488307750101</v>
      </c>
    </row>
    <row r="5606" spans="1:8" x14ac:dyDescent="0.35">
      <c r="A5606" s="35">
        <v>1167.5</v>
      </c>
      <c r="B5606" s="35">
        <v>1547.3706055</v>
      </c>
      <c r="C5606" s="35">
        <v>79.962615967000005</v>
      </c>
      <c r="D5606" s="35">
        <v>1577.2669678</v>
      </c>
      <c r="E5606" s="35">
        <v>25000</v>
      </c>
      <c r="F5606" s="35">
        <v>29187500</v>
      </c>
      <c r="G5606">
        <v>1547.5306156424699</v>
      </c>
      <c r="H5606" s="35">
        <v>0.71662828625503805</v>
      </c>
    </row>
    <row r="5607" spans="1:8" x14ac:dyDescent="0.35">
      <c r="A5607" s="35">
        <v>1167.7083700000001</v>
      </c>
      <c r="B5607" s="35">
        <v>1547.3880615</v>
      </c>
      <c r="C5607" s="35">
        <v>79.962608337000006</v>
      </c>
      <c r="D5607" s="35">
        <v>1577.2833252</v>
      </c>
      <c r="E5607" s="35">
        <v>25000</v>
      </c>
      <c r="F5607" s="35">
        <v>29192710</v>
      </c>
      <c r="G5607">
        <v>1547.5479860712401</v>
      </c>
      <c r="H5607" s="35">
        <v>0.71662169024426603</v>
      </c>
    </row>
    <row r="5608" spans="1:8" x14ac:dyDescent="0.35">
      <c r="A5608" s="35">
        <v>1167.9166299999999</v>
      </c>
      <c r="B5608" s="35">
        <v>1547.4052733999999</v>
      </c>
      <c r="C5608" s="35">
        <v>79.962600707999997</v>
      </c>
      <c r="D5608" s="35">
        <v>1577.2996826000001</v>
      </c>
      <c r="E5608" s="35">
        <v>25000</v>
      </c>
      <c r="F5608" s="35">
        <v>29197918</v>
      </c>
      <c r="G5608">
        <v>1547.56535176732</v>
      </c>
      <c r="H5608" s="35">
        <v>0.71661509757475095</v>
      </c>
    </row>
    <row r="5609" spans="1:8" x14ac:dyDescent="0.35">
      <c r="A5609" s="35">
        <v>1168.125</v>
      </c>
      <c r="B5609" s="35">
        <v>1547.4226074000001</v>
      </c>
      <c r="C5609" s="35">
        <v>79.962600707999997</v>
      </c>
      <c r="D5609" s="35">
        <v>1577.3161620999999</v>
      </c>
      <c r="E5609" s="35">
        <v>25000</v>
      </c>
      <c r="F5609" s="35">
        <v>29203126</v>
      </c>
      <c r="G5609">
        <v>1547.5827163909901</v>
      </c>
      <c r="H5609" s="35">
        <v>0.71660850563743705</v>
      </c>
    </row>
    <row r="5610" spans="1:8" x14ac:dyDescent="0.35">
      <c r="A5610" s="35">
        <v>1168.3333700000001</v>
      </c>
      <c r="B5610" s="35">
        <v>1547.4399414</v>
      </c>
      <c r="C5610" s="35">
        <v>79.962593079000001</v>
      </c>
      <c r="D5610" s="35">
        <v>1577.3325195</v>
      </c>
      <c r="E5610" s="35">
        <v>25000</v>
      </c>
      <c r="F5610" s="35">
        <v>29208334</v>
      </c>
      <c r="G5610">
        <v>1547.60008076329</v>
      </c>
      <c r="H5610" s="35">
        <v>0.71660191445304799</v>
      </c>
    </row>
    <row r="5611" spans="1:8" x14ac:dyDescent="0.35">
      <c r="A5611" s="35">
        <v>1168.5416299999999</v>
      </c>
      <c r="B5611" s="35">
        <v>1547.4572754000001</v>
      </c>
      <c r="C5611" s="35">
        <v>79.962585449000002</v>
      </c>
      <c r="D5611" s="35">
        <v>1577.3488769999999</v>
      </c>
      <c r="E5611" s="35">
        <v>25000</v>
      </c>
      <c r="F5611" s="35">
        <v>29213540</v>
      </c>
      <c r="G5611">
        <v>1547.6174398959599</v>
      </c>
      <c r="H5611" s="35">
        <v>0.71659532659494796</v>
      </c>
    </row>
    <row r="5612" spans="1:8" x14ac:dyDescent="0.35">
      <c r="A5612" s="35">
        <v>1168.75</v>
      </c>
      <c r="B5612" s="35">
        <v>1547.4744873</v>
      </c>
      <c r="C5612" s="35">
        <v>79.962577820000007</v>
      </c>
      <c r="D5612" s="35">
        <v>1577.3653564000001</v>
      </c>
      <c r="E5612" s="35">
        <v>25000</v>
      </c>
      <c r="F5612" s="35">
        <v>29218750</v>
      </c>
      <c r="G5612">
        <v>1547.63480818736</v>
      </c>
      <c r="H5612" s="35">
        <v>0.71658873432780001</v>
      </c>
    </row>
    <row r="5613" spans="1:8" x14ac:dyDescent="0.35">
      <c r="A5613" s="35">
        <v>1168.9583700000001</v>
      </c>
      <c r="B5613" s="35">
        <v>1547.4920654</v>
      </c>
      <c r="C5613" s="35">
        <v>79.962570189999994</v>
      </c>
      <c r="D5613" s="35">
        <v>1577.3818358999999</v>
      </c>
      <c r="E5613" s="35">
        <v>25000</v>
      </c>
      <c r="F5613" s="35">
        <v>29223960</v>
      </c>
      <c r="G5613">
        <v>1547.6521785224099</v>
      </c>
      <c r="H5613" s="35">
        <v>0.71658214287205602</v>
      </c>
    </row>
    <row r="5614" spans="1:8" x14ac:dyDescent="0.35">
      <c r="A5614" s="35">
        <v>1169.1666299999999</v>
      </c>
      <c r="B5614" s="35">
        <v>1547.5093993999999</v>
      </c>
      <c r="C5614" s="35">
        <v>79.962562560999999</v>
      </c>
      <c r="D5614" s="35">
        <v>1577.3980713000001</v>
      </c>
      <c r="E5614" s="35">
        <v>25000</v>
      </c>
      <c r="F5614" s="35">
        <v>29229166</v>
      </c>
      <c r="G5614">
        <v>1547.6695389602301</v>
      </c>
      <c r="H5614" s="35">
        <v>0.71657555732284295</v>
      </c>
    </row>
    <row r="5615" spans="1:8" x14ac:dyDescent="0.35">
      <c r="A5615" s="35">
        <v>1169.375</v>
      </c>
      <c r="B5615" s="35">
        <v>1547.5266113</v>
      </c>
      <c r="C5615" s="35">
        <v>79.962554932000003</v>
      </c>
      <c r="D5615" s="35">
        <v>1577.4145507999999</v>
      </c>
      <c r="E5615" s="35">
        <v>25000</v>
      </c>
      <c r="F5615" s="35">
        <v>29234376</v>
      </c>
      <c r="G5615">
        <v>1547.6869075119901</v>
      </c>
      <c r="H5615" s="35">
        <v>0.71656896733907804</v>
      </c>
    </row>
    <row r="5616" spans="1:8" x14ac:dyDescent="0.35">
      <c r="A5616" s="35">
        <v>1169.5833700000001</v>
      </c>
      <c r="B5616" s="35">
        <v>1547.5440673999999</v>
      </c>
      <c r="C5616" s="35">
        <v>79.962547302000004</v>
      </c>
      <c r="D5616" s="35">
        <v>1577.4309082</v>
      </c>
      <c r="E5616" s="35">
        <v>25000</v>
      </c>
      <c r="F5616" s="35">
        <v>29239584</v>
      </c>
      <c r="G5616">
        <v>1547.7042727006201</v>
      </c>
      <c r="H5616" s="35">
        <v>0.71656238072757905</v>
      </c>
    </row>
    <row r="5617" spans="1:8" x14ac:dyDescent="0.35">
      <c r="A5617" s="35">
        <v>1169.7916299999999</v>
      </c>
      <c r="B5617" s="35">
        <v>1547.5614014</v>
      </c>
      <c r="C5617" s="35">
        <v>79.962547302000004</v>
      </c>
      <c r="D5617" s="35">
        <v>1577.4473877</v>
      </c>
      <c r="E5617" s="35">
        <v>25000</v>
      </c>
      <c r="F5617" s="35">
        <v>29244790</v>
      </c>
      <c r="G5617">
        <v>1547.7216319516201</v>
      </c>
      <c r="H5617" s="35">
        <v>0.71655579742164</v>
      </c>
    </row>
    <row r="5618" spans="1:8" x14ac:dyDescent="0.35">
      <c r="A5618" s="35">
        <v>1170</v>
      </c>
      <c r="B5618" s="35">
        <v>1547.5787353999999</v>
      </c>
      <c r="C5618" s="35">
        <v>79.962539672999995</v>
      </c>
      <c r="D5618" s="35">
        <v>1577.4637451000001</v>
      </c>
      <c r="E5618" s="35">
        <v>25000</v>
      </c>
      <c r="F5618" s="35">
        <v>29250000</v>
      </c>
      <c r="G5618">
        <v>1547.73900020475</v>
      </c>
      <c r="H5618" s="35">
        <v>0.71654920970491898</v>
      </c>
    </row>
    <row r="5619" spans="1:8" x14ac:dyDescent="0.35">
      <c r="A5619" s="35">
        <v>1170.2083700000001</v>
      </c>
      <c r="B5619" s="35">
        <v>1547.5960693</v>
      </c>
      <c r="C5619" s="35">
        <v>79.962532042999996</v>
      </c>
      <c r="D5619" s="35">
        <v>1577.4801024999999</v>
      </c>
      <c r="E5619" s="35">
        <v>25000</v>
      </c>
      <c r="F5619" s="35">
        <v>29255210</v>
      </c>
      <c r="G5619">
        <v>1547.7563704663901</v>
      </c>
      <c r="H5619" s="35">
        <v>0.71654262279752801</v>
      </c>
    </row>
    <row r="5620" spans="1:8" x14ac:dyDescent="0.35">
      <c r="A5620" s="35">
        <v>1170.4166299999999</v>
      </c>
      <c r="B5620" s="35">
        <v>1547.6134033000001</v>
      </c>
      <c r="C5620" s="35">
        <v>79.962524414000001</v>
      </c>
      <c r="D5620" s="35">
        <v>1577.4967041</v>
      </c>
      <c r="E5620" s="35">
        <v>25000</v>
      </c>
      <c r="F5620" s="35">
        <v>29260416</v>
      </c>
      <c r="G5620">
        <v>1547.77373082295</v>
      </c>
      <c r="H5620" s="35">
        <v>0.71653604179181096</v>
      </c>
    </row>
    <row r="5621" spans="1:8" x14ac:dyDescent="0.35">
      <c r="A5621" s="35">
        <v>1170.625</v>
      </c>
      <c r="B5621" s="35">
        <v>1547.6307373</v>
      </c>
      <c r="C5621" s="35">
        <v>79.962516785000005</v>
      </c>
      <c r="D5621" s="35">
        <v>1577.5129394999999</v>
      </c>
      <c r="E5621" s="35">
        <v>25000</v>
      </c>
      <c r="F5621" s="35">
        <v>29265626</v>
      </c>
      <c r="G5621">
        <v>1547.79109929168</v>
      </c>
      <c r="H5621" s="35">
        <v>0.71652945635374199</v>
      </c>
    </row>
    <row r="5622" spans="1:8" x14ac:dyDescent="0.35">
      <c r="A5622" s="35">
        <v>1170.8333700000001</v>
      </c>
      <c r="B5622" s="35">
        <v>1547.6480713000001</v>
      </c>
      <c r="C5622" s="35">
        <v>79.962509155000006</v>
      </c>
      <c r="D5622" s="35">
        <v>1577.5294189000001</v>
      </c>
      <c r="E5622" s="35">
        <v>25000</v>
      </c>
      <c r="F5622" s="35">
        <v>29270832</v>
      </c>
      <c r="G5622">
        <v>1547.80845922446</v>
      </c>
      <c r="H5622" s="35">
        <v>0.71652287685071503</v>
      </c>
    </row>
    <row r="5623" spans="1:8" x14ac:dyDescent="0.35">
      <c r="A5623" s="35">
        <v>1171.0416299999999</v>
      </c>
      <c r="B5623" s="35">
        <v>1547.6655272999999</v>
      </c>
      <c r="C5623" s="35">
        <v>79.962501525999997</v>
      </c>
      <c r="D5623" s="35">
        <v>1577.5457764</v>
      </c>
      <c r="E5623" s="35">
        <v>25000</v>
      </c>
      <c r="F5623" s="35">
        <v>29276040</v>
      </c>
      <c r="G5623">
        <v>1547.8258224041199</v>
      </c>
      <c r="H5623" s="35">
        <v>0.71651629548932605</v>
      </c>
    </row>
    <row r="5624" spans="1:8" x14ac:dyDescent="0.35">
      <c r="A5624" s="35">
        <v>1171.25</v>
      </c>
      <c r="B5624" s="35">
        <v>1547.6827393000001</v>
      </c>
      <c r="C5624" s="35">
        <v>79.962493895999998</v>
      </c>
      <c r="D5624" s="35">
        <v>1577.5621338000001</v>
      </c>
      <c r="E5624" s="35">
        <v>25000</v>
      </c>
      <c r="F5624" s="35">
        <v>29281250</v>
      </c>
      <c r="G5624">
        <v>1547.84319147369</v>
      </c>
      <c r="H5624" s="35">
        <v>0.71650971233765703</v>
      </c>
    </row>
    <row r="5625" spans="1:8" x14ac:dyDescent="0.35">
      <c r="A5625" s="35">
        <v>1171.4583700000001</v>
      </c>
      <c r="B5625" s="35">
        <v>1547.7000731999999</v>
      </c>
      <c r="C5625" s="35">
        <v>79.962493895999998</v>
      </c>
      <c r="D5625" s="35">
        <v>1577.5786132999999</v>
      </c>
      <c r="E5625" s="35">
        <v>25000</v>
      </c>
      <c r="F5625" s="35">
        <v>29286460</v>
      </c>
      <c r="G5625">
        <v>1547.8605618536401</v>
      </c>
      <c r="H5625" s="35">
        <v>0.71650312997633403</v>
      </c>
    </row>
    <row r="5626" spans="1:8" x14ac:dyDescent="0.35">
      <c r="A5626" s="35">
        <v>1171.6666299999999</v>
      </c>
      <c r="B5626" s="35">
        <v>1547.7174072</v>
      </c>
      <c r="C5626" s="35">
        <v>79.962486267000003</v>
      </c>
      <c r="D5626" s="35">
        <v>1577.5949707</v>
      </c>
      <c r="E5626" s="35">
        <v>25000</v>
      </c>
      <c r="F5626" s="35">
        <v>29291666</v>
      </c>
      <c r="G5626">
        <v>1547.8779221719401</v>
      </c>
      <c r="H5626" s="35">
        <v>0.71649655350804398</v>
      </c>
    </row>
    <row r="5627" spans="1:8" x14ac:dyDescent="0.35">
      <c r="A5627" s="35">
        <v>1171.875</v>
      </c>
      <c r="B5627" s="35">
        <v>1547.7347411999999</v>
      </c>
      <c r="C5627" s="35">
        <v>79.962478637999993</v>
      </c>
      <c r="D5627" s="35">
        <v>1577.6113281</v>
      </c>
      <c r="E5627" s="35">
        <v>25000</v>
      </c>
      <c r="F5627" s="35">
        <v>29296876</v>
      </c>
      <c r="G5627">
        <v>1547.89529056728</v>
      </c>
      <c r="H5627" s="35">
        <v>0.71648997260875003</v>
      </c>
    </row>
    <row r="5628" spans="1:8" x14ac:dyDescent="0.35">
      <c r="A5628" s="35">
        <v>1172.0833700000001</v>
      </c>
      <c r="B5628" s="35">
        <v>1547.7521973</v>
      </c>
      <c r="C5628" s="35">
        <v>79.962471007999994</v>
      </c>
      <c r="D5628" s="35">
        <v>1577.6278076000001</v>
      </c>
      <c r="E5628" s="35">
        <v>25000</v>
      </c>
      <c r="F5628" s="35">
        <v>29302084</v>
      </c>
      <c r="G5628">
        <v>1547.9126555912001</v>
      </c>
      <c r="H5628" s="35">
        <v>0.71648339507569603</v>
      </c>
    </row>
    <row r="5629" spans="1:8" x14ac:dyDescent="0.35">
      <c r="A5629" s="35">
        <v>1172.2916299999999</v>
      </c>
      <c r="B5629" s="35">
        <v>1547.7695312000001</v>
      </c>
      <c r="C5629" s="35">
        <v>79.962463378999999</v>
      </c>
      <c r="D5629" s="35">
        <v>1577.6442870999999</v>
      </c>
      <c r="E5629" s="35">
        <v>25000</v>
      </c>
      <c r="F5629" s="35">
        <v>29307290</v>
      </c>
      <c r="G5629">
        <v>1547.93001467568</v>
      </c>
      <c r="H5629" s="35">
        <v>0.71647682084229902</v>
      </c>
    </row>
    <row r="5630" spans="1:8" x14ac:dyDescent="0.35">
      <c r="A5630" s="35">
        <v>1172.5</v>
      </c>
      <c r="B5630" s="35">
        <v>1547.7868652</v>
      </c>
      <c r="C5630" s="35">
        <v>79.962455750000004</v>
      </c>
      <c r="D5630" s="35">
        <v>1577.6606445</v>
      </c>
      <c r="E5630" s="35">
        <v>25000</v>
      </c>
      <c r="F5630" s="35">
        <v>29312500</v>
      </c>
      <c r="G5630">
        <v>1547.9473827618399</v>
      </c>
      <c r="H5630" s="35">
        <v>0.71647024220261002</v>
      </c>
    </row>
    <row r="5631" spans="1:8" x14ac:dyDescent="0.35">
      <c r="A5631" s="35">
        <v>1172.7083700000001</v>
      </c>
      <c r="B5631" s="35">
        <v>1547.8040771000001</v>
      </c>
      <c r="C5631" s="35">
        <v>79.962448120000005</v>
      </c>
      <c r="D5631" s="35">
        <v>1577.6770019999999</v>
      </c>
      <c r="E5631" s="35">
        <v>25000</v>
      </c>
      <c r="F5631" s="35">
        <v>29317712</v>
      </c>
      <c r="G5631">
        <v>1547.9647580287599</v>
      </c>
      <c r="H5631" s="35">
        <v>0.71646366180679599</v>
      </c>
    </row>
    <row r="5632" spans="1:8" x14ac:dyDescent="0.35">
      <c r="A5632" s="35">
        <v>1172.9166299999999</v>
      </c>
      <c r="B5632" s="35">
        <v>1547.8215332</v>
      </c>
      <c r="C5632" s="35">
        <v>79.962440490999995</v>
      </c>
      <c r="D5632" s="35">
        <v>1577.6933594</v>
      </c>
      <c r="E5632" s="35">
        <v>25000</v>
      </c>
      <c r="F5632" s="35">
        <v>29322916</v>
      </c>
      <c r="G5632">
        <v>1547.9821142061001</v>
      </c>
      <c r="H5632" s="35">
        <v>0.71645709245919398</v>
      </c>
    </row>
    <row r="5633" spans="1:8" x14ac:dyDescent="0.35">
      <c r="A5633" s="35">
        <v>1173.125</v>
      </c>
      <c r="B5633" s="35">
        <v>1547.8388672000001</v>
      </c>
      <c r="C5633" s="35">
        <v>79.962440490999995</v>
      </c>
      <c r="D5633" s="35">
        <v>1577.7098389</v>
      </c>
      <c r="E5633" s="35">
        <v>25000</v>
      </c>
      <c r="F5633" s="35">
        <v>29328126</v>
      </c>
      <c r="G5633">
        <v>1547.9994816077599</v>
      </c>
      <c r="H5633" s="35">
        <v>0.716450516068035</v>
      </c>
    </row>
    <row r="5634" spans="1:8" x14ac:dyDescent="0.35">
      <c r="A5634" s="35">
        <v>1173.3333700000001</v>
      </c>
      <c r="B5634" s="35">
        <v>1547.8562012</v>
      </c>
      <c r="C5634" s="35">
        <v>79.962432860999996</v>
      </c>
      <c r="D5634" s="35">
        <v>1577.7261963000001</v>
      </c>
      <c r="E5634" s="35">
        <v>25000</v>
      </c>
      <c r="F5634" s="35">
        <v>29333334</v>
      </c>
      <c r="G5634">
        <v>1548.01684634397</v>
      </c>
      <c r="H5634" s="35">
        <v>0.716443943058239</v>
      </c>
    </row>
    <row r="5635" spans="1:8" x14ac:dyDescent="0.35">
      <c r="A5635" s="35">
        <v>1173.5416299999999</v>
      </c>
      <c r="B5635" s="35">
        <v>1547.8735352000001</v>
      </c>
      <c r="C5635" s="35">
        <v>79.962425232000001</v>
      </c>
      <c r="D5635" s="35">
        <v>1577.7425536999999</v>
      </c>
      <c r="E5635" s="35">
        <v>25000</v>
      </c>
      <c r="F5635" s="35">
        <v>29338540</v>
      </c>
      <c r="G5635">
        <v>1548.03420529913</v>
      </c>
      <c r="H5635" s="35">
        <v>0.71643737334921898</v>
      </c>
    </row>
    <row r="5636" spans="1:8" x14ac:dyDescent="0.35">
      <c r="A5636" s="35">
        <v>1173.75</v>
      </c>
      <c r="B5636" s="35">
        <v>1547.8908690999999</v>
      </c>
      <c r="C5636" s="35">
        <v>79.962417603000006</v>
      </c>
      <c r="D5636" s="35">
        <v>1577.7591553</v>
      </c>
      <c r="E5636" s="35">
        <v>25000</v>
      </c>
      <c r="F5636" s="35">
        <v>29343748</v>
      </c>
      <c r="G5636">
        <v>1548.0515681191</v>
      </c>
      <c r="H5636" s="35">
        <v>0.71643080179873297</v>
      </c>
    </row>
    <row r="5637" spans="1:8" x14ac:dyDescent="0.35">
      <c r="A5637" s="35">
        <v>1173.9583700000001</v>
      </c>
      <c r="B5637" s="35">
        <v>1547.9082031</v>
      </c>
      <c r="C5637" s="35">
        <v>79.962409973000007</v>
      </c>
      <c r="D5637" s="35">
        <v>1577.7753906</v>
      </c>
      <c r="E5637" s="35">
        <v>25000</v>
      </c>
      <c r="F5637" s="35">
        <v>29348960</v>
      </c>
      <c r="G5637">
        <v>1548.06894213992</v>
      </c>
      <c r="H5637" s="35">
        <v>0.71642422590129895</v>
      </c>
    </row>
    <row r="5638" spans="1:8" x14ac:dyDescent="0.35">
      <c r="A5638" s="35">
        <v>1174.1666299999999</v>
      </c>
      <c r="B5638" s="35">
        <v>1547.9255370999999</v>
      </c>
      <c r="C5638" s="35">
        <v>79.962402343999997</v>
      </c>
      <c r="D5638" s="35">
        <v>1577.7918701000001</v>
      </c>
      <c r="E5638" s="35">
        <v>25000</v>
      </c>
      <c r="F5638" s="35">
        <v>29354166</v>
      </c>
      <c r="G5638">
        <v>1548.08630314531</v>
      </c>
      <c r="H5638" s="35">
        <v>0.71641765850593797</v>
      </c>
    </row>
    <row r="5639" spans="1:8" x14ac:dyDescent="0.35">
      <c r="A5639" s="35">
        <v>1174.375</v>
      </c>
      <c r="B5639" s="35">
        <v>1547.9429932</v>
      </c>
      <c r="C5639" s="35">
        <v>79.962394713999998</v>
      </c>
      <c r="D5639" s="35">
        <v>1577.8082274999999</v>
      </c>
      <c r="E5639" s="35">
        <v>25000</v>
      </c>
      <c r="F5639" s="35">
        <v>29359376</v>
      </c>
      <c r="G5639">
        <v>1548.1036715651401</v>
      </c>
      <c r="H5639" s="35">
        <v>0.71641108666713504</v>
      </c>
    </row>
    <row r="5640" spans="1:8" x14ac:dyDescent="0.35">
      <c r="A5640" s="35">
        <v>1174.5833700000001</v>
      </c>
      <c r="B5640" s="35">
        <v>1547.9602050999999</v>
      </c>
      <c r="C5640" s="35">
        <v>79.962387085000003</v>
      </c>
      <c r="D5640" s="35">
        <v>1577.8245850000001</v>
      </c>
      <c r="E5640" s="35">
        <v>25000</v>
      </c>
      <c r="F5640" s="35">
        <v>29364584</v>
      </c>
      <c r="G5640">
        <v>1548.1210364649401</v>
      </c>
      <c r="H5640" s="35">
        <v>0.71640451818498996</v>
      </c>
    </row>
    <row r="5641" spans="1:8" x14ac:dyDescent="0.35">
      <c r="A5641" s="35">
        <v>1174.7916299999999</v>
      </c>
      <c r="B5641" s="35">
        <v>1547.9775391000001</v>
      </c>
      <c r="C5641" s="35">
        <v>79.962387085000003</v>
      </c>
      <c r="D5641" s="35">
        <v>1577.8410644999999</v>
      </c>
      <c r="E5641" s="35">
        <v>25000</v>
      </c>
      <c r="F5641" s="35">
        <v>29369790</v>
      </c>
      <c r="G5641">
        <v>1548.1383953920099</v>
      </c>
      <c r="H5641" s="35">
        <v>0.71639795299581299</v>
      </c>
    </row>
    <row r="5642" spans="1:8" x14ac:dyDescent="0.35">
      <c r="A5642" s="35">
        <v>1175</v>
      </c>
      <c r="B5642" s="35">
        <v>1547.9948730000001</v>
      </c>
      <c r="C5642" s="35">
        <v>79.962379455999994</v>
      </c>
      <c r="D5642" s="35">
        <v>1577.8574219</v>
      </c>
      <c r="E5642" s="35">
        <v>25000</v>
      </c>
      <c r="F5642" s="35">
        <v>29375000</v>
      </c>
      <c r="G5642">
        <v>1548.15576331325</v>
      </c>
      <c r="H5642" s="35">
        <v>0.71639138340465003</v>
      </c>
    </row>
    <row r="5643" spans="1:8" x14ac:dyDescent="0.35">
      <c r="A5643" s="35">
        <v>1175.2083700000001</v>
      </c>
      <c r="B5643" s="35">
        <v>1548.012207</v>
      </c>
      <c r="C5643" s="35">
        <v>79.962371825999995</v>
      </c>
      <c r="D5643" s="35">
        <v>1577.8737793</v>
      </c>
      <c r="E5643" s="35">
        <v>25000</v>
      </c>
      <c r="F5643" s="35">
        <v>29380210</v>
      </c>
      <c r="G5643">
        <v>1548.17313324115</v>
      </c>
      <c r="H5643" s="35">
        <v>0.71638481461808701</v>
      </c>
    </row>
    <row r="5644" spans="1:8" x14ac:dyDescent="0.35">
      <c r="A5644" s="35">
        <v>1175.4166299999999</v>
      </c>
      <c r="B5644" s="35">
        <v>1548.0295410000001</v>
      </c>
      <c r="C5644" s="35">
        <v>79.962364196999999</v>
      </c>
      <c r="D5644" s="35">
        <v>1577.8902588000001</v>
      </c>
      <c r="E5644" s="35">
        <v>25000</v>
      </c>
      <c r="F5644" s="35">
        <v>29385416</v>
      </c>
      <c r="G5644">
        <v>1548.1904932636701</v>
      </c>
      <c r="H5644" s="35">
        <v>0.71637825171465097</v>
      </c>
    </row>
    <row r="5645" spans="1:8" x14ac:dyDescent="0.35">
      <c r="A5645" s="35">
        <v>1175.625</v>
      </c>
      <c r="B5645" s="35">
        <v>1548.0469971</v>
      </c>
      <c r="C5645" s="35">
        <v>79.962356567</v>
      </c>
      <c r="D5645" s="35">
        <v>1577.9064940999999</v>
      </c>
      <c r="E5645" s="35">
        <v>25000</v>
      </c>
      <c r="F5645" s="35">
        <v>29390626</v>
      </c>
      <c r="G5645">
        <v>1548.2078613982201</v>
      </c>
      <c r="H5645" s="35">
        <v>0.71637168438781995</v>
      </c>
    </row>
    <row r="5646" spans="1:8" x14ac:dyDescent="0.35">
      <c r="A5646" s="35">
        <v>1175.8333700000001</v>
      </c>
      <c r="B5646" s="35">
        <v>1548.0643310999999</v>
      </c>
      <c r="C5646" s="35">
        <v>79.962348938000005</v>
      </c>
      <c r="D5646" s="35">
        <v>1577.9230957</v>
      </c>
      <c r="E5646" s="35">
        <v>25000</v>
      </c>
      <c r="F5646" s="35">
        <v>29395834</v>
      </c>
      <c r="G5646">
        <v>1548.2252261692299</v>
      </c>
      <c r="H5646" s="35">
        <v>0.716365120418755</v>
      </c>
    </row>
    <row r="5647" spans="1:8" x14ac:dyDescent="0.35">
      <c r="A5647" s="35">
        <v>1176.0416299999999</v>
      </c>
      <c r="B5647" s="35">
        <v>1548.0816649999999</v>
      </c>
      <c r="C5647" s="35">
        <v>79.962341308999996</v>
      </c>
      <c r="D5647" s="35">
        <v>1577.9394531</v>
      </c>
      <c r="E5647" s="35">
        <v>25000</v>
      </c>
      <c r="F5647" s="35">
        <v>29401040</v>
      </c>
      <c r="G5647">
        <v>1548.24258500261</v>
      </c>
      <c r="H5647" s="35">
        <v>0.71635855974064699</v>
      </c>
    </row>
    <row r="5648" spans="1:8" x14ac:dyDescent="0.35">
      <c r="A5648" s="35">
        <v>1176.25</v>
      </c>
      <c r="B5648" s="35">
        <v>1548.098999</v>
      </c>
      <c r="C5648" s="35">
        <v>79.962341308999996</v>
      </c>
      <c r="D5648" s="35">
        <v>1577.9559326000001</v>
      </c>
      <c r="E5648" s="35">
        <v>25000</v>
      </c>
      <c r="F5648" s="35">
        <v>29406250</v>
      </c>
      <c r="G5648">
        <v>1548.2599528380299</v>
      </c>
      <c r="H5648" s="35">
        <v>0.71635199466299704</v>
      </c>
    </row>
    <row r="5649" spans="1:8" x14ac:dyDescent="0.35">
      <c r="A5649" s="35">
        <v>1176.4583700000001</v>
      </c>
      <c r="B5649" s="35">
        <v>1548.1163329999999</v>
      </c>
      <c r="C5649" s="35">
        <v>79.962333678999997</v>
      </c>
      <c r="D5649" s="35">
        <v>1577.9722899999999</v>
      </c>
      <c r="E5649" s="35">
        <v>25000</v>
      </c>
      <c r="F5649" s="35">
        <v>29411460</v>
      </c>
      <c r="G5649">
        <v>1548.2773226818599</v>
      </c>
      <c r="H5649" s="35">
        <v>0.71634543038882803</v>
      </c>
    </row>
    <row r="5650" spans="1:8" x14ac:dyDescent="0.35">
      <c r="A5650" s="35">
        <v>1176.6666299999999</v>
      </c>
      <c r="B5650" s="35">
        <v>1548.1337891000001</v>
      </c>
      <c r="C5650" s="35">
        <v>79.962326050000001</v>
      </c>
      <c r="D5650" s="35">
        <v>1577.9886475000001</v>
      </c>
      <c r="E5650" s="35">
        <v>25000</v>
      </c>
      <c r="F5650" s="35">
        <v>29416664</v>
      </c>
      <c r="G5650">
        <v>1548.2946774483901</v>
      </c>
      <c r="H5650" s="35">
        <v>0.716338874550841</v>
      </c>
    </row>
    <row r="5651" spans="1:8" x14ac:dyDescent="0.35">
      <c r="A5651" s="35">
        <v>1176.875</v>
      </c>
      <c r="B5651" s="35">
        <v>1548.151001</v>
      </c>
      <c r="C5651" s="35">
        <v>79.962318420000003</v>
      </c>
      <c r="D5651" s="35">
        <v>1578.0051269999999</v>
      </c>
      <c r="E5651" s="35">
        <v>25000</v>
      </c>
      <c r="F5651" s="35">
        <v>29421876</v>
      </c>
      <c r="G5651">
        <v>1548.3120495115199</v>
      </c>
      <c r="H5651" s="35">
        <v>0.71633230914673396</v>
      </c>
    </row>
    <row r="5652" spans="1:8" x14ac:dyDescent="0.35">
      <c r="A5652" s="35">
        <v>1177.0833700000001</v>
      </c>
      <c r="B5652" s="35">
        <v>1548.1683350000001</v>
      </c>
      <c r="C5652" s="35">
        <v>79.962310790999993</v>
      </c>
      <c r="D5652" s="35">
        <v>1578.0213623</v>
      </c>
      <c r="E5652" s="35">
        <v>25000</v>
      </c>
      <c r="F5652" s="35">
        <v>29427084</v>
      </c>
      <c r="G5652">
        <v>1548.32941509891</v>
      </c>
      <c r="H5652" s="35">
        <v>0.71632574970781404</v>
      </c>
    </row>
    <row r="5653" spans="1:8" x14ac:dyDescent="0.35">
      <c r="A5653" s="35">
        <v>1177.2916299999999</v>
      </c>
      <c r="B5653" s="35">
        <v>1548.1856689000001</v>
      </c>
      <c r="C5653" s="35">
        <v>79.962303161999998</v>
      </c>
      <c r="D5653" s="35">
        <v>1578.0379639</v>
      </c>
      <c r="E5653" s="35">
        <v>25000</v>
      </c>
      <c r="F5653" s="35">
        <v>29432290</v>
      </c>
      <c r="G5653">
        <v>1548.3467740506401</v>
      </c>
      <c r="H5653" s="35">
        <v>0.716319193539111</v>
      </c>
    </row>
    <row r="5654" spans="1:8" x14ac:dyDescent="0.35">
      <c r="A5654" s="35">
        <v>1177.5</v>
      </c>
      <c r="B5654" s="35">
        <v>1548.2030029</v>
      </c>
      <c r="C5654" s="35">
        <v>79.962295531999999</v>
      </c>
      <c r="D5654" s="35">
        <v>1578.0543213000001</v>
      </c>
      <c r="E5654" s="35">
        <v>25000</v>
      </c>
      <c r="F5654" s="35">
        <v>29437500</v>
      </c>
      <c r="G5654">
        <v>1548.3641418478001</v>
      </c>
      <c r="H5654" s="35">
        <v>0.71631263296910497</v>
      </c>
    </row>
    <row r="5655" spans="1:8" x14ac:dyDescent="0.35">
      <c r="A5655" s="35">
        <v>1177.7083700000001</v>
      </c>
      <c r="B5655" s="35">
        <v>1548.2202147999999</v>
      </c>
      <c r="C5655" s="35">
        <v>79.962287903000004</v>
      </c>
      <c r="D5655" s="35">
        <v>1578.0708007999999</v>
      </c>
      <c r="E5655" s="35">
        <v>25000</v>
      </c>
      <c r="F5655" s="35">
        <v>29442710</v>
      </c>
      <c r="G5655">
        <v>1548.38151161823</v>
      </c>
      <c r="H5655" s="35">
        <v>0.71630607320052397</v>
      </c>
    </row>
    <row r="5656" spans="1:8" x14ac:dyDescent="0.35">
      <c r="A5656" s="35">
        <v>1177.9166299999999</v>
      </c>
      <c r="B5656" s="35">
        <v>1548.2376709</v>
      </c>
      <c r="C5656" s="35">
        <v>79.962287903000004</v>
      </c>
      <c r="D5656" s="35">
        <v>1578.0871582</v>
      </c>
      <c r="E5656" s="35">
        <v>25000</v>
      </c>
      <c r="F5656" s="35">
        <v>29447916</v>
      </c>
      <c r="G5656">
        <v>1548.39887147584</v>
      </c>
      <c r="H5656" s="35">
        <v>0.71629951930566005</v>
      </c>
    </row>
    <row r="5657" spans="1:8" x14ac:dyDescent="0.35">
      <c r="A5657" s="35">
        <v>1178.125</v>
      </c>
      <c r="B5657" s="35">
        <v>1548.2550048999999</v>
      </c>
      <c r="C5657" s="35">
        <v>79.962280273000005</v>
      </c>
      <c r="D5657" s="35">
        <v>1578.1035156</v>
      </c>
      <c r="E5657" s="35">
        <v>25000</v>
      </c>
      <c r="F5657" s="35">
        <v>29453126</v>
      </c>
      <c r="G5657">
        <v>1548.4162394437899</v>
      </c>
      <c r="H5657" s="35">
        <v>0.71629296099182505</v>
      </c>
    </row>
    <row r="5658" spans="1:8" x14ac:dyDescent="0.35">
      <c r="A5658" s="35">
        <v>1178.3333700000001</v>
      </c>
      <c r="B5658" s="35">
        <v>1548.2723389</v>
      </c>
      <c r="C5658" s="35">
        <v>79.962272643999995</v>
      </c>
      <c r="D5658" s="35">
        <v>1578.1199951000001</v>
      </c>
      <c r="E5658" s="35">
        <v>25000</v>
      </c>
      <c r="F5658" s="35">
        <v>29458334</v>
      </c>
      <c r="G5658">
        <v>1548.4336040478099</v>
      </c>
      <c r="H5658" s="35">
        <v>0.71628640602999105</v>
      </c>
    </row>
    <row r="5659" spans="1:8" x14ac:dyDescent="0.35">
      <c r="A5659" s="35">
        <v>1178.5416299999999</v>
      </c>
      <c r="B5659" s="35">
        <v>1548.2896728999999</v>
      </c>
      <c r="C5659" s="35">
        <v>79.962265015</v>
      </c>
      <c r="D5659" s="35">
        <v>1578.1362305</v>
      </c>
      <c r="E5659" s="35">
        <v>25000</v>
      </c>
      <c r="F5659" s="35">
        <v>29463540</v>
      </c>
      <c r="G5659">
        <v>1548.4509627141799</v>
      </c>
      <c r="H5659" s="35">
        <v>0.71627985435331298</v>
      </c>
    </row>
    <row r="5660" spans="1:8" x14ac:dyDescent="0.35">
      <c r="A5660" s="35">
        <v>1178.75</v>
      </c>
      <c r="B5660" s="35">
        <v>1548.3071289</v>
      </c>
      <c r="C5660" s="35">
        <v>79.962257385000001</v>
      </c>
      <c r="D5660" s="35">
        <v>1578.152832</v>
      </c>
      <c r="E5660" s="35">
        <v>25000</v>
      </c>
      <c r="F5660" s="35">
        <v>29468750</v>
      </c>
      <c r="G5660">
        <v>1548.46833038252</v>
      </c>
      <c r="H5660" s="35">
        <v>0.71627329828157205</v>
      </c>
    </row>
    <row r="5661" spans="1:8" x14ac:dyDescent="0.35">
      <c r="A5661" s="35">
        <v>1178.9583700000001</v>
      </c>
      <c r="B5661" s="35">
        <v>1548.3244629000001</v>
      </c>
      <c r="C5661" s="35">
        <v>79.962249756000006</v>
      </c>
      <c r="D5661" s="35">
        <v>1578.1691894999999</v>
      </c>
      <c r="E5661" s="35">
        <v>25000</v>
      </c>
      <c r="F5661" s="35">
        <v>29473960</v>
      </c>
      <c r="G5661">
        <v>1548.4857000592399</v>
      </c>
      <c r="H5661" s="35">
        <v>0.71626674301099502</v>
      </c>
    </row>
    <row r="5662" spans="1:8" x14ac:dyDescent="0.35">
      <c r="A5662" s="35">
        <v>1179.1666299999999</v>
      </c>
      <c r="B5662" s="35">
        <v>1548.3417969</v>
      </c>
      <c r="C5662" s="35">
        <v>79.962242126000007</v>
      </c>
      <c r="D5662" s="35">
        <v>1578.1855469</v>
      </c>
      <c r="E5662" s="35">
        <v>25000</v>
      </c>
      <c r="F5662" s="35">
        <v>29479166</v>
      </c>
      <c r="G5662">
        <v>1548.50305983104</v>
      </c>
      <c r="H5662" s="35">
        <v>0.71626019360974202</v>
      </c>
    </row>
    <row r="5663" spans="1:8" x14ac:dyDescent="0.35">
      <c r="A5663" s="35">
        <v>1179.375</v>
      </c>
      <c r="B5663" s="35">
        <v>1548.3591309000001</v>
      </c>
      <c r="C5663" s="35">
        <v>79.962234496999997</v>
      </c>
      <c r="D5663" s="35">
        <v>1578.2020264</v>
      </c>
      <c r="E5663" s="35">
        <v>25000</v>
      </c>
      <c r="F5663" s="35">
        <v>29484376</v>
      </c>
      <c r="G5663">
        <v>1548.5204277149301</v>
      </c>
      <c r="H5663" s="35">
        <v>0.71625363979179102</v>
      </c>
    </row>
    <row r="5664" spans="1:8" x14ac:dyDescent="0.35">
      <c r="A5664" s="35">
        <v>1179.5833700000001</v>
      </c>
      <c r="B5664" s="35">
        <v>1548.3764647999999</v>
      </c>
      <c r="C5664" s="35">
        <v>79.962234496999997</v>
      </c>
      <c r="D5664" s="35">
        <v>1578.2183838000001</v>
      </c>
      <c r="E5664" s="35">
        <v>25000</v>
      </c>
      <c r="F5664" s="35">
        <v>29489584</v>
      </c>
      <c r="G5664">
        <v>1548.5377922353</v>
      </c>
      <c r="H5664" s="35">
        <v>0.71624708932298398</v>
      </c>
    </row>
    <row r="5665" spans="1:8" x14ac:dyDescent="0.35">
      <c r="A5665" s="35">
        <v>1179.7916299999999</v>
      </c>
      <c r="B5665" s="35">
        <v>1548.3937988</v>
      </c>
      <c r="C5665" s="35">
        <v>79.962226868000002</v>
      </c>
      <c r="D5665" s="35">
        <v>1578.2348632999999</v>
      </c>
      <c r="E5665" s="35">
        <v>25000</v>
      </c>
      <c r="F5665" s="35">
        <v>29494790</v>
      </c>
      <c r="G5665">
        <v>1548.55515081811</v>
      </c>
      <c r="H5665" s="35">
        <v>0.71624054213644195</v>
      </c>
    </row>
    <row r="5666" spans="1:8" x14ac:dyDescent="0.35">
      <c r="A5666" s="35">
        <v>1180</v>
      </c>
      <c r="B5666" s="35">
        <v>1548.4112548999999</v>
      </c>
      <c r="C5666" s="35">
        <v>79.962219238000003</v>
      </c>
      <c r="D5666" s="35">
        <v>1578.2510986</v>
      </c>
      <c r="E5666" s="35">
        <v>25000</v>
      </c>
      <c r="F5666" s="35">
        <v>29500000</v>
      </c>
      <c r="G5666">
        <v>1548.57251840291</v>
      </c>
      <c r="H5666" s="35">
        <v>0.71623399055707604</v>
      </c>
    </row>
    <row r="5667" spans="1:8" x14ac:dyDescent="0.35">
      <c r="A5667" s="35">
        <v>1180.2083700000001</v>
      </c>
      <c r="B5667" s="35">
        <v>1548.4284668</v>
      </c>
      <c r="C5667" s="35">
        <v>79.962211608999993</v>
      </c>
      <c r="D5667" s="35">
        <v>1578.2677002</v>
      </c>
      <c r="E5667" s="35">
        <v>25000</v>
      </c>
      <c r="F5667" s="35">
        <v>29505210</v>
      </c>
      <c r="G5667">
        <v>1548.58988799607</v>
      </c>
      <c r="H5667" s="35">
        <v>0.71622743977771897</v>
      </c>
    </row>
    <row r="5668" spans="1:8" x14ac:dyDescent="0.35">
      <c r="A5668" s="35">
        <v>1180.4166299999999</v>
      </c>
      <c r="B5668" s="35">
        <v>1548.4458007999999</v>
      </c>
      <c r="C5668" s="35">
        <v>79.962203978999995</v>
      </c>
      <c r="D5668" s="35">
        <v>1578.2840576000001</v>
      </c>
      <c r="E5668" s="35">
        <v>25000</v>
      </c>
      <c r="F5668" s="35">
        <v>29510416</v>
      </c>
      <c r="G5668">
        <v>1548.6072476843301</v>
      </c>
      <c r="H5668" s="35">
        <v>0.71622089486309903</v>
      </c>
    </row>
    <row r="5669" spans="1:8" x14ac:dyDescent="0.35">
      <c r="A5669" s="35">
        <v>1180.625</v>
      </c>
      <c r="B5669" s="35">
        <v>1548.4631348</v>
      </c>
      <c r="C5669" s="35">
        <v>79.962196349999999</v>
      </c>
      <c r="D5669" s="35">
        <v>1578.3004149999999</v>
      </c>
      <c r="E5669" s="35">
        <v>25000</v>
      </c>
      <c r="F5669" s="35">
        <v>29515626</v>
      </c>
      <c r="G5669">
        <v>1548.6246154846899</v>
      </c>
      <c r="H5669" s="35">
        <v>0.71621434553400898</v>
      </c>
    </row>
    <row r="5670" spans="1:8" x14ac:dyDescent="0.35">
      <c r="A5670" s="35">
        <v>1180.8333700000001</v>
      </c>
      <c r="B5670" s="35">
        <v>1548.4804687999999</v>
      </c>
      <c r="C5670" s="35">
        <v>79.962188721000004</v>
      </c>
      <c r="D5670" s="35">
        <v>1578.3168945</v>
      </c>
      <c r="E5670" s="35">
        <v>25000</v>
      </c>
      <c r="F5670" s="35">
        <v>29520834</v>
      </c>
      <c r="G5670">
        <v>1548.64197992151</v>
      </c>
      <c r="H5670" s="35">
        <v>0.71620779955119795</v>
      </c>
    </row>
    <row r="5671" spans="1:8" x14ac:dyDescent="0.35">
      <c r="A5671" s="35">
        <v>1181.0416299999999</v>
      </c>
      <c r="B5671" s="35">
        <v>1548.4976807</v>
      </c>
      <c r="C5671" s="35">
        <v>79.962181091000005</v>
      </c>
      <c r="D5671" s="35">
        <v>1578.3332519999999</v>
      </c>
      <c r="E5671" s="35">
        <v>25000</v>
      </c>
      <c r="F5671" s="35">
        <v>29526042</v>
      </c>
      <c r="G5671">
        <v>1548.6593435930899</v>
      </c>
      <c r="H5671" s="35">
        <v>0.71620125429610104</v>
      </c>
    </row>
    <row r="5672" spans="1:8" x14ac:dyDescent="0.35">
      <c r="A5672" s="35">
        <v>1181.25</v>
      </c>
      <c r="B5672" s="35">
        <v>1548.5151367000001</v>
      </c>
      <c r="C5672" s="35">
        <v>79.962181091000005</v>
      </c>
      <c r="D5672" s="35">
        <v>1578.3497314000001</v>
      </c>
      <c r="E5672" s="35">
        <v>25000</v>
      </c>
      <c r="F5672" s="35">
        <v>29531250</v>
      </c>
      <c r="G5672">
        <v>1548.67670708222</v>
      </c>
      <c r="H5672" s="35">
        <v>0.71619470978343303</v>
      </c>
    </row>
    <row r="5673" spans="1:8" x14ac:dyDescent="0.35">
      <c r="A5673" s="35">
        <v>1181.4583700000001</v>
      </c>
      <c r="B5673" s="35">
        <v>1548.5324707</v>
      </c>
      <c r="C5673" s="35">
        <v>79.962173461999996</v>
      </c>
      <c r="D5673" s="35">
        <v>1578.3659668</v>
      </c>
      <c r="E5673" s="35">
        <v>25000</v>
      </c>
      <c r="F5673" s="35">
        <v>29536462</v>
      </c>
      <c r="G5673">
        <v>1548.69408086419</v>
      </c>
      <c r="H5673" s="35">
        <v>0.71618816091414705</v>
      </c>
    </row>
    <row r="5674" spans="1:8" x14ac:dyDescent="0.35">
      <c r="A5674" s="35">
        <v>1181.6666299999999</v>
      </c>
      <c r="B5674" s="35">
        <v>1548.5498047000001</v>
      </c>
      <c r="C5674" s="35">
        <v>79.962165833</v>
      </c>
      <c r="D5674" s="35">
        <v>1578.3825684000001</v>
      </c>
      <c r="E5674" s="35">
        <v>25000</v>
      </c>
      <c r="F5674" s="35">
        <v>29541666</v>
      </c>
      <c r="G5674">
        <v>1548.7114362549401</v>
      </c>
      <c r="H5674" s="35">
        <v>0.71618162305476396</v>
      </c>
    </row>
    <row r="5675" spans="1:8" x14ac:dyDescent="0.35">
      <c r="A5675" s="35">
        <v>1181.875</v>
      </c>
      <c r="B5675" s="35">
        <v>1548.5671387</v>
      </c>
      <c r="C5675" s="35">
        <v>79.962158203000001</v>
      </c>
      <c r="D5675" s="35">
        <v>1578.3989257999999</v>
      </c>
      <c r="E5675" s="35">
        <v>25000</v>
      </c>
      <c r="F5675" s="35">
        <v>29546876</v>
      </c>
      <c r="G5675">
        <v>1548.7288030265499</v>
      </c>
      <c r="H5675" s="35">
        <v>0.71617507818332704</v>
      </c>
    </row>
    <row r="5676" spans="1:8" x14ac:dyDescent="0.35">
      <c r="A5676" s="35">
        <v>1182.0833700000001</v>
      </c>
      <c r="B5676" s="35">
        <v>1548.5845947</v>
      </c>
      <c r="C5676" s="35">
        <v>79.962150574000006</v>
      </c>
      <c r="D5676" s="35">
        <v>1578.4152832</v>
      </c>
      <c r="E5676" s="35">
        <v>25000</v>
      </c>
      <c r="F5676" s="35">
        <v>29552084</v>
      </c>
      <c r="G5676">
        <v>1548.74616716783</v>
      </c>
      <c r="H5676" s="35">
        <v>0.71616853667407399</v>
      </c>
    </row>
    <row r="5677" spans="1:8" x14ac:dyDescent="0.35">
      <c r="A5677" s="35">
        <v>1182.2916299999999</v>
      </c>
      <c r="B5677" s="35">
        <v>1548.6019286999999</v>
      </c>
      <c r="C5677" s="35">
        <v>79.962142943999993</v>
      </c>
      <c r="D5677" s="35">
        <v>1578.4317627</v>
      </c>
      <c r="E5677" s="35">
        <v>25000</v>
      </c>
      <c r="F5677" s="35">
        <v>29557290</v>
      </c>
      <c r="G5677">
        <v>1548.7635255360401</v>
      </c>
      <c r="H5677" s="35">
        <v>0.71616199844552997</v>
      </c>
    </row>
    <row r="5678" spans="1:8" x14ac:dyDescent="0.35">
      <c r="A5678" s="35">
        <v>1182.5</v>
      </c>
      <c r="B5678" s="35">
        <v>1548.6192627</v>
      </c>
      <c r="C5678" s="35">
        <v>79.962135314999998</v>
      </c>
      <c r="D5678" s="35">
        <v>1578.4481201000001</v>
      </c>
      <c r="E5678" s="35">
        <v>25000</v>
      </c>
      <c r="F5678" s="35">
        <v>29562500</v>
      </c>
      <c r="G5678">
        <v>1548.7808929430901</v>
      </c>
      <c r="H5678" s="35">
        <v>0.71615545582957196</v>
      </c>
    </row>
    <row r="5679" spans="1:8" x14ac:dyDescent="0.35">
      <c r="A5679" s="35">
        <v>1182.7083700000001</v>
      </c>
      <c r="B5679" s="35">
        <v>1548.6365966999999</v>
      </c>
      <c r="C5679" s="35">
        <v>79.962127686000002</v>
      </c>
      <c r="D5679" s="35">
        <v>1578.4645995999999</v>
      </c>
      <c r="E5679" s="35">
        <v>25000</v>
      </c>
      <c r="F5679" s="35">
        <v>29567710</v>
      </c>
      <c r="G5679">
        <v>1548.7982623667499</v>
      </c>
      <c r="H5679" s="35">
        <v>0.71614891401153702</v>
      </c>
    </row>
    <row r="5680" spans="1:8" x14ac:dyDescent="0.35">
      <c r="A5680" s="35">
        <v>1182.9166299999999</v>
      </c>
      <c r="B5680" s="35">
        <v>1548.6539307</v>
      </c>
      <c r="C5680" s="35">
        <v>79.962127686000002</v>
      </c>
      <c r="D5680" s="35">
        <v>1578.4808350000001</v>
      </c>
      <c r="E5680" s="35">
        <v>25000</v>
      </c>
      <c r="F5680" s="35">
        <v>29572916</v>
      </c>
      <c r="G5680">
        <v>1548.8156218874101</v>
      </c>
      <c r="H5680" s="35">
        <v>0.71614237804913505</v>
      </c>
    </row>
    <row r="5681" spans="1:8" x14ac:dyDescent="0.35">
      <c r="A5681" s="35">
        <v>1183.125</v>
      </c>
      <c r="B5681" s="35">
        <v>1548.6712646000001</v>
      </c>
      <c r="C5681" s="35">
        <v>79.962120056000003</v>
      </c>
      <c r="D5681" s="35">
        <v>1578.4974365</v>
      </c>
      <c r="E5681" s="35">
        <v>25000</v>
      </c>
      <c r="F5681" s="35">
        <v>29578126</v>
      </c>
      <c r="G5681">
        <v>1548.83298952057</v>
      </c>
      <c r="H5681" s="35">
        <v>0.71613583767672195</v>
      </c>
    </row>
    <row r="5682" spans="1:8" x14ac:dyDescent="0.35">
      <c r="A5682" s="35">
        <v>1183.3333700000001</v>
      </c>
      <c r="B5682" s="35">
        <v>1548.6887207</v>
      </c>
      <c r="C5682" s="35">
        <v>79.962112426999994</v>
      </c>
      <c r="D5682" s="35">
        <v>1578.5137939000001</v>
      </c>
      <c r="E5682" s="35">
        <v>25000</v>
      </c>
      <c r="F5682" s="35">
        <v>29583334</v>
      </c>
      <c r="G5682">
        <v>1548.85035379028</v>
      </c>
      <c r="H5682" s="35">
        <v>0.71612930064488201</v>
      </c>
    </row>
    <row r="5683" spans="1:8" x14ac:dyDescent="0.35">
      <c r="A5683" s="35">
        <v>1183.5416299999999</v>
      </c>
      <c r="B5683" s="35">
        <v>1548.7059326000001</v>
      </c>
      <c r="C5683" s="35">
        <v>79.962104796999995</v>
      </c>
      <c r="D5683" s="35">
        <v>1578.5302733999999</v>
      </c>
      <c r="E5683" s="35">
        <v>25000</v>
      </c>
      <c r="F5683" s="35">
        <v>29588540</v>
      </c>
      <c r="G5683">
        <v>1548.8677121225301</v>
      </c>
      <c r="H5683" s="35">
        <v>0.71612276688666898</v>
      </c>
    </row>
    <row r="5684" spans="1:8" x14ac:dyDescent="0.35">
      <c r="A5684" s="35">
        <v>1183.75</v>
      </c>
      <c r="B5684" s="35">
        <v>1548.7232666</v>
      </c>
      <c r="C5684" s="35">
        <v>79.962097168</v>
      </c>
      <c r="D5684" s="35">
        <v>1578.5466309000001</v>
      </c>
      <c r="E5684" s="35">
        <v>25000</v>
      </c>
      <c r="F5684" s="35">
        <v>29593750</v>
      </c>
      <c r="G5684">
        <v>1548.8850794567099</v>
      </c>
      <c r="H5684" s="35">
        <v>0.71611622874232705</v>
      </c>
    </row>
    <row r="5685" spans="1:8" x14ac:dyDescent="0.35">
      <c r="A5685" s="35">
        <v>1183.9583700000001</v>
      </c>
      <c r="B5685" s="35">
        <v>1548.7406006000001</v>
      </c>
      <c r="C5685" s="35">
        <v>79.962089539000004</v>
      </c>
      <c r="D5685" s="35">
        <v>1578.5629882999999</v>
      </c>
      <c r="E5685" s="35">
        <v>25000</v>
      </c>
      <c r="F5685" s="35">
        <v>29598960</v>
      </c>
      <c r="G5685">
        <v>1548.9024487992101</v>
      </c>
      <c r="H5685" s="35">
        <v>0.71610969139455205</v>
      </c>
    </row>
    <row r="5686" spans="1:8" x14ac:dyDescent="0.35">
      <c r="A5686" s="35">
        <v>1184.1666299999999</v>
      </c>
      <c r="B5686" s="35">
        <v>1548.7579346</v>
      </c>
      <c r="C5686" s="35">
        <v>79.962081909000005</v>
      </c>
      <c r="D5686" s="35">
        <v>1578.5794678</v>
      </c>
      <c r="E5686" s="35">
        <v>25000</v>
      </c>
      <c r="F5686" s="35">
        <v>29604166</v>
      </c>
      <c r="G5686">
        <v>1548.91980823689</v>
      </c>
      <c r="H5686" s="35">
        <v>0.71610315989780005</v>
      </c>
    </row>
    <row r="5687" spans="1:8" x14ac:dyDescent="0.35">
      <c r="A5687" s="35">
        <v>1184.375</v>
      </c>
      <c r="B5687" s="35">
        <v>1548.7752685999999</v>
      </c>
      <c r="C5687" s="35">
        <v>79.962074279999996</v>
      </c>
      <c r="D5687" s="35">
        <v>1578.5957031</v>
      </c>
      <c r="E5687" s="35">
        <v>25000</v>
      </c>
      <c r="F5687" s="35">
        <v>29609378</v>
      </c>
      <c r="G5687">
        <v>1548.9371809588599</v>
      </c>
      <c r="H5687" s="35">
        <v>0.71609662144612196</v>
      </c>
    </row>
    <row r="5688" spans="1:8" x14ac:dyDescent="0.35">
      <c r="A5688" s="35">
        <v>1184.5833700000001</v>
      </c>
      <c r="B5688" s="35">
        <v>1548.7926024999999</v>
      </c>
      <c r="C5688" s="35">
        <v>79.962074279999996</v>
      </c>
      <c r="D5688" s="35">
        <v>1578.6123047000001</v>
      </c>
      <c r="E5688" s="35">
        <v>25000</v>
      </c>
      <c r="F5688" s="35">
        <v>29614584</v>
      </c>
      <c r="G5688">
        <v>1548.95454113295</v>
      </c>
      <c r="H5688" s="35">
        <v>0.71609009145613201</v>
      </c>
    </row>
    <row r="5689" spans="1:8" x14ac:dyDescent="0.35">
      <c r="A5689" s="35">
        <v>1184.7916299999999</v>
      </c>
      <c r="B5689" s="35">
        <v>1548.8099365</v>
      </c>
      <c r="C5689" s="35">
        <v>79.962066649999997</v>
      </c>
      <c r="D5689" s="35">
        <v>1578.6286620999999</v>
      </c>
      <c r="E5689" s="35">
        <v>25000</v>
      </c>
      <c r="F5689" s="35">
        <v>29619790</v>
      </c>
      <c r="G5689">
        <v>1548.97189848178</v>
      </c>
      <c r="H5689" s="35">
        <v>0.71608356213701296</v>
      </c>
    </row>
    <row r="5690" spans="1:8" x14ac:dyDescent="0.35">
      <c r="A5690" s="35">
        <v>1185</v>
      </c>
      <c r="B5690" s="35">
        <v>1548.8272704999999</v>
      </c>
      <c r="C5690" s="35">
        <v>79.962059021000002</v>
      </c>
      <c r="D5690" s="35">
        <v>1578.6451416</v>
      </c>
      <c r="E5690" s="35">
        <v>25000</v>
      </c>
      <c r="F5690" s="35">
        <v>29625000</v>
      </c>
      <c r="G5690">
        <v>1548.98926553059</v>
      </c>
      <c r="H5690" s="35">
        <v>0.71607702845187104</v>
      </c>
    </row>
    <row r="5691" spans="1:8" x14ac:dyDescent="0.35">
      <c r="A5691" s="35">
        <v>1185.2083700000001</v>
      </c>
      <c r="B5691" s="35">
        <v>1548.8446045000001</v>
      </c>
      <c r="C5691" s="35">
        <v>79.962051392000006</v>
      </c>
      <c r="D5691" s="35">
        <v>1578.661499</v>
      </c>
      <c r="E5691" s="35">
        <v>25000</v>
      </c>
      <c r="F5691" s="35">
        <v>29630210</v>
      </c>
      <c r="G5691">
        <v>1549.0066347442701</v>
      </c>
      <c r="H5691" s="35">
        <v>0.71607049556616298</v>
      </c>
    </row>
    <row r="5692" spans="1:8" x14ac:dyDescent="0.35">
      <c r="A5692" s="35">
        <v>1185.4166299999999</v>
      </c>
      <c r="B5692" s="35">
        <v>1548.8619385</v>
      </c>
      <c r="C5692" s="35">
        <v>79.962043761999993</v>
      </c>
      <c r="D5692" s="35">
        <v>1578.6778564000001</v>
      </c>
      <c r="E5692" s="35">
        <v>25000</v>
      </c>
      <c r="F5692" s="35">
        <v>29635414</v>
      </c>
      <c r="G5692">
        <v>1549.02398891602</v>
      </c>
      <c r="H5692" s="35">
        <v>0.71606397107353403</v>
      </c>
    </row>
    <row r="5693" spans="1:8" x14ac:dyDescent="0.35">
      <c r="A5693" s="35">
        <v>1185.625</v>
      </c>
      <c r="B5693" s="35">
        <v>1548.8792725000001</v>
      </c>
      <c r="C5693" s="35">
        <v>79.962036132999998</v>
      </c>
      <c r="D5693" s="35">
        <v>1578.6943358999999</v>
      </c>
      <c r="E5693" s="35">
        <v>25000</v>
      </c>
      <c r="F5693" s="35">
        <v>29640626</v>
      </c>
      <c r="G5693">
        <v>1549.0413603920599</v>
      </c>
      <c r="H5693" s="35">
        <v>0.71605743705438196</v>
      </c>
    </row>
    <row r="5694" spans="1:8" x14ac:dyDescent="0.35">
      <c r="A5694" s="35">
        <v>1185.8333700000001</v>
      </c>
      <c r="B5694" s="35">
        <v>1548.8967285000001</v>
      </c>
      <c r="C5694" s="35">
        <v>79.962028502999999</v>
      </c>
      <c r="D5694" s="35">
        <v>1578.7108154</v>
      </c>
      <c r="E5694" s="35">
        <v>25000</v>
      </c>
      <c r="F5694" s="35">
        <v>29645836</v>
      </c>
      <c r="G5694">
        <v>1549.05873056633</v>
      </c>
      <c r="H5694" s="35">
        <v>0.716050906423503</v>
      </c>
    </row>
    <row r="5695" spans="1:8" x14ac:dyDescent="0.35">
      <c r="A5695" s="35">
        <v>1186.0416299999999</v>
      </c>
      <c r="B5695" s="35">
        <v>1548.9140625</v>
      </c>
      <c r="C5695" s="35">
        <v>79.962028502999999</v>
      </c>
      <c r="D5695" s="35">
        <v>1578.7271728999999</v>
      </c>
      <c r="E5695" s="35">
        <v>25000</v>
      </c>
      <c r="F5695" s="35">
        <v>29651040</v>
      </c>
      <c r="G5695">
        <v>1549.0760849211699</v>
      </c>
      <c r="H5695" s="35">
        <v>0.71604438416266103</v>
      </c>
    </row>
    <row r="5696" spans="1:8" x14ac:dyDescent="0.35">
      <c r="A5696" s="35">
        <v>1186.25</v>
      </c>
      <c r="B5696" s="35">
        <v>1548.9313964999999</v>
      </c>
      <c r="C5696" s="35">
        <v>79.962020874000004</v>
      </c>
      <c r="D5696" s="35">
        <v>1578.7435303</v>
      </c>
      <c r="E5696" s="35">
        <v>25000</v>
      </c>
      <c r="F5696" s="35">
        <v>29656250</v>
      </c>
      <c r="G5696">
        <v>1549.0934512336401</v>
      </c>
      <c r="H5696" s="35">
        <v>0.71603785491820404</v>
      </c>
    </row>
    <row r="5697" spans="1:8" x14ac:dyDescent="0.35">
      <c r="A5697" s="35">
        <v>1186.4583700000001</v>
      </c>
      <c r="B5697" s="35">
        <v>1548.9487305</v>
      </c>
      <c r="C5697" s="35">
        <v>79.962013244999994</v>
      </c>
      <c r="D5697" s="35">
        <v>1578.7600098</v>
      </c>
      <c r="E5697" s="35">
        <v>25000</v>
      </c>
      <c r="F5697" s="35">
        <v>29661460</v>
      </c>
      <c r="G5697">
        <v>1549.11082021735</v>
      </c>
      <c r="H5697" s="35">
        <v>0.71603132648501799</v>
      </c>
    </row>
    <row r="5698" spans="1:8" x14ac:dyDescent="0.35">
      <c r="A5698" s="35">
        <v>1186.6666299999999</v>
      </c>
      <c r="B5698" s="35">
        <v>1548.9659423999999</v>
      </c>
      <c r="C5698" s="35">
        <v>79.962005614999995</v>
      </c>
      <c r="D5698" s="35">
        <v>1578.7763672000001</v>
      </c>
      <c r="E5698" s="35">
        <v>25000</v>
      </c>
      <c r="F5698" s="35">
        <v>29666666</v>
      </c>
      <c r="G5698">
        <v>1549.1281794449701</v>
      </c>
      <c r="H5698" s="35">
        <v>0.71602480389756795</v>
      </c>
    </row>
    <row r="5699" spans="1:8" x14ac:dyDescent="0.35">
      <c r="A5699" s="35">
        <v>1186.875</v>
      </c>
      <c r="B5699" s="35">
        <v>1548.9833983999999</v>
      </c>
      <c r="C5699" s="35">
        <v>79.961997986</v>
      </c>
      <c r="D5699" s="35">
        <v>1578.7927245999999</v>
      </c>
      <c r="E5699" s="35">
        <v>25000</v>
      </c>
      <c r="F5699" s="35">
        <v>29671876</v>
      </c>
      <c r="G5699">
        <v>1549.14554681799</v>
      </c>
      <c r="H5699" s="35">
        <v>0.716018276907604</v>
      </c>
    </row>
    <row r="5700" spans="1:8" x14ac:dyDescent="0.35">
      <c r="A5700" s="35">
        <v>1187.0833700000001</v>
      </c>
      <c r="B5700" s="35">
        <v>1549.0007324000001</v>
      </c>
      <c r="C5700" s="35">
        <v>79.961990356000001</v>
      </c>
      <c r="D5700" s="35">
        <v>1578.8092041</v>
      </c>
      <c r="E5700" s="35">
        <v>25000</v>
      </c>
      <c r="F5700" s="35">
        <v>29677084</v>
      </c>
      <c r="G5700">
        <v>1549.16291083496</v>
      </c>
      <c r="H5700" s="35">
        <v>0.71601175324988198</v>
      </c>
    </row>
    <row r="5701" spans="1:8" x14ac:dyDescent="0.35">
      <c r="A5701" s="35">
        <v>1187.2916299999999</v>
      </c>
      <c r="B5701" s="35">
        <v>1549.0180664</v>
      </c>
      <c r="C5701" s="35">
        <v>79.961982727000006</v>
      </c>
      <c r="D5701" s="35">
        <v>1578.8256836</v>
      </c>
      <c r="E5701" s="35">
        <v>25000</v>
      </c>
      <c r="F5701" s="35">
        <v>29682290</v>
      </c>
      <c r="G5701">
        <v>1549.18026891617</v>
      </c>
      <c r="H5701" s="35">
        <v>0.71600523285724105</v>
      </c>
    </row>
    <row r="5702" spans="1:8" x14ac:dyDescent="0.35">
      <c r="A5702" s="35">
        <v>1187.5</v>
      </c>
      <c r="B5702" s="35">
        <v>1549.0354004000001</v>
      </c>
      <c r="C5702" s="35">
        <v>79.961975097999996</v>
      </c>
      <c r="D5702" s="35">
        <v>1578.8420410000001</v>
      </c>
      <c r="E5702" s="35">
        <v>25000</v>
      </c>
      <c r="F5702" s="35">
        <v>29687500</v>
      </c>
      <c r="G5702">
        <v>1549.19763599966</v>
      </c>
      <c r="H5702" s="35">
        <v>0.71599870808515698</v>
      </c>
    </row>
    <row r="5703" spans="1:8" x14ac:dyDescent="0.35">
      <c r="A5703" s="35">
        <v>1187.7083700000001</v>
      </c>
      <c r="B5703" s="35">
        <v>1549.0527344</v>
      </c>
      <c r="C5703" s="35">
        <v>79.961975097999996</v>
      </c>
      <c r="D5703" s="35">
        <v>1578.8585204999999</v>
      </c>
      <c r="E5703" s="35">
        <v>25000</v>
      </c>
      <c r="F5703" s="35">
        <v>29692710</v>
      </c>
      <c r="G5703">
        <v>1549.21500509149</v>
      </c>
      <c r="H5703" s="35">
        <v>0.71599218410622401</v>
      </c>
    </row>
    <row r="5704" spans="1:8" x14ac:dyDescent="0.35">
      <c r="A5704" s="35">
        <v>1187.9166299999999</v>
      </c>
      <c r="B5704" s="35">
        <v>1549.0700684000001</v>
      </c>
      <c r="C5704" s="35">
        <v>79.961967467999997</v>
      </c>
      <c r="D5704" s="35">
        <v>1578.8748779</v>
      </c>
      <c r="E5704" s="35">
        <v>25000</v>
      </c>
      <c r="F5704" s="35">
        <v>29697916</v>
      </c>
      <c r="G5704">
        <v>1549.23236427857</v>
      </c>
      <c r="H5704" s="35">
        <v>0.71598566596467805</v>
      </c>
    </row>
    <row r="5705" spans="1:8" x14ac:dyDescent="0.35">
      <c r="A5705" s="35">
        <v>1188.125</v>
      </c>
      <c r="B5705" s="35">
        <v>1549.0874022999999</v>
      </c>
      <c r="C5705" s="35">
        <v>79.961959839000002</v>
      </c>
      <c r="D5705" s="35">
        <v>1578.8913574000001</v>
      </c>
      <c r="E5705" s="35">
        <v>25000</v>
      </c>
      <c r="F5705" s="35">
        <v>29703126</v>
      </c>
      <c r="G5705">
        <v>1549.2497315777</v>
      </c>
      <c r="H5705" s="35">
        <v>0.71597914342197799</v>
      </c>
    </row>
    <row r="5706" spans="1:8" x14ac:dyDescent="0.35">
      <c r="A5706" s="35">
        <v>1188.3333700000001</v>
      </c>
      <c r="B5706" s="35">
        <v>1549.1048584</v>
      </c>
      <c r="C5706" s="35">
        <v>79.961952209000003</v>
      </c>
      <c r="D5706" s="35">
        <v>1578.9075928</v>
      </c>
      <c r="E5706" s="35">
        <v>25000</v>
      </c>
      <c r="F5706" s="35">
        <v>29708334</v>
      </c>
      <c r="G5706">
        <v>1549.2670955132901</v>
      </c>
      <c r="H5706" s="35">
        <v>0.71597262420849805</v>
      </c>
    </row>
    <row r="5707" spans="1:8" x14ac:dyDescent="0.35">
      <c r="A5707" s="35">
        <v>1188.5416299999999</v>
      </c>
      <c r="B5707" s="35">
        <v>1549.1220702999999</v>
      </c>
      <c r="C5707" s="35">
        <v>79.961944579999994</v>
      </c>
      <c r="D5707" s="35">
        <v>1578.9241943</v>
      </c>
      <c r="E5707" s="35">
        <v>25000</v>
      </c>
      <c r="F5707" s="35">
        <v>29713540</v>
      </c>
      <c r="G5707">
        <v>1549.28445351148</v>
      </c>
      <c r="H5707" s="35">
        <v>0.71596610825720597</v>
      </c>
    </row>
    <row r="5708" spans="1:8" x14ac:dyDescent="0.35">
      <c r="A5708" s="35">
        <v>1188.75</v>
      </c>
      <c r="B5708" s="35">
        <v>1549.1394043</v>
      </c>
      <c r="C5708" s="35">
        <v>79.961936950999998</v>
      </c>
      <c r="D5708" s="35">
        <v>1578.9405518000001</v>
      </c>
      <c r="E5708" s="35">
        <v>25000</v>
      </c>
      <c r="F5708" s="35">
        <v>29718750</v>
      </c>
      <c r="G5708">
        <v>1549.30182051154</v>
      </c>
      <c r="H5708" s="35">
        <v>0.71595958792868197</v>
      </c>
    </row>
    <row r="5709" spans="1:8" x14ac:dyDescent="0.35">
      <c r="A5709" s="35">
        <v>1188.9583700000001</v>
      </c>
      <c r="B5709" s="35">
        <v>1549.1567382999999</v>
      </c>
      <c r="C5709" s="35">
        <v>79.961929321</v>
      </c>
      <c r="D5709" s="35">
        <v>1578.9569091999999</v>
      </c>
      <c r="E5709" s="35">
        <v>25000</v>
      </c>
      <c r="F5709" s="35">
        <v>29723960</v>
      </c>
      <c r="G5709">
        <v>1549.3191895198499</v>
      </c>
      <c r="H5709" s="35">
        <v>0.71595306839217299</v>
      </c>
    </row>
    <row r="5710" spans="1:8" x14ac:dyDescent="0.35">
      <c r="A5710" s="35">
        <v>1189.1666299999999</v>
      </c>
      <c r="B5710" s="35">
        <v>1549.1740723</v>
      </c>
      <c r="C5710" s="35">
        <v>79.961921692000004</v>
      </c>
      <c r="D5710" s="35">
        <v>1578.9733887</v>
      </c>
      <c r="E5710" s="35">
        <v>25000</v>
      </c>
      <c r="F5710" s="35">
        <v>29729166</v>
      </c>
      <c r="G5710">
        <v>1549.33654862341</v>
      </c>
      <c r="H5710" s="35">
        <v>0.71594655468852197</v>
      </c>
    </row>
    <row r="5711" spans="1:8" x14ac:dyDescent="0.35">
      <c r="A5711" s="35">
        <v>1189.375</v>
      </c>
      <c r="B5711" s="35">
        <v>1549.1915283000001</v>
      </c>
      <c r="C5711" s="35">
        <v>79.961921692000004</v>
      </c>
      <c r="D5711" s="35">
        <v>1578.9897461</v>
      </c>
      <c r="E5711" s="35">
        <v>25000</v>
      </c>
      <c r="F5711" s="35">
        <v>29734376</v>
      </c>
      <c r="G5711">
        <v>1549.3539158390099</v>
      </c>
      <c r="H5711" s="35">
        <v>0.71594003658592797</v>
      </c>
    </row>
    <row r="5712" spans="1:8" x14ac:dyDescent="0.35">
      <c r="A5712" s="35">
        <v>1189.5833700000001</v>
      </c>
      <c r="B5712" s="35">
        <v>1549.2088623</v>
      </c>
      <c r="C5712" s="35">
        <v>79.961914062000005</v>
      </c>
      <c r="D5712" s="35">
        <v>1579.0062256000001</v>
      </c>
      <c r="E5712" s="35">
        <v>25000</v>
      </c>
      <c r="F5712" s="35">
        <v>29739584</v>
      </c>
      <c r="G5712">
        <v>1549.37127969107</v>
      </c>
      <c r="H5712" s="35">
        <v>0.71593352180973102</v>
      </c>
    </row>
    <row r="5713" spans="1:8" x14ac:dyDescent="0.35">
      <c r="A5713" s="35">
        <v>1189.7916299999999</v>
      </c>
      <c r="B5713" s="35">
        <v>1549.2261963000001</v>
      </c>
      <c r="C5713" s="35">
        <v>79.961906432999996</v>
      </c>
      <c r="D5713" s="35">
        <v>1579.0224608999999</v>
      </c>
      <c r="E5713" s="35">
        <v>25000</v>
      </c>
      <c r="F5713" s="35">
        <v>29744788</v>
      </c>
      <c r="G5713">
        <v>1549.3886324335699</v>
      </c>
      <c r="H5713" s="35">
        <v>0.71592701283266003</v>
      </c>
    </row>
    <row r="5714" spans="1:8" x14ac:dyDescent="0.35">
      <c r="A5714" s="35">
        <v>1190</v>
      </c>
      <c r="B5714" s="35">
        <v>1549.2434082</v>
      </c>
      <c r="C5714" s="35">
        <v>79.961898804</v>
      </c>
      <c r="D5714" s="35">
        <v>1579.0390625</v>
      </c>
      <c r="E5714" s="35">
        <v>25000</v>
      </c>
      <c r="F5714" s="35">
        <v>29750000</v>
      </c>
      <c r="G5714">
        <v>1549.4060033622</v>
      </c>
      <c r="H5714" s="35">
        <v>0.71592049437124605</v>
      </c>
    </row>
    <row r="5715" spans="1:8" x14ac:dyDescent="0.35">
      <c r="A5715" s="35">
        <v>1190.2083700000001</v>
      </c>
      <c r="B5715" s="35">
        <v>1549.2608643000001</v>
      </c>
      <c r="C5715" s="35">
        <v>79.961891174000002</v>
      </c>
      <c r="D5715" s="35">
        <v>1579.0554199000001</v>
      </c>
      <c r="E5715" s="35">
        <v>25000</v>
      </c>
      <c r="F5715" s="35">
        <v>29755208</v>
      </c>
      <c r="G5715">
        <v>1549.4233680146599</v>
      </c>
      <c r="H5715" s="35">
        <v>0.71591398183256805</v>
      </c>
    </row>
    <row r="5716" spans="1:8" x14ac:dyDescent="0.35">
      <c r="A5716" s="35">
        <v>1190.4166299999999</v>
      </c>
      <c r="B5716" s="35">
        <v>1549.2781981999999</v>
      </c>
      <c r="C5716" s="35">
        <v>79.961883545000006</v>
      </c>
      <c r="D5716" s="35">
        <v>1579.0718993999999</v>
      </c>
      <c r="E5716" s="35">
        <v>25000</v>
      </c>
      <c r="F5716" s="35">
        <v>29760416</v>
      </c>
      <c r="G5716">
        <v>1549.4407312486401</v>
      </c>
      <c r="H5716" s="35">
        <v>0.71590746999611399</v>
      </c>
    </row>
    <row r="5717" spans="1:8" x14ac:dyDescent="0.35">
      <c r="A5717" s="35">
        <v>1190.625</v>
      </c>
      <c r="B5717" s="35">
        <v>1549.2955322</v>
      </c>
      <c r="C5717" s="35">
        <v>79.961875915999997</v>
      </c>
      <c r="D5717" s="35">
        <v>1579.0882568</v>
      </c>
      <c r="E5717" s="35">
        <v>25000</v>
      </c>
      <c r="F5717" s="35">
        <v>29765626</v>
      </c>
      <c r="G5717">
        <v>1549.4580993258401</v>
      </c>
      <c r="H5717" s="35">
        <v>0.71590095635098305</v>
      </c>
    </row>
    <row r="5718" spans="1:8" x14ac:dyDescent="0.35">
      <c r="A5718" s="35">
        <v>1190.8333700000001</v>
      </c>
      <c r="B5718" s="35">
        <v>1549.3128661999999</v>
      </c>
      <c r="C5718" s="35">
        <v>79.961868285999998</v>
      </c>
      <c r="D5718" s="35">
        <v>1579.1046143000001</v>
      </c>
      <c r="E5718" s="35">
        <v>25000</v>
      </c>
      <c r="F5718" s="35">
        <v>29770834</v>
      </c>
      <c r="G5718">
        <v>1549.4754633063601</v>
      </c>
      <c r="H5718" s="35">
        <v>0.71589444601062002</v>
      </c>
    </row>
    <row r="5719" spans="1:8" x14ac:dyDescent="0.35">
      <c r="A5719" s="35">
        <v>1191.0416299999999</v>
      </c>
      <c r="B5719" s="35">
        <v>1549.3302002</v>
      </c>
      <c r="C5719" s="35">
        <v>79.961868285999998</v>
      </c>
      <c r="D5719" s="35">
        <v>1579.1210937999999</v>
      </c>
      <c r="E5719" s="35">
        <v>25000</v>
      </c>
      <c r="F5719" s="35">
        <v>29776040</v>
      </c>
      <c r="G5719">
        <v>1549.4928211850799</v>
      </c>
      <c r="H5719" s="35">
        <v>0.71588793892253999</v>
      </c>
    </row>
    <row r="5720" spans="1:8" x14ac:dyDescent="0.35">
      <c r="A5720" s="35">
        <v>1191.25</v>
      </c>
      <c r="B5720" s="35">
        <v>1549.3475341999999</v>
      </c>
      <c r="C5720" s="35">
        <v>79.961860657000003</v>
      </c>
      <c r="D5720" s="35">
        <v>1579.1375731999999</v>
      </c>
      <c r="E5720" s="35">
        <v>25000</v>
      </c>
      <c r="F5720" s="35">
        <v>29781250</v>
      </c>
      <c r="G5720">
        <v>1549.51018802875</v>
      </c>
      <c r="H5720" s="35">
        <v>0.71588142746071604</v>
      </c>
    </row>
    <row r="5721" spans="1:8" x14ac:dyDescent="0.35">
      <c r="A5721" s="35">
        <v>1191.4583700000001</v>
      </c>
      <c r="B5721" s="35">
        <v>1549.3648682</v>
      </c>
      <c r="C5721" s="35">
        <v>79.961853027000004</v>
      </c>
      <c r="D5721" s="35">
        <v>1579.1539307</v>
      </c>
      <c r="E5721" s="35">
        <v>25000</v>
      </c>
      <c r="F5721" s="35">
        <v>29786460</v>
      </c>
      <c r="G5721">
        <v>1549.52755687236</v>
      </c>
      <c r="H5721" s="35">
        <v>0.71587491678843795</v>
      </c>
    </row>
    <row r="5722" spans="1:8" x14ac:dyDescent="0.35">
      <c r="A5722" s="35">
        <v>1191.6666299999999</v>
      </c>
      <c r="B5722" s="35">
        <v>1549.3823242000001</v>
      </c>
      <c r="C5722" s="35">
        <v>79.961845397999994</v>
      </c>
      <c r="D5722" s="35">
        <v>1579.1704102000001</v>
      </c>
      <c r="E5722" s="35">
        <v>25000</v>
      </c>
      <c r="F5722" s="35">
        <v>29791666</v>
      </c>
      <c r="G5722">
        <v>1549.54491580942</v>
      </c>
      <c r="H5722" s="35">
        <v>0.715868411939937</v>
      </c>
    </row>
    <row r="5723" spans="1:8" x14ac:dyDescent="0.35">
      <c r="A5723" s="35">
        <v>1191.875</v>
      </c>
      <c r="B5723" s="35">
        <v>1549.3995361</v>
      </c>
      <c r="C5723" s="35">
        <v>79.961837768999999</v>
      </c>
      <c r="D5723" s="35">
        <v>1579.1867675999999</v>
      </c>
      <c r="E5723" s="35">
        <v>25000</v>
      </c>
      <c r="F5723" s="35">
        <v>29796876</v>
      </c>
      <c r="G5723">
        <v>1549.5622828580699</v>
      </c>
      <c r="H5723" s="35">
        <v>0.71586190269689798</v>
      </c>
    </row>
    <row r="5724" spans="1:8" x14ac:dyDescent="0.35">
      <c r="A5724" s="35">
        <v>1192.0833700000001</v>
      </c>
      <c r="B5724" s="35">
        <v>1549.4168701000001</v>
      </c>
      <c r="C5724" s="35">
        <v>79.961830139</v>
      </c>
      <c r="D5724" s="35">
        <v>1579.2032471</v>
      </c>
      <c r="E5724" s="35">
        <v>25000</v>
      </c>
      <c r="F5724" s="35">
        <v>29802084</v>
      </c>
      <c r="G5724">
        <v>1549.5796465430999</v>
      </c>
      <c r="H5724" s="35">
        <v>0.71585539677462195</v>
      </c>
    </row>
    <row r="5725" spans="1:8" x14ac:dyDescent="0.35">
      <c r="A5725" s="35">
        <v>1192.2916299999999</v>
      </c>
      <c r="B5725" s="35">
        <v>1549.4342041</v>
      </c>
      <c r="C5725" s="35">
        <v>79.961822510000005</v>
      </c>
      <c r="D5725" s="35">
        <v>1579.2194824000001</v>
      </c>
      <c r="E5725" s="35">
        <v>25000</v>
      </c>
      <c r="F5725" s="35">
        <v>29807290</v>
      </c>
      <c r="G5725">
        <v>1549.59700429076</v>
      </c>
      <c r="H5725" s="35">
        <v>0.71584889410601404</v>
      </c>
    </row>
    <row r="5726" spans="1:8" x14ac:dyDescent="0.35">
      <c r="A5726" s="35">
        <v>1192.5</v>
      </c>
      <c r="B5726" s="35">
        <v>1549.4515381000001</v>
      </c>
      <c r="C5726" s="35">
        <v>79.961814880000006</v>
      </c>
      <c r="D5726" s="35">
        <v>1579.2360839999999</v>
      </c>
      <c r="E5726" s="35">
        <v>25000</v>
      </c>
      <c r="F5726" s="35">
        <v>29812500</v>
      </c>
      <c r="G5726">
        <v>1549.61437104024</v>
      </c>
      <c r="H5726" s="35">
        <v>0.71584238706682202</v>
      </c>
    </row>
    <row r="5727" spans="1:8" x14ac:dyDescent="0.35">
      <c r="A5727" s="35">
        <v>1192.7083700000001</v>
      </c>
      <c r="B5727" s="35">
        <v>1549.4688721</v>
      </c>
      <c r="C5727" s="35">
        <v>79.961814880000006</v>
      </c>
      <c r="D5727" s="35">
        <v>1579.2524414</v>
      </c>
      <c r="E5727" s="35">
        <v>25000</v>
      </c>
      <c r="F5727" s="35">
        <v>29817710</v>
      </c>
      <c r="G5727">
        <v>1549.6317397979201</v>
      </c>
      <c r="H5727" s="35">
        <v>0.71583588081626404</v>
      </c>
    </row>
    <row r="5728" spans="1:8" x14ac:dyDescent="0.35">
      <c r="A5728" s="35">
        <v>1192.9166299999999</v>
      </c>
      <c r="B5728" s="35">
        <v>1549.4862060999999</v>
      </c>
      <c r="C5728" s="35">
        <v>79.961807250999996</v>
      </c>
      <c r="D5728" s="35">
        <v>1579.2689209</v>
      </c>
      <c r="E5728" s="35">
        <v>25000</v>
      </c>
      <c r="F5728" s="35">
        <v>29822916</v>
      </c>
      <c r="G5728">
        <v>1549.64909865092</v>
      </c>
      <c r="H5728" s="35">
        <v>0.71582938038502497</v>
      </c>
    </row>
    <row r="5729" spans="1:8" x14ac:dyDescent="0.35">
      <c r="A5729" s="35">
        <v>1193.125</v>
      </c>
      <c r="B5729" s="35">
        <v>1549.5036620999999</v>
      </c>
      <c r="C5729" s="35">
        <v>79.961799622000001</v>
      </c>
      <c r="D5729" s="35">
        <v>1579.2852783000001</v>
      </c>
      <c r="E5729" s="35">
        <v>25000</v>
      </c>
      <c r="F5729" s="35">
        <v>29828124</v>
      </c>
      <c r="G5729">
        <v>1549.6664604437799</v>
      </c>
      <c r="H5729" s="35">
        <v>0.71582287809675504</v>
      </c>
    </row>
    <row r="5730" spans="1:8" x14ac:dyDescent="0.35">
      <c r="A5730" s="35">
        <v>1193.3333700000001</v>
      </c>
      <c r="B5730" s="35">
        <v>1549.520874</v>
      </c>
      <c r="C5730" s="35">
        <v>79.961791992000002</v>
      </c>
      <c r="D5730" s="35">
        <v>1579.3016356999999</v>
      </c>
      <c r="E5730" s="35">
        <v>25000</v>
      </c>
      <c r="F5730" s="35">
        <v>29833334</v>
      </c>
      <c r="G5730">
        <v>1549.68382805734</v>
      </c>
      <c r="H5730" s="35">
        <v>0.71581637402607301</v>
      </c>
    </row>
    <row r="5731" spans="1:8" x14ac:dyDescent="0.35">
      <c r="A5731" s="35">
        <v>1193.5416299999999</v>
      </c>
      <c r="B5731" s="35">
        <v>1549.5383300999999</v>
      </c>
      <c r="C5731" s="35">
        <v>79.961784363000007</v>
      </c>
      <c r="D5731" s="35">
        <v>1579.3181152</v>
      </c>
      <c r="E5731" s="35">
        <v>25000</v>
      </c>
      <c r="F5731" s="35">
        <v>29838540</v>
      </c>
      <c r="G5731">
        <v>1549.70118662134</v>
      </c>
      <c r="H5731" s="35">
        <v>0.71580987579441702</v>
      </c>
    </row>
    <row r="5732" spans="1:8" x14ac:dyDescent="0.35">
      <c r="A5732" s="35">
        <v>1193.75</v>
      </c>
      <c r="B5732" s="35">
        <v>1549.5556641000001</v>
      </c>
      <c r="C5732" s="35">
        <v>79.961776732999994</v>
      </c>
      <c r="D5732" s="35">
        <v>1579.3345947</v>
      </c>
      <c r="E5732" s="35">
        <v>25000</v>
      </c>
      <c r="F5732" s="35">
        <v>29843750</v>
      </c>
      <c r="G5732">
        <v>1549.71855348912</v>
      </c>
      <c r="H5732" s="35">
        <v>0.71580337317646603</v>
      </c>
    </row>
    <row r="5733" spans="1:8" x14ac:dyDescent="0.35">
      <c r="A5733" s="35">
        <v>1193.9583700000001</v>
      </c>
      <c r="B5733" s="35">
        <v>1549.5729980000001</v>
      </c>
      <c r="C5733" s="35">
        <v>79.961769103999998</v>
      </c>
      <c r="D5733" s="35">
        <v>1579.3509521000001</v>
      </c>
      <c r="E5733" s="35">
        <v>25000</v>
      </c>
      <c r="F5733" s="35">
        <v>29848960</v>
      </c>
      <c r="G5733">
        <v>1549.7359222085199</v>
      </c>
      <c r="H5733" s="35">
        <v>0.71579687134200598</v>
      </c>
    </row>
    <row r="5734" spans="1:8" x14ac:dyDescent="0.35">
      <c r="A5734" s="35">
        <v>1194.1666299999999</v>
      </c>
      <c r="B5734" s="35">
        <v>1549.590332</v>
      </c>
      <c r="C5734" s="35">
        <v>79.961761475000003</v>
      </c>
      <c r="D5734" s="35">
        <v>1579.3674315999999</v>
      </c>
      <c r="E5734" s="35">
        <v>25000</v>
      </c>
      <c r="F5734" s="35">
        <v>29854166</v>
      </c>
      <c r="G5734">
        <v>1549.75328098815</v>
      </c>
      <c r="H5734" s="35">
        <v>0.71579037532146805</v>
      </c>
    </row>
    <row r="5735" spans="1:8" x14ac:dyDescent="0.35">
      <c r="A5735" s="35">
        <v>1194.375</v>
      </c>
      <c r="B5735" s="35">
        <v>1549.6076660000001</v>
      </c>
      <c r="C5735" s="35">
        <v>79.961761475000003</v>
      </c>
      <c r="D5735" s="35">
        <v>1579.3837891000001</v>
      </c>
      <c r="E5735" s="35">
        <v>25000</v>
      </c>
      <c r="F5735" s="35">
        <v>29859376</v>
      </c>
      <c r="G5735">
        <v>1549.7706478719001</v>
      </c>
      <c r="H5735" s="35">
        <v>0.71578387491060702</v>
      </c>
    </row>
    <row r="5736" spans="1:8" x14ac:dyDescent="0.35">
      <c r="A5736" s="35">
        <v>1194.5833700000001</v>
      </c>
      <c r="B5736" s="35">
        <v>1549.625</v>
      </c>
      <c r="C5736" s="35">
        <v>79.961753845000004</v>
      </c>
      <c r="D5736" s="35">
        <v>1579.4002685999999</v>
      </c>
      <c r="E5736" s="35">
        <v>25000</v>
      </c>
      <c r="F5736" s="35">
        <v>29864582</v>
      </c>
      <c r="G5736">
        <v>1549.7880062182401</v>
      </c>
      <c r="H5736" s="35">
        <v>0.71577738034819005</v>
      </c>
    </row>
    <row r="5737" spans="1:8" x14ac:dyDescent="0.35">
      <c r="A5737" s="35">
        <v>1194.7916299999999</v>
      </c>
      <c r="B5737" s="35">
        <v>1549.6423339999999</v>
      </c>
      <c r="C5737" s="35">
        <v>79.961746215999995</v>
      </c>
      <c r="D5737" s="35">
        <v>1579.4165039</v>
      </c>
      <c r="E5737" s="35">
        <v>25000</v>
      </c>
      <c r="F5737" s="35">
        <v>29869790</v>
      </c>
      <c r="G5737">
        <v>1549.80536781108</v>
      </c>
      <c r="H5737" s="35">
        <v>0.71577088393731503</v>
      </c>
    </row>
    <row r="5738" spans="1:8" x14ac:dyDescent="0.35">
      <c r="A5738" s="35">
        <v>1195</v>
      </c>
      <c r="B5738" s="35">
        <v>1549.6595459</v>
      </c>
      <c r="C5738" s="35">
        <v>79.961738585999996</v>
      </c>
      <c r="D5738" s="35">
        <v>1579.4331055</v>
      </c>
      <c r="E5738" s="35">
        <v>25000</v>
      </c>
      <c r="F5738" s="35">
        <v>29875000</v>
      </c>
      <c r="G5738">
        <v>1549.82273529338</v>
      </c>
      <c r="H5738" s="35">
        <v>0.71576438574652401</v>
      </c>
    </row>
    <row r="5739" spans="1:8" x14ac:dyDescent="0.35">
      <c r="A5739" s="35">
        <v>1195.2083700000001</v>
      </c>
      <c r="B5739" s="35">
        <v>1549.6770019999999</v>
      </c>
      <c r="C5739" s="35">
        <v>79.961730957</v>
      </c>
      <c r="D5739" s="35">
        <v>1579.4494629000001</v>
      </c>
      <c r="E5739" s="35">
        <v>25000</v>
      </c>
      <c r="F5739" s="35">
        <v>29880210</v>
      </c>
      <c r="G5739">
        <v>1549.8401040858</v>
      </c>
      <c r="H5739" s="35">
        <v>0.71575788832419496</v>
      </c>
    </row>
    <row r="5740" spans="1:8" x14ac:dyDescent="0.35">
      <c r="A5740" s="35">
        <v>1195.4166299999999</v>
      </c>
      <c r="B5740" s="35">
        <v>1549.6943358999999</v>
      </c>
      <c r="C5740" s="35">
        <v>79.961723328000005</v>
      </c>
      <c r="D5740" s="35">
        <v>1579.4659423999999</v>
      </c>
      <c r="E5740" s="35">
        <v>25000</v>
      </c>
      <c r="F5740" s="35">
        <v>29885416</v>
      </c>
      <c r="G5740">
        <v>1549.85746281703</v>
      </c>
      <c r="H5740" s="35">
        <v>0.71575139670818</v>
      </c>
    </row>
    <row r="5741" spans="1:8" x14ac:dyDescent="0.35">
      <c r="A5741" s="35">
        <v>1195.625</v>
      </c>
      <c r="B5741" s="35">
        <v>1549.7116699000001</v>
      </c>
      <c r="C5741" s="35">
        <v>79.961715698000006</v>
      </c>
      <c r="D5741" s="35">
        <v>1579.4822998</v>
      </c>
      <c r="E5741" s="35">
        <v>25000</v>
      </c>
      <c r="F5741" s="35">
        <v>29890626</v>
      </c>
      <c r="G5741">
        <v>1549.8748296251299</v>
      </c>
      <c r="H5741" s="35">
        <v>0.71574490070334196</v>
      </c>
    </row>
    <row r="5742" spans="1:8" x14ac:dyDescent="0.35">
      <c r="A5742" s="35">
        <v>1195.8333700000001</v>
      </c>
      <c r="B5742" s="35">
        <v>1549.7290039</v>
      </c>
      <c r="C5742" s="35">
        <v>79.961715698000006</v>
      </c>
      <c r="D5742" s="35">
        <v>1579.4989014</v>
      </c>
      <c r="E5742" s="35">
        <v>25000</v>
      </c>
      <c r="F5742" s="35">
        <v>29895834</v>
      </c>
      <c r="G5742">
        <v>1549.8921930618201</v>
      </c>
      <c r="H5742" s="35">
        <v>0.71573840801066402</v>
      </c>
    </row>
    <row r="5743" spans="1:8" x14ac:dyDescent="0.35">
      <c r="A5743" s="35">
        <v>1196.0416299999999</v>
      </c>
      <c r="B5743" s="35">
        <v>1549.7463379000001</v>
      </c>
      <c r="C5743" s="35">
        <v>79.961708068999997</v>
      </c>
      <c r="D5743" s="35">
        <v>1579.5151367000001</v>
      </c>
      <c r="E5743" s="35">
        <v>25000</v>
      </c>
      <c r="F5743" s="35">
        <v>29901040</v>
      </c>
      <c r="G5743">
        <v>1549.9095505594601</v>
      </c>
      <c r="H5743" s="35">
        <v>0.715731918563138</v>
      </c>
    </row>
    <row r="5744" spans="1:8" x14ac:dyDescent="0.35">
      <c r="A5744" s="35">
        <v>1196.25</v>
      </c>
      <c r="B5744" s="35">
        <v>1549.7636719</v>
      </c>
      <c r="C5744" s="35">
        <v>79.961700438999998</v>
      </c>
      <c r="D5744" s="35">
        <v>1579.5316161999999</v>
      </c>
      <c r="E5744" s="35">
        <v>25000</v>
      </c>
      <c r="F5744" s="35">
        <v>29906250</v>
      </c>
      <c r="G5744">
        <v>1549.9269170584901</v>
      </c>
      <c r="H5744" s="35">
        <v>0.71572542475164702</v>
      </c>
    </row>
    <row r="5745" spans="1:8" x14ac:dyDescent="0.35">
      <c r="A5745" s="35">
        <v>1196.4583700000001</v>
      </c>
      <c r="B5745" s="35">
        <v>1549.7810059000001</v>
      </c>
      <c r="C5745" s="35">
        <v>79.961692810000002</v>
      </c>
      <c r="D5745" s="35">
        <v>1579.5479736</v>
      </c>
      <c r="E5745" s="35">
        <v>25000</v>
      </c>
      <c r="F5745" s="35">
        <v>29911460</v>
      </c>
      <c r="G5745">
        <v>1549.94428556556</v>
      </c>
      <c r="H5745" s="35">
        <v>0.715718931725431</v>
      </c>
    </row>
    <row r="5746" spans="1:8" x14ac:dyDescent="0.35">
      <c r="A5746" s="35">
        <v>1196.6666299999999</v>
      </c>
      <c r="B5746" s="35">
        <v>1549.7984618999999</v>
      </c>
      <c r="C5746" s="35">
        <v>79.961685181000007</v>
      </c>
      <c r="D5746" s="35">
        <v>1579.5644531</v>
      </c>
      <c r="E5746" s="35">
        <v>25000</v>
      </c>
      <c r="F5746" s="35">
        <v>29916666</v>
      </c>
      <c r="G5746">
        <v>1549.96164416801</v>
      </c>
      <c r="H5746" s="35">
        <v>0.71571244450507099</v>
      </c>
    </row>
    <row r="5747" spans="1:8" x14ac:dyDescent="0.35">
      <c r="A5747" s="35">
        <v>1196.875</v>
      </c>
      <c r="B5747" s="35">
        <v>1549.8156738</v>
      </c>
      <c r="C5747" s="35">
        <v>79.961677550999994</v>
      </c>
      <c r="D5747" s="35">
        <v>1579.5808105000001</v>
      </c>
      <c r="E5747" s="35">
        <v>25000</v>
      </c>
      <c r="F5747" s="35">
        <v>29921876</v>
      </c>
      <c r="G5747">
        <v>1549.97901088243</v>
      </c>
      <c r="H5747" s="35">
        <v>0.71570595289898797</v>
      </c>
    </row>
    <row r="5748" spans="1:8" x14ac:dyDescent="0.35">
      <c r="A5748" s="35">
        <v>1197.0833700000001</v>
      </c>
      <c r="B5748" s="35">
        <v>1549.8331298999999</v>
      </c>
      <c r="C5748" s="35">
        <v>79.961669921999999</v>
      </c>
      <c r="D5748" s="35">
        <v>1579.5972899999999</v>
      </c>
      <c r="E5748" s="35">
        <v>25000</v>
      </c>
      <c r="F5748" s="35">
        <v>29927084</v>
      </c>
      <c r="G5748">
        <v>1549.99637423332</v>
      </c>
      <c r="H5748" s="35">
        <v>0.71569946460247702</v>
      </c>
    </row>
    <row r="5749" spans="1:8" x14ac:dyDescent="0.35">
      <c r="A5749" s="35">
        <v>1197.2916299999999</v>
      </c>
      <c r="B5749" s="35">
        <v>1549.8505858999999</v>
      </c>
      <c r="C5749" s="35">
        <v>79.961662292</v>
      </c>
      <c r="D5749" s="35">
        <v>1579.6137695</v>
      </c>
      <c r="E5749" s="35">
        <v>25000</v>
      </c>
      <c r="F5749" s="35">
        <v>29932290</v>
      </c>
      <c r="G5749">
        <v>1550.01373164695</v>
      </c>
      <c r="H5749" s="35">
        <v>0.71569297954835198</v>
      </c>
    </row>
    <row r="5750" spans="1:8" x14ac:dyDescent="0.35">
      <c r="A5750" s="35">
        <v>1197.5</v>
      </c>
      <c r="B5750" s="35">
        <v>1549.8677978999999</v>
      </c>
      <c r="C5750" s="35">
        <v>79.961662292</v>
      </c>
      <c r="D5750" s="35">
        <v>1579.6301269999999</v>
      </c>
      <c r="E5750" s="35">
        <v>25000</v>
      </c>
      <c r="F5750" s="35">
        <v>29937502</v>
      </c>
      <c r="G5750">
        <v>1550.03110323442</v>
      </c>
      <c r="H5750" s="35">
        <v>0.71568648760305398</v>
      </c>
    </row>
    <row r="5751" spans="1:8" x14ac:dyDescent="0.35">
      <c r="A5751" s="35">
        <v>1197.7083700000001</v>
      </c>
      <c r="B5751" s="35">
        <v>1549.8851318</v>
      </c>
      <c r="C5751" s="35">
        <v>79.961654663000004</v>
      </c>
      <c r="D5751" s="35">
        <v>1579.6464844</v>
      </c>
      <c r="E5751" s="35">
        <v>25000</v>
      </c>
      <c r="F5751" s="35">
        <v>29942710</v>
      </c>
      <c r="G5751">
        <v>1550.04846764585</v>
      </c>
      <c r="H5751" s="35">
        <v>0.71568000153059297</v>
      </c>
    </row>
    <row r="5752" spans="1:8" x14ac:dyDescent="0.35">
      <c r="A5752" s="35">
        <v>1197.9166299999999</v>
      </c>
      <c r="B5752" s="35">
        <v>1549.9024658000001</v>
      </c>
      <c r="C5752" s="35">
        <v>79.961647033999995</v>
      </c>
      <c r="D5752" s="35">
        <v>1579.6629639</v>
      </c>
      <c r="E5752" s="35">
        <v>25000</v>
      </c>
      <c r="F5752" s="35">
        <v>29947916</v>
      </c>
      <c r="G5752">
        <v>1550.06582526495</v>
      </c>
      <c r="H5752" s="35">
        <v>0.71567351867713003</v>
      </c>
    </row>
    <row r="5753" spans="1:8" x14ac:dyDescent="0.35">
      <c r="A5753" s="35">
        <v>1198.125</v>
      </c>
      <c r="B5753" s="35">
        <v>1549.9197998</v>
      </c>
      <c r="C5753" s="35">
        <v>79.961639403999996</v>
      </c>
      <c r="D5753" s="35">
        <v>1579.6793213000001</v>
      </c>
      <c r="E5753" s="35">
        <v>25000</v>
      </c>
      <c r="F5753" s="35">
        <v>29953126</v>
      </c>
      <c r="G5753">
        <v>1550.0831916940299</v>
      </c>
      <c r="H5753" s="35">
        <v>0.71566703145808697</v>
      </c>
    </row>
    <row r="5754" spans="1:8" x14ac:dyDescent="0.35">
      <c r="A5754" s="35">
        <v>1198.3333700000001</v>
      </c>
      <c r="B5754" s="35">
        <v>1549.9370117000001</v>
      </c>
      <c r="C5754" s="35">
        <v>79.961631775000001</v>
      </c>
      <c r="D5754" s="35">
        <v>1579.6959228999999</v>
      </c>
      <c r="E5754" s="35">
        <v>25000</v>
      </c>
      <c r="F5754" s="35">
        <v>29958334</v>
      </c>
      <c r="G5754">
        <v>1550.10055491613</v>
      </c>
      <c r="H5754" s="35">
        <v>0.71566054754985597</v>
      </c>
    </row>
    <row r="5755" spans="1:8" x14ac:dyDescent="0.35">
      <c r="A5755" s="35">
        <v>1198.5416299999999</v>
      </c>
      <c r="B5755" s="35">
        <v>1549.9544678</v>
      </c>
      <c r="C5755" s="35">
        <v>79.961624146000005</v>
      </c>
      <c r="D5755" s="35">
        <v>1579.7121582</v>
      </c>
      <c r="E5755" s="35">
        <v>25000</v>
      </c>
      <c r="F5755" s="35">
        <v>29963540</v>
      </c>
      <c r="G5755">
        <v>1550.11791223609</v>
      </c>
      <c r="H5755" s="35">
        <v>0.71565406688210798</v>
      </c>
    </row>
    <row r="5756" spans="1:8" x14ac:dyDescent="0.35">
      <c r="A5756" s="35">
        <v>1198.75</v>
      </c>
      <c r="B5756" s="35">
        <v>1549.9718018000001</v>
      </c>
      <c r="C5756" s="35">
        <v>79.961616516000007</v>
      </c>
      <c r="D5756" s="35">
        <v>1579.7286377</v>
      </c>
      <c r="E5756" s="35">
        <v>25000</v>
      </c>
      <c r="F5756" s="35">
        <v>29968750</v>
      </c>
      <c r="G5756">
        <v>1550.13527856568</v>
      </c>
      <c r="H5756" s="35">
        <v>0.71564758185501398</v>
      </c>
    </row>
    <row r="5757" spans="1:8" x14ac:dyDescent="0.35">
      <c r="A5757" s="35">
        <v>1198.9583700000001</v>
      </c>
      <c r="B5757" s="35">
        <v>1549.9891356999999</v>
      </c>
      <c r="C5757" s="35">
        <v>79.961608886999997</v>
      </c>
      <c r="D5757" s="35">
        <v>1579.7449951000001</v>
      </c>
      <c r="E5757" s="35">
        <v>25000</v>
      </c>
      <c r="F5757" s="35">
        <v>29973960</v>
      </c>
      <c r="G5757">
        <v>1550.15264690514</v>
      </c>
      <c r="H5757" s="35">
        <v>0.71564109761102201</v>
      </c>
    </row>
    <row r="5758" spans="1:8" x14ac:dyDescent="0.35">
      <c r="A5758" s="35">
        <v>1199.1666299999999</v>
      </c>
      <c r="B5758" s="35">
        <v>1550.0064697</v>
      </c>
      <c r="C5758" s="35">
        <v>79.961608886999997</v>
      </c>
      <c r="D5758" s="35">
        <v>1579.7614745999999</v>
      </c>
      <c r="E5758" s="35">
        <v>25000</v>
      </c>
      <c r="F5758" s="35">
        <v>29979166</v>
      </c>
      <c r="G5758">
        <v>1550.17000534043</v>
      </c>
      <c r="H5758" s="35">
        <v>0.71563461916395998</v>
      </c>
    </row>
    <row r="5759" spans="1:8" x14ac:dyDescent="0.35">
      <c r="A5759" s="35">
        <v>1199.375</v>
      </c>
      <c r="B5759" s="35">
        <v>1550.0238036999999</v>
      </c>
      <c r="C5759" s="35">
        <v>79.961601256999998</v>
      </c>
      <c r="D5759" s="35">
        <v>1579.777832</v>
      </c>
      <c r="E5759" s="35">
        <v>25000</v>
      </c>
      <c r="F5759" s="35">
        <v>29984376</v>
      </c>
      <c r="G5759">
        <v>1550.18737188778</v>
      </c>
      <c r="H5759" s="35">
        <v>0.71562813633556499</v>
      </c>
    </row>
    <row r="5760" spans="1:8" x14ac:dyDescent="0.35">
      <c r="A5760" s="35">
        <v>1199.5833700000001</v>
      </c>
      <c r="B5760" s="35">
        <v>1550.0411377</v>
      </c>
      <c r="C5760" s="35">
        <v>79.961593628000003</v>
      </c>
      <c r="D5760" s="35">
        <v>1579.7943115</v>
      </c>
      <c r="E5760" s="35">
        <v>25000</v>
      </c>
      <c r="F5760" s="35">
        <v>29989584</v>
      </c>
      <c r="G5760">
        <v>1550.20473507161</v>
      </c>
      <c r="H5760" s="35">
        <v>0.71562165681117995</v>
      </c>
    </row>
    <row r="5761" spans="1:8" x14ac:dyDescent="0.35">
      <c r="A5761" s="35">
        <v>1199.7916299999999</v>
      </c>
      <c r="B5761" s="35">
        <v>1550.0584716999999</v>
      </c>
      <c r="C5761" s="35">
        <v>79.961585998999993</v>
      </c>
      <c r="D5761" s="35">
        <v>1579.8107910000001</v>
      </c>
      <c r="E5761" s="35">
        <v>25000</v>
      </c>
      <c r="F5761" s="35">
        <v>29994790</v>
      </c>
      <c r="G5761">
        <v>1550.2220923182199</v>
      </c>
      <c r="H5761" s="35">
        <v>0.71561518052357198</v>
      </c>
    </row>
    <row r="5762" spans="1:8" x14ac:dyDescent="0.35">
      <c r="A5762" s="35">
        <v>1200</v>
      </c>
      <c r="B5762" s="35">
        <v>1550.0759277</v>
      </c>
      <c r="C5762" s="35">
        <v>79.961578368999994</v>
      </c>
      <c r="D5762" s="35">
        <v>1579.8271483999999</v>
      </c>
      <c r="E5762" s="35">
        <v>25000</v>
      </c>
      <c r="F5762" s="35">
        <v>30000000</v>
      </c>
      <c r="G5762">
        <v>1550.23945856657</v>
      </c>
      <c r="H5762" s="35">
        <v>0.71560869987861697</v>
      </c>
    </row>
    <row r="5763" spans="1:8" x14ac:dyDescent="0.35">
      <c r="A5763" s="35">
        <v>1200.2083700000001</v>
      </c>
      <c r="B5763" s="35">
        <v>1550.0931396000001</v>
      </c>
      <c r="C5763" s="35">
        <v>79.961570739999999</v>
      </c>
      <c r="D5763" s="35">
        <v>1579.8436279</v>
      </c>
      <c r="E5763" s="35">
        <v>25000</v>
      </c>
      <c r="F5763" s="35">
        <v>30005210</v>
      </c>
      <c r="G5763">
        <v>1550.256826823</v>
      </c>
      <c r="H5763" s="35">
        <v>0.71560222001561102</v>
      </c>
    </row>
    <row r="5764" spans="1:8" x14ac:dyDescent="0.35">
      <c r="A5764" s="35">
        <v>1200.4166299999999</v>
      </c>
      <c r="B5764" s="35">
        <v>1550.1104736</v>
      </c>
      <c r="C5764" s="35">
        <v>79.96156311</v>
      </c>
      <c r="D5764" s="35">
        <v>1579.8599853999999</v>
      </c>
      <c r="E5764" s="35">
        <v>25000</v>
      </c>
      <c r="F5764" s="35">
        <v>30010418</v>
      </c>
      <c r="G5764">
        <v>1550.27419034696</v>
      </c>
      <c r="H5764" s="35">
        <v>0.71559574341954202</v>
      </c>
    </row>
    <row r="5765" spans="1:8" x14ac:dyDescent="0.35">
      <c r="A5765" s="35">
        <v>1200.625</v>
      </c>
      <c r="B5765" s="35">
        <v>1550.1278076000001</v>
      </c>
      <c r="C5765" s="35">
        <v>79.961555481000005</v>
      </c>
      <c r="D5765" s="35">
        <v>1579.8764647999999</v>
      </c>
      <c r="E5765" s="35">
        <v>25000</v>
      </c>
      <c r="F5765" s="35">
        <v>30015626</v>
      </c>
      <c r="G5765">
        <v>1550.29155279873</v>
      </c>
      <c r="H5765" s="35">
        <v>0.71558926752523599</v>
      </c>
    </row>
    <row r="5766" spans="1:8" x14ac:dyDescent="0.35">
      <c r="A5766" s="35">
        <v>1200.8333700000001</v>
      </c>
      <c r="B5766" s="35">
        <v>1550.1451416</v>
      </c>
      <c r="C5766" s="35">
        <v>79.961555481000005</v>
      </c>
      <c r="D5766" s="35">
        <v>1579.8929443</v>
      </c>
      <c r="E5766" s="35">
        <v>25000</v>
      </c>
      <c r="F5766" s="35">
        <v>30020834</v>
      </c>
      <c r="G5766">
        <v>1550.30891499924</v>
      </c>
      <c r="H5766" s="35">
        <v>0.71558279235362898</v>
      </c>
    </row>
    <row r="5767" spans="1:8" x14ac:dyDescent="0.35">
      <c r="A5767" s="35">
        <v>1201.0416299999999</v>
      </c>
      <c r="B5767" s="35">
        <v>1550.1624756000001</v>
      </c>
      <c r="C5767" s="35">
        <v>79.961547851999995</v>
      </c>
      <c r="D5767" s="35">
        <v>1579.9093018000001</v>
      </c>
      <c r="E5767" s="35">
        <v>25000</v>
      </c>
      <c r="F5767" s="35">
        <v>30026040</v>
      </c>
      <c r="G5767">
        <v>1550.32627196054</v>
      </c>
      <c r="H5767" s="35">
        <v>0.71557632043396702</v>
      </c>
    </row>
    <row r="5768" spans="1:8" x14ac:dyDescent="0.35">
      <c r="A5768" s="35">
        <v>1201.25</v>
      </c>
      <c r="B5768" s="35">
        <v>1550.1799315999999</v>
      </c>
      <c r="C5768" s="35">
        <v>79.961540221999996</v>
      </c>
      <c r="D5768" s="35">
        <v>1579.9256591999999</v>
      </c>
      <c r="E5768" s="35">
        <v>25000</v>
      </c>
      <c r="F5768" s="35">
        <v>30031250</v>
      </c>
      <c r="G5768">
        <v>1550.3436380800999</v>
      </c>
      <c r="H5768" s="35">
        <v>0.71556984416318403</v>
      </c>
    </row>
    <row r="5769" spans="1:8" x14ac:dyDescent="0.35">
      <c r="A5769" s="35">
        <v>1201.4583700000001</v>
      </c>
      <c r="B5769" s="35">
        <v>1550.1972656</v>
      </c>
      <c r="C5769" s="35">
        <v>79.961532593000001</v>
      </c>
      <c r="D5769" s="35">
        <v>1579.9421387</v>
      </c>
      <c r="E5769" s="35">
        <v>25000</v>
      </c>
      <c r="F5769" s="35">
        <v>30036460</v>
      </c>
      <c r="G5769">
        <v>1550.36100624285</v>
      </c>
      <c r="H5769" s="35">
        <v>0.71556336867415005</v>
      </c>
    </row>
    <row r="5770" spans="1:8" x14ac:dyDescent="0.35">
      <c r="A5770" s="35">
        <v>1201.6666299999999</v>
      </c>
      <c r="B5770" s="35">
        <v>1550.2144774999999</v>
      </c>
      <c r="C5770" s="35">
        <v>79.961524963000002</v>
      </c>
      <c r="D5770" s="35">
        <v>1579.9584961</v>
      </c>
      <c r="E5770" s="35">
        <v>25000</v>
      </c>
      <c r="F5770" s="35">
        <v>30041666</v>
      </c>
      <c r="G5770">
        <v>1550.37836450896</v>
      </c>
      <c r="H5770" s="35">
        <v>0.71555689897333397</v>
      </c>
    </row>
    <row r="5771" spans="1:8" x14ac:dyDescent="0.35">
      <c r="A5771" s="35">
        <v>1201.875</v>
      </c>
      <c r="B5771" s="35">
        <v>1550.2319336</v>
      </c>
      <c r="C5771" s="35">
        <v>79.961517334000007</v>
      </c>
      <c r="D5771" s="35">
        <v>1579.9750977000001</v>
      </c>
      <c r="E5771" s="35">
        <v>25000</v>
      </c>
      <c r="F5771" s="35">
        <v>30046876</v>
      </c>
      <c r="G5771">
        <v>1550.39573088877</v>
      </c>
      <c r="H5771" s="35">
        <v>0.71555042489561005</v>
      </c>
    </row>
    <row r="5772" spans="1:8" x14ac:dyDescent="0.35">
      <c r="A5772" s="35">
        <v>1202.0833700000001</v>
      </c>
      <c r="B5772" s="35">
        <v>1550.2492675999999</v>
      </c>
      <c r="C5772" s="35">
        <v>79.961509704999997</v>
      </c>
      <c r="D5772" s="35">
        <v>1579.9913329999999</v>
      </c>
      <c r="E5772" s="35">
        <v>25000</v>
      </c>
      <c r="F5772" s="35">
        <v>30052084</v>
      </c>
      <c r="G5772">
        <v>1550.4130939054601</v>
      </c>
      <c r="H5772" s="35">
        <v>0.71554395411636196</v>
      </c>
    </row>
    <row r="5773" spans="1:8" x14ac:dyDescent="0.35">
      <c r="A5773" s="35">
        <v>1202.2916299999999</v>
      </c>
      <c r="B5773" s="35">
        <v>1550.2666016000001</v>
      </c>
      <c r="C5773" s="35">
        <v>79.961502074999999</v>
      </c>
      <c r="D5773" s="35">
        <v>1580.0078125</v>
      </c>
      <c r="E5773" s="35">
        <v>25000</v>
      </c>
      <c r="F5773" s="35">
        <v>30057290</v>
      </c>
      <c r="G5773">
        <v>1550.4304509850399</v>
      </c>
      <c r="H5773" s="35">
        <v>0.71553748656830796</v>
      </c>
    </row>
    <row r="5774" spans="1:8" x14ac:dyDescent="0.35">
      <c r="A5774" s="35">
        <v>1202.5</v>
      </c>
      <c r="B5774" s="35">
        <v>1550.2839355000001</v>
      </c>
      <c r="C5774" s="35">
        <v>79.961502074999999</v>
      </c>
      <c r="D5774" s="35">
        <v>1580.0241699000001</v>
      </c>
      <c r="E5774" s="35">
        <v>25000</v>
      </c>
      <c r="F5774" s="35">
        <v>30062500</v>
      </c>
      <c r="G5774">
        <v>1550.4478170663399</v>
      </c>
      <c r="H5774" s="35">
        <v>0.71553101466730096</v>
      </c>
    </row>
    <row r="5775" spans="1:8" x14ac:dyDescent="0.35">
      <c r="A5775" s="35">
        <v>1202.7083700000001</v>
      </c>
      <c r="B5775" s="35">
        <v>1550.3012695</v>
      </c>
      <c r="C5775" s="35">
        <v>79.961494446000003</v>
      </c>
      <c r="D5775" s="35">
        <v>1580.0406493999999</v>
      </c>
      <c r="E5775" s="35">
        <v>25000</v>
      </c>
      <c r="F5775" s="35">
        <v>30067710</v>
      </c>
      <c r="G5775">
        <v>1550.4651851557101</v>
      </c>
      <c r="H5775" s="35">
        <v>0.71552454354603801</v>
      </c>
    </row>
    <row r="5776" spans="1:8" x14ac:dyDescent="0.35">
      <c r="A5776" s="35">
        <v>1202.9166299999999</v>
      </c>
      <c r="B5776" s="35">
        <v>1550.3186035000001</v>
      </c>
      <c r="C5776" s="35">
        <v>79.961486816000004</v>
      </c>
      <c r="D5776" s="35">
        <v>1580.0570068</v>
      </c>
      <c r="E5776" s="35">
        <v>25000</v>
      </c>
      <c r="F5776" s="35">
        <v>30072916</v>
      </c>
      <c r="G5776">
        <v>1550.4825433405899</v>
      </c>
      <c r="H5776" s="35">
        <v>0.715518078208352</v>
      </c>
    </row>
    <row r="5777" spans="1:8" x14ac:dyDescent="0.35">
      <c r="A5777" s="35">
        <v>1203.125</v>
      </c>
      <c r="B5777" s="35">
        <v>1550.3359375</v>
      </c>
      <c r="C5777" s="35">
        <v>79.961479186999995</v>
      </c>
      <c r="D5777" s="35">
        <v>1580.0734863</v>
      </c>
      <c r="E5777" s="35">
        <v>25000</v>
      </c>
      <c r="F5777" s="35">
        <v>30078126</v>
      </c>
      <c r="G5777">
        <v>1550.4999096373899</v>
      </c>
      <c r="H5777" s="35">
        <v>0.71551160849589801</v>
      </c>
    </row>
    <row r="5778" spans="1:8" x14ac:dyDescent="0.35">
      <c r="A5778" s="35">
        <v>1203.3333700000001</v>
      </c>
      <c r="B5778" s="35">
        <v>1550.3531493999999</v>
      </c>
      <c r="C5778" s="35">
        <v>79.961471558</v>
      </c>
      <c r="D5778" s="35">
        <v>1580.0899658000001</v>
      </c>
      <c r="E5778" s="35">
        <v>25000</v>
      </c>
      <c r="F5778" s="35">
        <v>30083332</v>
      </c>
      <c r="G5778">
        <v>1550.5172673986399</v>
      </c>
      <c r="H5778" s="35">
        <v>0.71550514460079395</v>
      </c>
    </row>
    <row r="5779" spans="1:8" x14ac:dyDescent="0.35">
      <c r="A5779" s="35">
        <v>1203.5416299999999</v>
      </c>
      <c r="B5779" s="35">
        <v>1550.3706055</v>
      </c>
      <c r="C5779" s="35">
        <v>79.961463928000001</v>
      </c>
      <c r="D5779" s="35">
        <v>1580.1063231999999</v>
      </c>
      <c r="E5779" s="35">
        <v>25000</v>
      </c>
      <c r="F5779" s="35">
        <v>30088540</v>
      </c>
      <c r="G5779">
        <v>1550.53462840682</v>
      </c>
      <c r="H5779" s="35">
        <v>0.715498678860927</v>
      </c>
    </row>
    <row r="5780" spans="1:8" x14ac:dyDescent="0.35">
      <c r="A5780" s="35">
        <v>1203.75</v>
      </c>
      <c r="B5780" s="35">
        <v>1550.3879394999999</v>
      </c>
      <c r="C5780" s="35">
        <v>79.961456299000005</v>
      </c>
      <c r="D5780" s="35">
        <v>1580.1228027</v>
      </c>
      <c r="E5780" s="35">
        <v>25000</v>
      </c>
      <c r="F5780" s="35">
        <v>30093750</v>
      </c>
      <c r="G5780">
        <v>1550.55199530441</v>
      </c>
      <c r="H5780" s="35">
        <v>0.71549221134499796</v>
      </c>
    </row>
    <row r="5781" spans="1:8" x14ac:dyDescent="0.35">
      <c r="A5781" s="35">
        <v>1203.9583700000001</v>
      </c>
      <c r="B5781" s="35">
        <v>1550.4052733999999</v>
      </c>
      <c r="C5781" s="35">
        <v>79.961448669000006</v>
      </c>
      <c r="D5781" s="35">
        <v>1580.1391602000001</v>
      </c>
      <c r="E5781" s="35">
        <v>25000</v>
      </c>
      <c r="F5781" s="35">
        <v>30098960</v>
      </c>
      <c r="G5781">
        <v>1550.5693635120499</v>
      </c>
      <c r="H5781" s="35">
        <v>0.71548574458973702</v>
      </c>
    </row>
    <row r="5782" spans="1:8" x14ac:dyDescent="0.35">
      <c r="A5782" s="35">
        <v>1204.1666299999999</v>
      </c>
      <c r="B5782" s="35">
        <v>1550.4226074000001</v>
      </c>
      <c r="C5782" s="35">
        <v>79.961448669000006</v>
      </c>
      <c r="D5782" s="35">
        <v>1580.1556396000001</v>
      </c>
      <c r="E5782" s="35">
        <v>25000</v>
      </c>
      <c r="F5782" s="35">
        <v>30104166</v>
      </c>
      <c r="G5782">
        <v>1550.5867216586801</v>
      </c>
      <c r="H5782" s="35">
        <v>0.71547928360959001</v>
      </c>
    </row>
    <row r="5783" spans="1:8" x14ac:dyDescent="0.35">
      <c r="A5783" s="35">
        <v>1204.375</v>
      </c>
      <c r="B5783" s="35">
        <v>1550.4399414</v>
      </c>
      <c r="C5783" s="35">
        <v>79.961441039999997</v>
      </c>
      <c r="D5783" s="35">
        <v>1580.1719971</v>
      </c>
      <c r="E5783" s="35">
        <v>25000</v>
      </c>
      <c r="F5783" s="35">
        <v>30109376</v>
      </c>
      <c r="G5783">
        <v>1550.60408788211</v>
      </c>
      <c r="H5783" s="35">
        <v>0.71547281825595399</v>
      </c>
    </row>
    <row r="5784" spans="1:8" x14ac:dyDescent="0.35">
      <c r="A5784" s="35">
        <v>1204.5833700000001</v>
      </c>
      <c r="B5784" s="35">
        <v>1550.4572754000001</v>
      </c>
      <c r="C5784" s="35">
        <v>79.961433411000002</v>
      </c>
      <c r="D5784" s="35">
        <v>1580.1884766000001</v>
      </c>
      <c r="E5784" s="35">
        <v>25000</v>
      </c>
      <c r="F5784" s="35">
        <v>30114584</v>
      </c>
      <c r="G5784">
        <v>1550.6214507341499</v>
      </c>
      <c r="H5784" s="35">
        <v>0.71546635619506105</v>
      </c>
    </row>
    <row r="5785" spans="1:8" x14ac:dyDescent="0.35">
      <c r="A5785" s="35">
        <v>1204.7916299999999</v>
      </c>
      <c r="B5785" s="35">
        <v>1550.4746094</v>
      </c>
      <c r="C5785" s="35">
        <v>79.961425781000003</v>
      </c>
      <c r="D5785" s="35">
        <v>1580.2048339999999</v>
      </c>
      <c r="E5785" s="35">
        <v>25000</v>
      </c>
      <c r="F5785" s="35">
        <v>30119790</v>
      </c>
      <c r="G5785">
        <v>1550.6388076472799</v>
      </c>
      <c r="H5785" s="35">
        <v>0.71545989735975002</v>
      </c>
    </row>
    <row r="5786" spans="1:8" x14ac:dyDescent="0.35">
      <c r="A5786" s="35">
        <v>1205</v>
      </c>
      <c r="B5786" s="35">
        <v>1550.4920654</v>
      </c>
      <c r="C5786" s="35">
        <v>79.961418151999993</v>
      </c>
      <c r="D5786" s="35">
        <v>1580.2213135</v>
      </c>
      <c r="E5786" s="35">
        <v>25000</v>
      </c>
      <c r="F5786" s="35">
        <v>30125000</v>
      </c>
      <c r="G5786">
        <v>1550.6561735616699</v>
      </c>
      <c r="H5786" s="35">
        <v>0.71545343417586005</v>
      </c>
    </row>
    <row r="5787" spans="1:8" x14ac:dyDescent="0.35">
      <c r="A5787" s="35">
        <v>1205.2083700000001</v>
      </c>
      <c r="B5787" s="35">
        <v>1550.5093993999999</v>
      </c>
      <c r="C5787" s="35">
        <v>79.961410521999994</v>
      </c>
      <c r="D5787" s="35">
        <v>1580.2376709</v>
      </c>
      <c r="E5787" s="35">
        <v>25000</v>
      </c>
      <c r="F5787" s="35">
        <v>30130210</v>
      </c>
      <c r="G5787">
        <v>1550.673541484</v>
      </c>
      <c r="H5787" s="35">
        <v>0.71544697176951899</v>
      </c>
    </row>
    <row r="5788" spans="1:8" x14ac:dyDescent="0.35">
      <c r="A5788" s="35">
        <v>1205.4166299999999</v>
      </c>
      <c r="B5788" s="35">
        <v>1550.5267334</v>
      </c>
      <c r="C5788" s="35">
        <v>79.961402892999999</v>
      </c>
      <c r="D5788" s="35">
        <v>1580.2541504000001</v>
      </c>
      <c r="E5788" s="35">
        <v>25000</v>
      </c>
      <c r="F5788" s="35">
        <v>30135416</v>
      </c>
      <c r="G5788">
        <v>1550.69089950187</v>
      </c>
      <c r="H5788" s="35">
        <v>0.71544051513789697</v>
      </c>
    </row>
    <row r="5789" spans="1:8" x14ac:dyDescent="0.35">
      <c r="A5789" s="35">
        <v>1205.625</v>
      </c>
      <c r="B5789" s="35">
        <v>1550.5441894999999</v>
      </c>
      <c r="C5789" s="35">
        <v>79.961402892999999</v>
      </c>
      <c r="D5789" s="35">
        <v>1580.2706298999999</v>
      </c>
      <c r="E5789" s="35">
        <v>25000</v>
      </c>
      <c r="F5789" s="35">
        <v>30140626</v>
      </c>
      <c r="G5789">
        <v>1550.70826563163</v>
      </c>
      <c r="H5789" s="35">
        <v>0.71543405413587502</v>
      </c>
    </row>
    <row r="5790" spans="1:8" x14ac:dyDescent="0.35">
      <c r="A5790" s="35">
        <v>1205.8333700000001</v>
      </c>
      <c r="B5790" s="35">
        <v>1550.5614014</v>
      </c>
      <c r="C5790" s="35">
        <v>79.961395264000004</v>
      </c>
      <c r="D5790" s="35">
        <v>1580.2868652</v>
      </c>
      <c r="E5790" s="35">
        <v>25000</v>
      </c>
      <c r="F5790" s="35">
        <v>30145834</v>
      </c>
      <c r="G5790">
        <v>1550.72562839788</v>
      </c>
      <c r="H5790" s="35">
        <v>0.71542759642404496</v>
      </c>
    </row>
    <row r="5791" spans="1:8" x14ac:dyDescent="0.35">
      <c r="A5791" s="35">
        <v>1206.0416299999999</v>
      </c>
      <c r="B5791" s="35">
        <v>1550.5787353999999</v>
      </c>
      <c r="C5791" s="35">
        <v>79.961387634000005</v>
      </c>
      <c r="D5791" s="35">
        <v>1580.3034668</v>
      </c>
      <c r="E5791" s="35">
        <v>25000</v>
      </c>
      <c r="F5791" s="35">
        <v>30151040</v>
      </c>
      <c r="G5791">
        <v>1550.74298522699</v>
      </c>
      <c r="H5791" s="35">
        <v>0.715421141935069</v>
      </c>
    </row>
    <row r="5792" spans="1:8" x14ac:dyDescent="0.35">
      <c r="A5792" s="35">
        <v>1206.25</v>
      </c>
      <c r="B5792" s="35">
        <v>1550.5960693</v>
      </c>
      <c r="C5792" s="35">
        <v>79.961380004999995</v>
      </c>
      <c r="D5792" s="35">
        <v>1580.3198242000001</v>
      </c>
      <c r="E5792" s="35">
        <v>25000</v>
      </c>
      <c r="F5792" s="35">
        <v>30156248</v>
      </c>
      <c r="G5792">
        <v>1550.76034588577</v>
      </c>
      <c r="H5792" s="35">
        <v>0.715414685617493</v>
      </c>
    </row>
    <row r="5793" spans="1:8" x14ac:dyDescent="0.35">
      <c r="A5793" s="35">
        <v>1206.4583700000001</v>
      </c>
      <c r="B5793" s="35">
        <v>1550.6134033000001</v>
      </c>
      <c r="C5793" s="35">
        <v>79.961372374999996</v>
      </c>
      <c r="D5793" s="35">
        <v>1580.3363036999999</v>
      </c>
      <c r="E5793" s="35">
        <v>25000</v>
      </c>
      <c r="F5793" s="35">
        <v>30161460</v>
      </c>
      <c r="G5793">
        <v>1550.7777177365999</v>
      </c>
      <c r="H5793" s="35">
        <v>0.71540822501091395</v>
      </c>
    </row>
    <row r="5794" spans="1:8" x14ac:dyDescent="0.35">
      <c r="A5794" s="35">
        <v>1206.6666299999999</v>
      </c>
      <c r="B5794" s="35">
        <v>1550.6306152</v>
      </c>
      <c r="C5794" s="35">
        <v>79.961364746000001</v>
      </c>
      <c r="D5794" s="35">
        <v>1580.3526611</v>
      </c>
      <c r="E5794" s="35">
        <v>25000</v>
      </c>
      <c r="F5794" s="35">
        <v>30166666</v>
      </c>
      <c r="G5794">
        <v>1550.7950765707301</v>
      </c>
      <c r="H5794" s="35">
        <v>0.71540177274551597</v>
      </c>
    </row>
    <row r="5795" spans="1:8" x14ac:dyDescent="0.35">
      <c r="A5795" s="35">
        <v>1206.875</v>
      </c>
      <c r="B5795" s="35">
        <v>1550.6480713000001</v>
      </c>
      <c r="C5795" s="35">
        <v>79.961357117000006</v>
      </c>
      <c r="D5795" s="35">
        <v>1580.3690185999999</v>
      </c>
      <c r="E5795" s="35">
        <v>25000</v>
      </c>
      <c r="F5795" s="35">
        <v>30171876</v>
      </c>
      <c r="G5795">
        <v>1550.81244281878</v>
      </c>
      <c r="H5795" s="35">
        <v>0.71539531609390306</v>
      </c>
    </row>
    <row r="5796" spans="1:8" x14ac:dyDescent="0.35">
      <c r="A5796" s="35">
        <v>1207.0833700000001</v>
      </c>
      <c r="B5796" s="35">
        <v>1550.6654053</v>
      </c>
      <c r="C5796" s="35">
        <v>79.961349487000007</v>
      </c>
      <c r="D5796" s="35">
        <v>1580.3854980000001</v>
      </c>
      <c r="E5796" s="35">
        <v>25000</v>
      </c>
      <c r="F5796" s="35">
        <v>30177084</v>
      </c>
      <c r="G5796">
        <v>1550.8298055467601</v>
      </c>
      <c r="H5796" s="35">
        <v>0.71538886272570201</v>
      </c>
    </row>
    <row r="5797" spans="1:8" x14ac:dyDescent="0.35">
      <c r="A5797" s="35">
        <v>1207.2916299999999</v>
      </c>
      <c r="B5797" s="35">
        <v>1550.6827393000001</v>
      </c>
      <c r="C5797" s="35">
        <v>79.961349487000007</v>
      </c>
      <c r="D5797" s="35">
        <v>1580.4019774999999</v>
      </c>
      <c r="E5797" s="35">
        <v>25000</v>
      </c>
      <c r="F5797" s="35">
        <v>30182290</v>
      </c>
      <c r="G5797">
        <v>1550.84716230253</v>
      </c>
      <c r="H5797" s="35">
        <v>0.715382412576681</v>
      </c>
    </row>
    <row r="5798" spans="1:8" x14ac:dyDescent="0.35">
      <c r="A5798" s="35">
        <v>1207.5</v>
      </c>
      <c r="B5798" s="35">
        <v>1550.7000731999999</v>
      </c>
      <c r="C5798" s="35">
        <v>79.961341857999997</v>
      </c>
      <c r="D5798" s="35">
        <v>1580.418457</v>
      </c>
      <c r="E5798" s="35">
        <v>25000</v>
      </c>
      <c r="F5798" s="35">
        <v>30187500</v>
      </c>
      <c r="G5798">
        <v>1550.86452805207</v>
      </c>
      <c r="H5798" s="35">
        <v>0.71537595808326404</v>
      </c>
    </row>
    <row r="5799" spans="1:8" x14ac:dyDescent="0.35">
      <c r="A5799" s="35">
        <v>1207.7083700000001</v>
      </c>
      <c r="B5799" s="35">
        <v>1550.7174072</v>
      </c>
      <c r="C5799" s="35">
        <v>79.961334229000002</v>
      </c>
      <c r="D5799" s="35">
        <v>1580.4348144999999</v>
      </c>
      <c r="E5799" s="35">
        <v>25000</v>
      </c>
      <c r="F5799" s="35">
        <v>30192710</v>
      </c>
      <c r="G5799">
        <v>1550.88189580782</v>
      </c>
      <c r="H5799" s="35">
        <v>0.715369504365169</v>
      </c>
    </row>
    <row r="5800" spans="1:8" x14ac:dyDescent="0.35">
      <c r="A5800" s="35">
        <v>1207.9166299999999</v>
      </c>
      <c r="B5800" s="35">
        <v>1550.7347411999999</v>
      </c>
      <c r="C5800" s="35">
        <v>79.961326599000003</v>
      </c>
      <c r="D5800" s="35">
        <v>1580.4511719</v>
      </c>
      <c r="E5800" s="35">
        <v>25000</v>
      </c>
      <c r="F5800" s="35">
        <v>30197916</v>
      </c>
      <c r="G5800">
        <v>1550.89925365878</v>
      </c>
      <c r="H5800" s="35">
        <v>0.71536305641296105</v>
      </c>
    </row>
    <row r="5801" spans="1:8" x14ac:dyDescent="0.35">
      <c r="A5801" s="35">
        <v>1208.125</v>
      </c>
      <c r="B5801" s="35">
        <v>1550.7520752</v>
      </c>
      <c r="C5801" s="35">
        <v>79.961318969999994</v>
      </c>
      <c r="D5801" s="35">
        <v>1580.4676514</v>
      </c>
      <c r="E5801" s="35">
        <v>25000</v>
      </c>
      <c r="F5801" s="35">
        <v>30203126</v>
      </c>
      <c r="G5801">
        <v>1550.9166196215499</v>
      </c>
      <c r="H5801" s="35">
        <v>0.71535660409470803</v>
      </c>
    </row>
    <row r="5802" spans="1:8" x14ac:dyDescent="0.35">
      <c r="A5802" s="35">
        <v>1208.3333700000001</v>
      </c>
      <c r="B5802" s="35">
        <v>1550.7695312000001</v>
      </c>
      <c r="C5802" s="35">
        <v>79.961311339999995</v>
      </c>
      <c r="D5802" s="35">
        <v>1580.4841309000001</v>
      </c>
      <c r="E5802" s="35">
        <v>25000</v>
      </c>
      <c r="F5802" s="35">
        <v>30208334</v>
      </c>
      <c r="G5802">
        <v>1550.9339822207601</v>
      </c>
      <c r="H5802" s="35">
        <v>0.71535015506115796</v>
      </c>
    </row>
    <row r="5803" spans="1:8" x14ac:dyDescent="0.35">
      <c r="A5803" s="35">
        <v>1208.5416299999999</v>
      </c>
      <c r="B5803" s="35">
        <v>1550.7867432</v>
      </c>
      <c r="C5803" s="35">
        <v>79.961303710999999</v>
      </c>
      <c r="D5803" s="35">
        <v>1580.5004882999999</v>
      </c>
      <c r="E5803" s="35">
        <v>25000</v>
      </c>
      <c r="F5803" s="35">
        <v>30213540</v>
      </c>
      <c r="G5803">
        <v>1550.95133888289</v>
      </c>
      <c r="H5803" s="35">
        <v>0.71534370924492996</v>
      </c>
    </row>
    <row r="5804" spans="1:8" x14ac:dyDescent="0.35">
      <c r="A5804" s="35">
        <v>1208.75</v>
      </c>
      <c r="B5804" s="35">
        <v>1550.8040771000001</v>
      </c>
      <c r="C5804" s="35">
        <v>79.961296082000004</v>
      </c>
      <c r="D5804" s="35">
        <v>1580.5169678</v>
      </c>
      <c r="E5804" s="35">
        <v>25000</v>
      </c>
      <c r="F5804" s="35">
        <v>30218750</v>
      </c>
      <c r="G5804">
        <v>1550.9687045466301</v>
      </c>
      <c r="H5804" s="35">
        <v>0.71533725908669399</v>
      </c>
    </row>
    <row r="5805" spans="1:8" x14ac:dyDescent="0.35">
      <c r="A5805" s="35">
        <v>1208.9583700000001</v>
      </c>
      <c r="B5805" s="35">
        <v>1550.8214111</v>
      </c>
      <c r="C5805" s="35">
        <v>79.961296082000004</v>
      </c>
      <c r="D5805" s="35">
        <v>1580.5335693</v>
      </c>
      <c r="E5805" s="35">
        <v>25000</v>
      </c>
      <c r="F5805" s="35">
        <v>30223960</v>
      </c>
      <c r="G5805">
        <v>1550.98607221835</v>
      </c>
      <c r="H5805" s="35">
        <v>0.71533080970273899</v>
      </c>
    </row>
    <row r="5806" spans="1:8" x14ac:dyDescent="0.35">
      <c r="A5806" s="35">
        <v>1209.1666299999999</v>
      </c>
      <c r="B5806" s="35">
        <v>1550.8387451000001</v>
      </c>
      <c r="C5806" s="35">
        <v>79.961288452000005</v>
      </c>
      <c r="D5806" s="35">
        <v>1580.5498047000001</v>
      </c>
      <c r="E5806" s="35">
        <v>25000</v>
      </c>
      <c r="F5806" s="35">
        <v>30229164</v>
      </c>
      <c r="G5806">
        <v>1551.0034248137299</v>
      </c>
      <c r="H5806" s="35">
        <v>0.715324368594208</v>
      </c>
    </row>
    <row r="5807" spans="1:8" x14ac:dyDescent="0.35">
      <c r="A5807" s="35">
        <v>1209.375</v>
      </c>
      <c r="B5807" s="35">
        <v>1550.8560791</v>
      </c>
      <c r="C5807" s="35">
        <v>79.961280822999996</v>
      </c>
      <c r="D5807" s="35">
        <v>1580.5662841999999</v>
      </c>
      <c r="E5807" s="35">
        <v>25000</v>
      </c>
      <c r="F5807" s="35">
        <v>30234376</v>
      </c>
      <c r="G5807">
        <v>1551.0207947050001</v>
      </c>
      <c r="H5807" s="35">
        <v>0.715317918064028</v>
      </c>
    </row>
    <row r="5808" spans="1:8" x14ac:dyDescent="0.35">
      <c r="A5808" s="35">
        <v>1209.5833700000001</v>
      </c>
      <c r="B5808" s="35">
        <v>1550.8735352000001</v>
      </c>
      <c r="C5808" s="35">
        <v>79.961273192999997</v>
      </c>
      <c r="D5808" s="35">
        <v>1580.5826416</v>
      </c>
      <c r="E5808" s="35">
        <v>25000</v>
      </c>
      <c r="F5808" s="35">
        <v>30239584</v>
      </c>
      <c r="G5808">
        <v>1551.0381581204699</v>
      </c>
      <c r="H5808" s="35">
        <v>0.71531147338288403</v>
      </c>
    </row>
    <row r="5809" spans="1:8" x14ac:dyDescent="0.35">
      <c r="A5809" s="35">
        <v>1209.7916299999999</v>
      </c>
      <c r="B5809" s="35">
        <v>1550.8908690999999</v>
      </c>
      <c r="C5809" s="35">
        <v>79.961265564000001</v>
      </c>
      <c r="D5809" s="35">
        <v>1580.5991211</v>
      </c>
      <c r="E5809" s="35">
        <v>25000</v>
      </c>
      <c r="F5809" s="35">
        <v>30244790</v>
      </c>
      <c r="G5809">
        <v>1551.0555149008801</v>
      </c>
      <c r="H5809" s="35">
        <v>0.71530503189829697</v>
      </c>
    </row>
    <row r="5810" spans="1:8" x14ac:dyDescent="0.35">
      <c r="A5810" s="35">
        <v>1210</v>
      </c>
      <c r="B5810" s="35">
        <v>1550.9080810999999</v>
      </c>
      <c r="C5810" s="35">
        <v>79.961257935000006</v>
      </c>
      <c r="D5810" s="35">
        <v>1580.6154785000001</v>
      </c>
      <c r="E5810" s="35">
        <v>25000</v>
      </c>
      <c r="F5810" s="35">
        <v>30250000</v>
      </c>
      <c r="G5810">
        <v>1551.07288052637</v>
      </c>
      <c r="H5810" s="35">
        <v>0.71529858606984498</v>
      </c>
    </row>
    <row r="5811" spans="1:8" x14ac:dyDescent="0.35">
      <c r="A5811" s="35">
        <v>1210.2083700000001</v>
      </c>
      <c r="B5811" s="35">
        <v>1550.9255370999999</v>
      </c>
      <c r="C5811" s="35">
        <v>79.961250304999993</v>
      </c>
      <c r="D5811" s="35">
        <v>1580.6319579999999</v>
      </c>
      <c r="E5811" s="35">
        <v>25000</v>
      </c>
      <c r="F5811" s="35">
        <v>30255210</v>
      </c>
      <c r="G5811">
        <v>1551.0902481247199</v>
      </c>
      <c r="H5811" s="35">
        <v>0.71529214101368399</v>
      </c>
    </row>
    <row r="5812" spans="1:8" x14ac:dyDescent="0.35">
      <c r="A5812" s="35">
        <v>1210.4166299999999</v>
      </c>
      <c r="B5812" s="35">
        <v>1550.9428711</v>
      </c>
      <c r="C5812" s="35">
        <v>79.961242675999998</v>
      </c>
      <c r="D5812" s="35">
        <v>1580.6484375</v>
      </c>
      <c r="E5812" s="35">
        <v>25000</v>
      </c>
      <c r="F5812" s="35">
        <v>30260416</v>
      </c>
      <c r="G5812">
        <v>1551.1076058108299</v>
      </c>
      <c r="H5812" s="35">
        <v>0.71528570171442496</v>
      </c>
    </row>
    <row r="5813" spans="1:8" x14ac:dyDescent="0.35">
      <c r="A5813" s="35">
        <v>1210.625</v>
      </c>
      <c r="B5813" s="35">
        <v>1550.9602050999999</v>
      </c>
      <c r="C5813" s="35">
        <v>79.961242675999998</v>
      </c>
      <c r="D5813" s="35">
        <v>1580.6647949000001</v>
      </c>
      <c r="E5813" s="35">
        <v>25000</v>
      </c>
      <c r="F5813" s="35">
        <v>30265626</v>
      </c>
      <c r="G5813">
        <v>1551.1249716070499</v>
      </c>
      <c r="H5813" s="35">
        <v>0.71527925805342396</v>
      </c>
    </row>
    <row r="5814" spans="1:8" x14ac:dyDescent="0.35">
      <c r="A5814" s="35">
        <v>1210.8333700000001</v>
      </c>
      <c r="B5814" s="35">
        <v>1550.9775391000001</v>
      </c>
      <c r="C5814" s="35">
        <v>79.961235045999999</v>
      </c>
      <c r="D5814" s="35">
        <v>1580.6812743999999</v>
      </c>
      <c r="E5814" s="35">
        <v>25000</v>
      </c>
      <c r="F5814" s="35">
        <v>30270834</v>
      </c>
      <c r="G5814">
        <v>1551.1423340393501</v>
      </c>
      <c r="H5814" s="35">
        <v>0.71527281767165196</v>
      </c>
    </row>
    <row r="5815" spans="1:8" x14ac:dyDescent="0.35">
      <c r="A5815" s="35">
        <v>1211.0416299999999</v>
      </c>
      <c r="B5815" s="35">
        <v>1550.9948730000001</v>
      </c>
      <c r="C5815" s="35">
        <v>79.961227417000003</v>
      </c>
      <c r="D5815" s="35">
        <v>1580.6976318</v>
      </c>
      <c r="E5815" s="35">
        <v>25000</v>
      </c>
      <c r="F5815" s="35">
        <v>30276040</v>
      </c>
      <c r="G5815">
        <v>1551.15969053451</v>
      </c>
      <c r="H5815" s="35">
        <v>0.715266380501688</v>
      </c>
    </row>
    <row r="5816" spans="1:8" x14ac:dyDescent="0.35">
      <c r="A5816" s="35">
        <v>1211.25</v>
      </c>
      <c r="B5816" s="35">
        <v>1551.012207</v>
      </c>
      <c r="C5816" s="35">
        <v>79.961219787999994</v>
      </c>
      <c r="D5816" s="35">
        <v>1580.7141113</v>
      </c>
      <c r="E5816" s="35">
        <v>25000</v>
      </c>
      <c r="F5816" s="35">
        <v>30281250</v>
      </c>
      <c r="G5816">
        <v>1551.17705603124</v>
      </c>
      <c r="H5816" s="35">
        <v>0.71525993899407903</v>
      </c>
    </row>
    <row r="5817" spans="1:8" x14ac:dyDescent="0.35">
      <c r="A5817" s="35">
        <v>1211.4583700000001</v>
      </c>
      <c r="B5817" s="35">
        <v>1551.0295410000001</v>
      </c>
      <c r="C5817" s="35">
        <v>79.961212157999995</v>
      </c>
      <c r="D5817" s="35">
        <v>1580.7305908000001</v>
      </c>
      <c r="E5817" s="35">
        <v>25000</v>
      </c>
      <c r="F5817" s="35">
        <v>30286460</v>
      </c>
      <c r="G5817">
        <v>1551.1944235359099</v>
      </c>
      <c r="H5817" s="35">
        <v>0.71525349825858497</v>
      </c>
    </row>
    <row r="5818" spans="1:8" x14ac:dyDescent="0.35">
      <c r="A5818" s="35">
        <v>1211.6666299999999</v>
      </c>
      <c r="B5818" s="35">
        <v>1551.0467529</v>
      </c>
      <c r="C5818" s="35">
        <v>79.961204529</v>
      </c>
      <c r="D5818" s="35">
        <v>1580.7469481999999</v>
      </c>
      <c r="E5818" s="35">
        <v>25000</v>
      </c>
      <c r="F5818" s="35">
        <v>30291666</v>
      </c>
      <c r="G5818">
        <v>1551.21178113624</v>
      </c>
      <c r="H5818" s="35">
        <v>0.715247063275811</v>
      </c>
    </row>
    <row r="5819" spans="1:8" x14ac:dyDescent="0.35">
      <c r="A5819" s="35">
        <v>1211.875</v>
      </c>
      <c r="B5819" s="35">
        <v>1551.0642089999999</v>
      </c>
      <c r="C5819" s="35">
        <v>79.961196899000001</v>
      </c>
      <c r="D5819" s="35">
        <v>1580.7634277</v>
      </c>
      <c r="E5819" s="35">
        <v>25000</v>
      </c>
      <c r="F5819" s="35">
        <v>30296876</v>
      </c>
      <c r="G5819">
        <v>1551.22914684844</v>
      </c>
      <c r="H5819" s="35">
        <v>0.71524062393351295</v>
      </c>
    </row>
    <row r="5820" spans="1:8" x14ac:dyDescent="0.35">
      <c r="A5820" s="35">
        <v>1212.0833700000001</v>
      </c>
      <c r="B5820" s="35">
        <v>1551.081543</v>
      </c>
      <c r="C5820" s="35">
        <v>79.961189270000006</v>
      </c>
      <c r="D5820" s="35">
        <v>1580.7797852000001</v>
      </c>
      <c r="E5820" s="35">
        <v>25000</v>
      </c>
      <c r="F5820" s="35">
        <v>30302084</v>
      </c>
      <c r="G5820">
        <v>1551.2465091971101</v>
      </c>
      <c r="H5820" s="35">
        <v>0.71523418786772697</v>
      </c>
    </row>
    <row r="5821" spans="1:8" x14ac:dyDescent="0.35">
      <c r="A5821" s="35">
        <v>1212.2916299999999</v>
      </c>
      <c r="B5821" s="35">
        <v>1551.0988769999999</v>
      </c>
      <c r="C5821" s="35">
        <v>79.961189270000006</v>
      </c>
      <c r="D5821" s="35">
        <v>1580.7962646000001</v>
      </c>
      <c r="E5821" s="35">
        <v>25000</v>
      </c>
      <c r="F5821" s="35">
        <v>30307290</v>
      </c>
      <c r="G5821">
        <v>1551.2638656087599</v>
      </c>
      <c r="H5821" s="35">
        <v>0.715227755011005</v>
      </c>
    </row>
    <row r="5822" spans="1:8" x14ac:dyDescent="0.35">
      <c r="A5822" s="35">
        <v>1212.5</v>
      </c>
      <c r="B5822" s="35">
        <v>1551.1162108999999</v>
      </c>
      <c r="C5822" s="35">
        <v>79.961181640999996</v>
      </c>
      <c r="D5822" s="35">
        <v>1580.8127440999999</v>
      </c>
      <c r="E5822" s="35">
        <v>25000</v>
      </c>
      <c r="F5822" s="35">
        <v>30312500</v>
      </c>
      <c r="G5822">
        <v>1551.2812310219799</v>
      </c>
      <c r="H5822" s="35">
        <v>0.71522131781881604</v>
      </c>
    </row>
    <row r="5823" spans="1:8" x14ac:dyDescent="0.35">
      <c r="A5823" s="35">
        <v>1212.7083700000001</v>
      </c>
      <c r="B5823" s="35">
        <v>1551.1335449000001</v>
      </c>
      <c r="C5823" s="35">
        <v>79.961174010999997</v>
      </c>
      <c r="D5823" s="35">
        <v>1580.8291016000001</v>
      </c>
      <c r="E5823" s="35">
        <v>25000</v>
      </c>
      <c r="F5823" s="35">
        <v>30317710</v>
      </c>
      <c r="G5823">
        <v>1551.29859844311</v>
      </c>
      <c r="H5823" s="35">
        <v>0.71521488139766398</v>
      </c>
    </row>
    <row r="5824" spans="1:8" x14ac:dyDescent="0.35">
      <c r="A5824" s="35">
        <v>1212.9166299999999</v>
      </c>
      <c r="B5824" s="35">
        <v>1551.1508789</v>
      </c>
      <c r="C5824" s="35">
        <v>79.961166382000002</v>
      </c>
      <c r="D5824" s="35">
        <v>1580.8455810999999</v>
      </c>
      <c r="E5824" s="35">
        <v>25000</v>
      </c>
      <c r="F5824" s="35">
        <v>30322916</v>
      </c>
      <c r="G5824">
        <v>1551.3159559599401</v>
      </c>
      <c r="H5824" s="35">
        <v>0.71520845072485495</v>
      </c>
    </row>
    <row r="5825" spans="1:8" x14ac:dyDescent="0.35">
      <c r="A5825" s="35">
        <v>1213.125</v>
      </c>
      <c r="B5825" s="35">
        <v>1551.1682129000001</v>
      </c>
      <c r="C5825" s="35">
        <v>79.961158752000003</v>
      </c>
      <c r="D5825" s="35">
        <v>1580.8619385</v>
      </c>
      <c r="E5825" s="35">
        <v>25000</v>
      </c>
      <c r="F5825" s="35">
        <v>30328126</v>
      </c>
      <c r="G5825">
        <v>1551.33332158863</v>
      </c>
      <c r="H5825" s="35">
        <v>0.715202015694691</v>
      </c>
    </row>
    <row r="5826" spans="1:8" x14ac:dyDescent="0.35">
      <c r="A5826" s="35">
        <v>1213.3333700000001</v>
      </c>
      <c r="B5826" s="35">
        <v>1551.1856689000001</v>
      </c>
      <c r="C5826" s="35">
        <v>79.961151122999993</v>
      </c>
      <c r="D5826" s="35">
        <v>1580.878418</v>
      </c>
      <c r="E5826" s="35">
        <v>25000</v>
      </c>
      <c r="F5826" s="35">
        <v>30333334</v>
      </c>
      <c r="G5826">
        <v>1551.3506838537901</v>
      </c>
      <c r="H5826" s="35">
        <v>0.71519558393831895</v>
      </c>
    </row>
    <row r="5827" spans="1:8" x14ac:dyDescent="0.35">
      <c r="A5827" s="35">
        <v>1213.5416299999999</v>
      </c>
      <c r="B5827" s="35">
        <v>1551.2028809000001</v>
      </c>
      <c r="C5827" s="35">
        <v>79.961143493999998</v>
      </c>
      <c r="D5827" s="35">
        <v>1580.8948975000001</v>
      </c>
      <c r="E5827" s="35">
        <v>25000</v>
      </c>
      <c r="F5827" s="35">
        <v>30338542</v>
      </c>
      <c r="G5827">
        <v>1551.36804535385</v>
      </c>
      <c r="H5827" s="35">
        <v>0.71518915288009599</v>
      </c>
    </row>
    <row r="5828" spans="1:8" x14ac:dyDescent="0.35">
      <c r="A5828" s="35">
        <v>1213.75</v>
      </c>
      <c r="B5828" s="35">
        <v>1551.2202147999999</v>
      </c>
      <c r="C5828" s="35">
        <v>79.961135863999999</v>
      </c>
      <c r="D5828" s="35">
        <v>1580.9112548999999</v>
      </c>
      <c r="E5828" s="35">
        <v>25000</v>
      </c>
      <c r="F5828" s="35">
        <v>30343750</v>
      </c>
      <c r="G5828">
        <v>1551.3854066715301</v>
      </c>
      <c r="H5828" s="35">
        <v>0.71518272253489001</v>
      </c>
    </row>
    <row r="5829" spans="1:8" x14ac:dyDescent="0.35">
      <c r="A5829" s="35">
        <v>1213.9583700000001</v>
      </c>
      <c r="B5829" s="35">
        <v>1551.2375488</v>
      </c>
      <c r="C5829" s="35">
        <v>79.961135863999999</v>
      </c>
      <c r="D5829" s="35">
        <v>1580.9277344</v>
      </c>
      <c r="E5829" s="35">
        <v>25000</v>
      </c>
      <c r="F5829" s="35">
        <v>30348962</v>
      </c>
      <c r="G5829">
        <v>1551.4027782813</v>
      </c>
      <c r="H5829" s="35">
        <v>0.71517628789064103</v>
      </c>
    </row>
    <row r="5830" spans="1:8" x14ac:dyDescent="0.35">
      <c r="A5830" s="35">
        <v>1214.1666299999999</v>
      </c>
      <c r="B5830" s="35">
        <v>1551.2548827999999</v>
      </c>
      <c r="C5830" s="35">
        <v>79.961128235000004</v>
      </c>
      <c r="D5830" s="35">
        <v>1580.9440918</v>
      </c>
      <c r="E5830" s="35">
        <v>25000</v>
      </c>
      <c r="F5830" s="35">
        <v>30354166</v>
      </c>
      <c r="G5830">
        <v>1551.4201315008099</v>
      </c>
      <c r="H5830" s="35">
        <v>0.71516986405361505</v>
      </c>
    </row>
    <row r="5831" spans="1:8" x14ac:dyDescent="0.35">
      <c r="A5831" s="35">
        <v>1214.375</v>
      </c>
      <c r="B5831" s="35">
        <v>1551.2723389</v>
      </c>
      <c r="C5831" s="35">
        <v>79.961120605000005</v>
      </c>
      <c r="D5831" s="35">
        <v>1580.9605713000001</v>
      </c>
      <c r="E5831" s="35">
        <v>25000</v>
      </c>
      <c r="F5831" s="35">
        <v>30359376</v>
      </c>
      <c r="G5831">
        <v>1551.4374961010001</v>
      </c>
      <c r="H5831" s="35">
        <v>0.71516343330460597</v>
      </c>
    </row>
    <row r="5832" spans="1:8" x14ac:dyDescent="0.35">
      <c r="A5832" s="35">
        <v>1214.5833700000001</v>
      </c>
      <c r="B5832" s="35">
        <v>1551.2896728999999</v>
      </c>
      <c r="C5832" s="35">
        <v>79.961112975999995</v>
      </c>
      <c r="D5832" s="35">
        <v>1580.9769286999999</v>
      </c>
      <c r="E5832" s="35">
        <v>25000</v>
      </c>
      <c r="F5832" s="35">
        <v>30364584</v>
      </c>
      <c r="G5832">
        <v>1551.4548580707201</v>
      </c>
      <c r="H5832" s="35">
        <v>0.71515700584561304</v>
      </c>
    </row>
    <row r="5833" spans="1:8" x14ac:dyDescent="0.35">
      <c r="A5833" s="35">
        <v>1214.7916299999999</v>
      </c>
      <c r="B5833" s="35">
        <v>1551.3070068</v>
      </c>
      <c r="C5833" s="35">
        <v>79.961105347</v>
      </c>
      <c r="D5833" s="35">
        <v>1580.9934082</v>
      </c>
      <c r="E5833" s="35">
        <v>25000</v>
      </c>
      <c r="F5833" s="35">
        <v>30369790</v>
      </c>
      <c r="G5833">
        <v>1551.47221426786</v>
      </c>
      <c r="H5833" s="35">
        <v>0.71515058159445299</v>
      </c>
    </row>
    <row r="5834" spans="1:8" x14ac:dyDescent="0.35">
      <c r="A5834" s="35">
        <v>1215</v>
      </c>
      <c r="B5834" s="35">
        <v>1551.3242187999999</v>
      </c>
      <c r="C5834" s="35">
        <v>79.961097717000001</v>
      </c>
      <c r="D5834" s="35">
        <v>1581.0098877</v>
      </c>
      <c r="E5834" s="35">
        <v>25000</v>
      </c>
      <c r="F5834" s="35">
        <v>30375000</v>
      </c>
      <c r="G5834">
        <v>1551.4895795033999</v>
      </c>
      <c r="H5834" s="35">
        <v>0.71514415301312795</v>
      </c>
    </row>
    <row r="5835" spans="1:8" x14ac:dyDescent="0.35">
      <c r="A5835" s="35">
        <v>1215.2083700000001</v>
      </c>
      <c r="B5835" s="35">
        <v>1551.3416748</v>
      </c>
      <c r="C5835" s="35">
        <v>79.961090088000006</v>
      </c>
      <c r="D5835" s="35">
        <v>1581.0262451000001</v>
      </c>
      <c r="E5835" s="35">
        <v>25000</v>
      </c>
      <c r="F5835" s="35">
        <v>30380210</v>
      </c>
      <c r="G5835">
        <v>1551.50694675511</v>
      </c>
      <c r="H5835" s="35">
        <v>0.71513772520090402</v>
      </c>
    </row>
    <row r="5836" spans="1:8" x14ac:dyDescent="0.35">
      <c r="A5836" s="35">
        <v>1215.4166299999999</v>
      </c>
      <c r="B5836" s="35">
        <v>1551.3590088000001</v>
      </c>
      <c r="C5836" s="35">
        <v>79.961090088000006</v>
      </c>
      <c r="D5836" s="35">
        <v>1581.0427245999999</v>
      </c>
      <c r="E5836" s="35">
        <v>25000</v>
      </c>
      <c r="F5836" s="35">
        <v>30385416</v>
      </c>
      <c r="G5836">
        <v>1551.5243041044</v>
      </c>
      <c r="H5836" s="35">
        <v>0.71513130312834094</v>
      </c>
    </row>
    <row r="5837" spans="1:8" x14ac:dyDescent="0.35">
      <c r="A5837" s="35">
        <v>1215.625</v>
      </c>
      <c r="B5837" s="35">
        <v>1551.3763428</v>
      </c>
      <c r="C5837" s="35">
        <v>79.961082458000007</v>
      </c>
      <c r="D5837" s="35">
        <v>1581.059082</v>
      </c>
      <c r="E5837" s="35">
        <v>25000</v>
      </c>
      <c r="F5837" s="35">
        <v>30390626</v>
      </c>
      <c r="G5837">
        <v>1551.5416695659401</v>
      </c>
      <c r="H5837" s="35">
        <v>0.71512487670276503</v>
      </c>
    </row>
    <row r="5838" spans="1:8" x14ac:dyDescent="0.35">
      <c r="A5838" s="35">
        <v>1215.8333700000001</v>
      </c>
      <c r="B5838" s="35">
        <v>1551.3936768000001</v>
      </c>
      <c r="C5838" s="35">
        <v>79.961074828999998</v>
      </c>
      <c r="D5838" s="35">
        <v>1581.0755615</v>
      </c>
      <c r="E5838" s="35">
        <v>25000</v>
      </c>
      <c r="F5838" s="35">
        <v>30395834</v>
      </c>
      <c r="G5838">
        <v>1551.5590316640601</v>
      </c>
      <c r="H5838" s="35">
        <v>0.71511845354555903</v>
      </c>
    </row>
    <row r="5839" spans="1:8" x14ac:dyDescent="0.35">
      <c r="A5839" s="35">
        <v>1216.0416299999999</v>
      </c>
      <c r="B5839" s="35">
        <v>1551.4110106999999</v>
      </c>
      <c r="C5839" s="35">
        <v>79.961067200000002</v>
      </c>
      <c r="D5839" s="35">
        <v>1581.0920410000001</v>
      </c>
      <c r="E5839" s="35">
        <v>25000</v>
      </c>
      <c r="F5839" s="35">
        <v>30401040</v>
      </c>
      <c r="G5839">
        <v>1551.5763878252301</v>
      </c>
      <c r="H5839" s="35">
        <v>0.71511203358920805</v>
      </c>
    </row>
    <row r="5840" spans="1:8" x14ac:dyDescent="0.35">
      <c r="A5840" s="35">
        <v>1216.25</v>
      </c>
      <c r="B5840" s="35">
        <v>1551.4283447</v>
      </c>
      <c r="C5840" s="35">
        <v>79.961059570000003</v>
      </c>
      <c r="D5840" s="35">
        <v>1581.1083983999999</v>
      </c>
      <c r="E5840" s="35">
        <v>25000</v>
      </c>
      <c r="F5840" s="35">
        <v>30406250</v>
      </c>
      <c r="G5840">
        <v>1551.59375298793</v>
      </c>
      <c r="H5840" s="35">
        <v>0.71510560930390898</v>
      </c>
    </row>
    <row r="5841" spans="1:8" x14ac:dyDescent="0.35">
      <c r="A5841" s="35">
        <v>1216.4583700000001</v>
      </c>
      <c r="B5841" s="35">
        <v>1551.4456786999999</v>
      </c>
      <c r="C5841" s="35">
        <v>79.961051940999994</v>
      </c>
      <c r="D5841" s="35">
        <v>1581.1248779</v>
      </c>
      <c r="E5841" s="35">
        <v>25000</v>
      </c>
      <c r="F5841" s="35">
        <v>30411460</v>
      </c>
      <c r="G5841">
        <v>1551.6111201585099</v>
      </c>
      <c r="H5841" s="35">
        <v>0.71509918578642895</v>
      </c>
    </row>
    <row r="5842" spans="1:8" x14ac:dyDescent="0.35">
      <c r="A5842" s="35">
        <v>1216.6666299999999</v>
      </c>
      <c r="B5842" s="35">
        <v>1551.4631348</v>
      </c>
      <c r="C5842" s="35">
        <v>79.961044311999999</v>
      </c>
      <c r="D5842" s="35">
        <v>1581.1412353999999</v>
      </c>
      <c r="E5842" s="35">
        <v>25000</v>
      </c>
      <c r="F5842" s="35">
        <v>30416666</v>
      </c>
      <c r="G5842">
        <v>1551.62847742484</v>
      </c>
      <c r="H5842" s="35">
        <v>0.71509276800420896</v>
      </c>
    </row>
    <row r="5843" spans="1:8" x14ac:dyDescent="0.35">
      <c r="A5843" s="35">
        <v>1216.875</v>
      </c>
      <c r="B5843" s="35">
        <v>1551.4803466999999</v>
      </c>
      <c r="C5843" s="35">
        <v>79.961036682</v>
      </c>
      <c r="D5843" s="35">
        <v>1581.1577147999999</v>
      </c>
      <c r="E5843" s="35">
        <v>25000</v>
      </c>
      <c r="F5843" s="35">
        <v>30421878</v>
      </c>
      <c r="G5843">
        <v>1551.6458479748601</v>
      </c>
      <c r="H5843" s="35">
        <v>0.71508634336731702</v>
      </c>
    </row>
    <row r="5844" spans="1:8" x14ac:dyDescent="0.35">
      <c r="A5844" s="35">
        <v>1217.0833700000001</v>
      </c>
      <c r="B5844" s="35">
        <v>1551.4976807</v>
      </c>
      <c r="C5844" s="35">
        <v>79.961036682</v>
      </c>
      <c r="D5844" s="35">
        <v>1581.1741943</v>
      </c>
      <c r="E5844" s="35">
        <v>25000</v>
      </c>
      <c r="F5844" s="35">
        <v>30427084</v>
      </c>
      <c r="G5844">
        <v>1551.6632059774699</v>
      </c>
      <c r="H5844" s="35">
        <v>0.71507992703369805</v>
      </c>
    </row>
    <row r="5845" spans="1:8" x14ac:dyDescent="0.35">
      <c r="A5845" s="35">
        <v>1217.2916299999999</v>
      </c>
      <c r="B5845" s="35">
        <v>1551.5150146000001</v>
      </c>
      <c r="C5845" s="35">
        <v>79.961029053000004</v>
      </c>
      <c r="D5845" s="35">
        <v>1581.1905518000001</v>
      </c>
      <c r="E5845" s="35">
        <v>25000</v>
      </c>
      <c r="F5845" s="35">
        <v>30432290</v>
      </c>
      <c r="G5845">
        <v>1551.68056115544</v>
      </c>
      <c r="H5845" s="35">
        <v>0.71507351134114205</v>
      </c>
    </row>
    <row r="5846" spans="1:8" x14ac:dyDescent="0.35">
      <c r="A5846" s="35">
        <v>1217.5</v>
      </c>
      <c r="B5846" s="35">
        <v>1551.5323486</v>
      </c>
      <c r="C5846" s="35">
        <v>79.961021423000005</v>
      </c>
      <c r="D5846" s="35">
        <v>1581.2070312000001</v>
      </c>
      <c r="E5846" s="35">
        <v>25000</v>
      </c>
      <c r="F5846" s="35">
        <v>30437500</v>
      </c>
      <c r="G5846">
        <v>1551.6979260328701</v>
      </c>
      <c r="H5846" s="35">
        <v>0.71506709133985502</v>
      </c>
    </row>
    <row r="5847" spans="1:8" x14ac:dyDescent="0.35">
      <c r="A5847" s="35">
        <v>1217.7083700000001</v>
      </c>
      <c r="B5847" s="35">
        <v>1551.5496826000001</v>
      </c>
      <c r="C5847" s="35">
        <v>79.961013793999996</v>
      </c>
      <c r="D5847" s="35">
        <v>1581.2233887</v>
      </c>
      <c r="E5847" s="35">
        <v>25000</v>
      </c>
      <c r="F5847" s="35">
        <v>30442710</v>
      </c>
      <c r="G5847">
        <v>1551.7152930746799</v>
      </c>
      <c r="H5847" s="35">
        <v>0.71506067210936597</v>
      </c>
    </row>
    <row r="5848" spans="1:8" x14ac:dyDescent="0.35">
      <c r="A5848" s="35">
        <v>1217.9166299999999</v>
      </c>
      <c r="B5848" s="35">
        <v>1551.5670166</v>
      </c>
      <c r="C5848" s="35">
        <v>79.961006165000001</v>
      </c>
      <c r="D5848" s="35">
        <v>1581.2398682</v>
      </c>
      <c r="E5848" s="35">
        <v>25000</v>
      </c>
      <c r="F5848" s="35">
        <v>30447914</v>
      </c>
      <c r="G5848">
        <v>1551.7326450755099</v>
      </c>
      <c r="H5848" s="35">
        <v>0.71505426111314896</v>
      </c>
    </row>
    <row r="5849" spans="1:8" x14ac:dyDescent="0.35">
      <c r="A5849" s="35">
        <v>1218.125</v>
      </c>
      <c r="B5849" s="35">
        <v>1551.5843506000001</v>
      </c>
      <c r="C5849" s="35">
        <v>79.960998535000002</v>
      </c>
      <c r="D5849" s="35">
        <v>1581.2563477000001</v>
      </c>
      <c r="E5849" s="35">
        <v>25000</v>
      </c>
      <c r="F5849" s="35">
        <v>30453126</v>
      </c>
      <c r="G5849">
        <v>1551.75001437991</v>
      </c>
      <c r="H5849" s="35">
        <v>0.715047840733534</v>
      </c>
    </row>
    <row r="5850" spans="1:8" x14ac:dyDescent="0.35">
      <c r="A5850" s="35">
        <v>1218.3333700000001</v>
      </c>
      <c r="B5850" s="35">
        <v>1551.6016846</v>
      </c>
      <c r="C5850" s="35">
        <v>79.960990906000006</v>
      </c>
      <c r="D5850" s="35">
        <v>1581.2727050999999</v>
      </c>
      <c r="E5850" s="35">
        <v>25000</v>
      </c>
      <c r="F5850" s="35">
        <v>30458336</v>
      </c>
      <c r="G5850">
        <v>1551.7673823821001</v>
      </c>
      <c r="H5850" s="35">
        <v>0.71504142367074297</v>
      </c>
    </row>
    <row r="5851" spans="1:8" x14ac:dyDescent="0.35">
      <c r="A5851" s="35">
        <v>1218.5416299999999</v>
      </c>
      <c r="B5851" s="35">
        <v>1551.6190185999999</v>
      </c>
      <c r="C5851" s="35">
        <v>79.960983275999993</v>
      </c>
      <c r="D5851" s="35">
        <v>1581.2891846</v>
      </c>
      <c r="E5851" s="35">
        <v>25000</v>
      </c>
      <c r="F5851" s="35">
        <v>30463540</v>
      </c>
      <c r="G5851">
        <v>1551.78473456593</v>
      </c>
      <c r="H5851" s="35">
        <v>0.71503501481913201</v>
      </c>
    </row>
    <row r="5852" spans="1:8" x14ac:dyDescent="0.35">
      <c r="A5852" s="35">
        <v>1218.75</v>
      </c>
      <c r="B5852" s="35">
        <v>1551.6363524999999</v>
      </c>
      <c r="C5852" s="35">
        <v>79.960983275999993</v>
      </c>
      <c r="D5852" s="35">
        <v>1581.3057861</v>
      </c>
      <c r="E5852" s="35">
        <v>25000</v>
      </c>
      <c r="F5852" s="35">
        <v>30468750</v>
      </c>
      <c r="G5852">
        <v>1551.80209870714</v>
      </c>
      <c r="H5852" s="35">
        <v>0.71502859908368099</v>
      </c>
    </row>
    <row r="5853" spans="1:8" x14ac:dyDescent="0.35">
      <c r="A5853" s="35">
        <v>1218.9583700000001</v>
      </c>
      <c r="B5853" s="35">
        <v>1551.6538086</v>
      </c>
      <c r="C5853" s="35">
        <v>79.960975646999998</v>
      </c>
      <c r="D5853" s="35">
        <v>1581.3220214999999</v>
      </c>
      <c r="E5853" s="35">
        <v>25000</v>
      </c>
      <c r="F5853" s="35">
        <v>30473960</v>
      </c>
      <c r="G5853">
        <v>1551.81946551905</v>
      </c>
      <c r="H5853" s="35">
        <v>0.715022184131063</v>
      </c>
    </row>
    <row r="5854" spans="1:8" x14ac:dyDescent="0.35">
      <c r="A5854" s="35">
        <v>1219.1666299999999</v>
      </c>
      <c r="B5854" s="35">
        <v>1551.6710204999999</v>
      </c>
      <c r="C5854" s="35">
        <v>79.960968018000003</v>
      </c>
      <c r="D5854" s="35">
        <v>1581.338501</v>
      </c>
      <c r="E5854" s="35">
        <v>25000</v>
      </c>
      <c r="F5854" s="35">
        <v>30479166</v>
      </c>
      <c r="G5854">
        <v>1551.83682257542</v>
      </c>
      <c r="H5854" s="35">
        <v>0.71501577490886703</v>
      </c>
    </row>
    <row r="5855" spans="1:8" x14ac:dyDescent="0.35">
      <c r="A5855" s="35">
        <v>1219.375</v>
      </c>
      <c r="B5855" s="35">
        <v>1551.6884766000001</v>
      </c>
      <c r="C5855" s="35">
        <v>79.960960388000004</v>
      </c>
      <c r="D5855" s="35">
        <v>1581.3548584</v>
      </c>
      <c r="E5855" s="35">
        <v>25000</v>
      </c>
      <c r="F5855" s="35">
        <v>30484376</v>
      </c>
      <c r="G5855">
        <v>1551.8541877769301</v>
      </c>
      <c r="H5855" s="35">
        <v>0.71500936134098803</v>
      </c>
    </row>
    <row r="5856" spans="1:8" x14ac:dyDescent="0.35">
      <c r="A5856" s="35">
        <v>1219.5833700000001</v>
      </c>
      <c r="B5856" s="35">
        <v>1551.7058105000001</v>
      </c>
      <c r="C5856" s="35">
        <v>79.960952758999994</v>
      </c>
      <c r="D5856" s="35">
        <v>1581.3713379000001</v>
      </c>
      <c r="E5856" s="35">
        <v>25000</v>
      </c>
      <c r="F5856" s="35">
        <v>30489584</v>
      </c>
      <c r="G5856">
        <v>1551.8715496223999</v>
      </c>
      <c r="H5856" s="35">
        <v>0.71500295103357303</v>
      </c>
    </row>
    <row r="5857" spans="1:8" x14ac:dyDescent="0.35">
      <c r="A5857" s="35">
        <v>1219.7916299999999</v>
      </c>
      <c r="B5857" s="35">
        <v>1551.7231445</v>
      </c>
      <c r="C5857" s="35">
        <v>79.960945128999995</v>
      </c>
      <c r="D5857" s="35">
        <v>1581.3879394999999</v>
      </c>
      <c r="E5857" s="35">
        <v>25000</v>
      </c>
      <c r="F5857" s="35">
        <v>30494790</v>
      </c>
      <c r="G5857">
        <v>1551.8889055326299</v>
      </c>
      <c r="H5857" s="35">
        <v>0.714996543918893</v>
      </c>
    </row>
    <row r="5858" spans="1:8" x14ac:dyDescent="0.35">
      <c r="A5858" s="35">
        <v>1220</v>
      </c>
      <c r="B5858" s="35">
        <v>1551.7403564000001</v>
      </c>
      <c r="C5858" s="35">
        <v>79.9609375</v>
      </c>
      <c r="D5858" s="35">
        <v>1581.4041748</v>
      </c>
      <c r="E5858" s="35">
        <v>25000</v>
      </c>
      <c r="F5858" s="35">
        <v>30500000</v>
      </c>
      <c r="G5858">
        <v>1551.9062704447299</v>
      </c>
      <c r="H5858" s="35">
        <v>0.71499013248177601</v>
      </c>
    </row>
    <row r="5859" spans="1:8" x14ac:dyDescent="0.35">
      <c r="A5859" s="35">
        <v>1220.2083700000001</v>
      </c>
      <c r="B5859" s="35">
        <v>1551.7578125</v>
      </c>
      <c r="C5859" s="35">
        <v>79.960929871000005</v>
      </c>
      <c r="D5859" s="35">
        <v>1581.4206543</v>
      </c>
      <c r="E5859" s="35">
        <v>25000</v>
      </c>
      <c r="F5859" s="35">
        <v>30505210</v>
      </c>
      <c r="G5859">
        <v>1551.92363736472</v>
      </c>
      <c r="H5859" s="35">
        <v>0.71498372180928405</v>
      </c>
    </row>
    <row r="5860" spans="1:8" x14ac:dyDescent="0.35">
      <c r="A5860" s="35">
        <v>1220.4166299999999</v>
      </c>
      <c r="B5860" s="35">
        <v>1551.7751464999999</v>
      </c>
      <c r="C5860" s="35">
        <v>79.960929871000005</v>
      </c>
      <c r="D5860" s="35">
        <v>1581.4370117000001</v>
      </c>
      <c r="E5860" s="35">
        <v>25000</v>
      </c>
      <c r="F5860" s="35">
        <v>30510416</v>
      </c>
      <c r="G5860">
        <v>1551.9409943805599</v>
      </c>
      <c r="H5860" s="35">
        <v>0.71497731685903998</v>
      </c>
    </row>
    <row r="5861" spans="1:8" x14ac:dyDescent="0.35">
      <c r="A5861" s="35">
        <v>1220.625</v>
      </c>
      <c r="B5861" s="35">
        <v>1551.7924805</v>
      </c>
      <c r="C5861" s="35">
        <v>79.960922241000006</v>
      </c>
      <c r="D5861" s="35">
        <v>1581.4534911999999</v>
      </c>
      <c r="E5861" s="35">
        <v>25000</v>
      </c>
      <c r="F5861" s="35">
        <v>30515626</v>
      </c>
      <c r="G5861">
        <v>1551.9583595081999</v>
      </c>
      <c r="H5861" s="35">
        <v>0.71497090756440596</v>
      </c>
    </row>
    <row r="5862" spans="1:8" x14ac:dyDescent="0.35">
      <c r="A5862" s="35">
        <v>1220.8333700000001</v>
      </c>
      <c r="B5862" s="35">
        <v>1551.8098144999999</v>
      </c>
      <c r="C5862" s="35">
        <v>79.960914611999996</v>
      </c>
      <c r="D5862" s="35">
        <v>1581.4699707</v>
      </c>
      <c r="E5862" s="35">
        <v>25000</v>
      </c>
      <c r="F5862" s="35">
        <v>30520834</v>
      </c>
      <c r="G5862">
        <v>1551.97572127233</v>
      </c>
      <c r="H5862" s="35">
        <v>0.71496450152735402</v>
      </c>
    </row>
    <row r="5863" spans="1:8" x14ac:dyDescent="0.35">
      <c r="A5863" s="35">
        <v>1221.0416299999999</v>
      </c>
      <c r="B5863" s="35">
        <v>1551.8271483999999</v>
      </c>
      <c r="C5863" s="35">
        <v>79.960906981999997</v>
      </c>
      <c r="D5863" s="35">
        <v>1581.4863281</v>
      </c>
      <c r="E5863" s="35">
        <v>25000</v>
      </c>
      <c r="F5863" s="35">
        <v>30526040</v>
      </c>
      <c r="G5863">
        <v>1551.99307709957</v>
      </c>
      <c r="H5863" s="35">
        <v>0.71495809868028304</v>
      </c>
    </row>
    <row r="5864" spans="1:8" x14ac:dyDescent="0.35">
      <c r="A5864" s="35">
        <v>1221.25</v>
      </c>
      <c r="B5864" s="35">
        <v>1551.8444824000001</v>
      </c>
      <c r="C5864" s="35">
        <v>79.960899353000002</v>
      </c>
      <c r="D5864" s="35">
        <v>1581.5028076000001</v>
      </c>
      <c r="E5864" s="35">
        <v>25000</v>
      </c>
      <c r="F5864" s="35">
        <v>30531250</v>
      </c>
      <c r="G5864">
        <v>1552.01044192827</v>
      </c>
      <c r="H5864" s="35">
        <v>0.71495169151292703</v>
      </c>
    </row>
    <row r="5865" spans="1:8" x14ac:dyDescent="0.35">
      <c r="A5865" s="35">
        <v>1221.4583700000001</v>
      </c>
      <c r="B5865" s="35">
        <v>1551.8618164</v>
      </c>
      <c r="C5865" s="35">
        <v>79.960891724000007</v>
      </c>
      <c r="D5865" s="35">
        <v>1581.5192870999999</v>
      </c>
      <c r="E5865" s="35">
        <v>25000</v>
      </c>
      <c r="F5865" s="35">
        <v>30536460</v>
      </c>
      <c r="G5865">
        <v>1552.02780876477</v>
      </c>
      <c r="H5865" s="35">
        <v>0.71494528510913602</v>
      </c>
    </row>
    <row r="5866" spans="1:8" x14ac:dyDescent="0.35">
      <c r="A5866" s="35">
        <v>1221.6666299999999</v>
      </c>
      <c r="B5866" s="35">
        <v>1551.8792725000001</v>
      </c>
      <c r="C5866" s="35">
        <v>79.960884093999994</v>
      </c>
      <c r="D5866" s="35">
        <v>1581.5356445</v>
      </c>
      <c r="E5866" s="35">
        <v>25000</v>
      </c>
      <c r="F5866" s="35">
        <v>30541666</v>
      </c>
      <c r="G5866">
        <v>1552.04516569712</v>
      </c>
      <c r="H5866" s="35">
        <v>0.71493888442326903</v>
      </c>
    </row>
    <row r="5867" spans="1:8" x14ac:dyDescent="0.35">
      <c r="A5867" s="35">
        <v>1221.875</v>
      </c>
      <c r="B5867" s="35">
        <v>1551.8964844</v>
      </c>
      <c r="C5867" s="35">
        <v>79.960876464999998</v>
      </c>
      <c r="D5867" s="35">
        <v>1581.552124</v>
      </c>
      <c r="E5867" s="35">
        <v>25000</v>
      </c>
      <c r="F5867" s="35">
        <v>30546876</v>
      </c>
      <c r="G5867">
        <v>1552.0625307412699</v>
      </c>
      <c r="H5867" s="35">
        <v>0.71493247939516602</v>
      </c>
    </row>
    <row r="5868" spans="1:8" x14ac:dyDescent="0.35">
      <c r="A5868" s="35">
        <v>1222.0833700000001</v>
      </c>
      <c r="B5868" s="35">
        <v>1551.9138184000001</v>
      </c>
      <c r="C5868" s="35">
        <v>79.960876464999998</v>
      </c>
      <c r="D5868" s="35">
        <v>1581.5686035000001</v>
      </c>
      <c r="E5868" s="35">
        <v>25000</v>
      </c>
      <c r="F5868" s="35">
        <v>30552084</v>
      </c>
      <c r="G5868">
        <v>1552.07989242189</v>
      </c>
      <c r="H5868" s="35">
        <v>0.71492607762196003</v>
      </c>
    </row>
    <row r="5869" spans="1:8" x14ac:dyDescent="0.35">
      <c r="A5869" s="35">
        <v>1222.2916299999999</v>
      </c>
      <c r="B5869" s="35">
        <v>1551.9311522999999</v>
      </c>
      <c r="C5869" s="35">
        <v>79.960868834999999</v>
      </c>
      <c r="D5869" s="35">
        <v>1581.5848389</v>
      </c>
      <c r="E5869" s="35">
        <v>25000</v>
      </c>
      <c r="F5869" s="35">
        <v>30557288</v>
      </c>
      <c r="G5869">
        <v>1552.0972429938499</v>
      </c>
      <c r="H5869" s="35">
        <v>0.71491968153278695</v>
      </c>
    </row>
    <row r="5870" spans="1:8" x14ac:dyDescent="0.35">
      <c r="A5870" s="35">
        <v>1222.5</v>
      </c>
      <c r="B5870" s="35">
        <v>1551.9484863</v>
      </c>
      <c r="C5870" s="35">
        <v>79.960861206000004</v>
      </c>
      <c r="D5870" s="35">
        <v>1581.6014404</v>
      </c>
      <c r="E5870" s="35">
        <v>25000</v>
      </c>
      <c r="F5870" s="35">
        <v>30562500</v>
      </c>
      <c r="G5870">
        <v>1552.11461175107</v>
      </c>
      <c r="H5870" s="35">
        <v>0.714913276101941</v>
      </c>
    </row>
    <row r="5871" spans="1:8" x14ac:dyDescent="0.35">
      <c r="A5871" s="35">
        <v>1222.7083700000001</v>
      </c>
      <c r="B5871" s="35">
        <v>1551.9656981999999</v>
      </c>
      <c r="C5871" s="35">
        <v>79.960853576999995</v>
      </c>
      <c r="D5871" s="35">
        <v>1581.6179199000001</v>
      </c>
      <c r="E5871" s="35">
        <v>25000</v>
      </c>
      <c r="F5871" s="35">
        <v>30567708</v>
      </c>
      <c r="G5871">
        <v>1552.1319742319599</v>
      </c>
      <c r="H5871" s="35">
        <v>0.71490687647991102</v>
      </c>
    </row>
    <row r="5872" spans="1:8" x14ac:dyDescent="0.35">
      <c r="A5872" s="35">
        <v>1222.9166299999999</v>
      </c>
      <c r="B5872" s="35">
        <v>1551.9831543</v>
      </c>
      <c r="C5872" s="35">
        <v>79.960845946999996</v>
      </c>
      <c r="D5872" s="35">
        <v>1581.6342772999999</v>
      </c>
      <c r="E5872" s="35">
        <v>25000</v>
      </c>
      <c r="F5872" s="35">
        <v>30572916</v>
      </c>
      <c r="G5872">
        <v>1552.1493352945899</v>
      </c>
      <c r="H5872" s="35">
        <v>0.71490047753094299</v>
      </c>
    </row>
    <row r="5873" spans="1:8" x14ac:dyDescent="0.35">
      <c r="A5873" s="35">
        <v>1223.125</v>
      </c>
      <c r="B5873" s="35">
        <v>1552.0004882999999</v>
      </c>
      <c r="C5873" s="35">
        <v>79.960838318</v>
      </c>
      <c r="D5873" s="35">
        <v>1581.6507568</v>
      </c>
      <c r="E5873" s="35">
        <v>25000</v>
      </c>
      <c r="F5873" s="35">
        <v>30578126</v>
      </c>
      <c r="G5873">
        <v>1552.1667012001601</v>
      </c>
      <c r="H5873" s="35">
        <v>0.71489407678739603</v>
      </c>
    </row>
    <row r="5874" spans="1:8" x14ac:dyDescent="0.35">
      <c r="A5874" s="35">
        <v>1223.3333700000001</v>
      </c>
      <c r="B5874" s="35">
        <v>1552.0178223</v>
      </c>
      <c r="C5874" s="35">
        <v>79.960830688000001</v>
      </c>
      <c r="D5874" s="35">
        <v>1581.6669922000001</v>
      </c>
      <c r="E5874" s="35">
        <v>25000</v>
      </c>
      <c r="F5874" s="35">
        <v>30583334</v>
      </c>
      <c r="G5874">
        <v>1552.1840630091899</v>
      </c>
      <c r="H5874" s="35">
        <v>0.71488767927708097</v>
      </c>
    </row>
    <row r="5875" spans="1:8" x14ac:dyDescent="0.35">
      <c r="A5875" s="35">
        <v>1223.5416299999999</v>
      </c>
      <c r="B5875" s="35">
        <v>1552.0351562000001</v>
      </c>
      <c r="C5875" s="35">
        <v>79.960823059000006</v>
      </c>
      <c r="D5875" s="35">
        <v>1581.6835937999999</v>
      </c>
      <c r="E5875" s="35">
        <v>25000</v>
      </c>
      <c r="F5875" s="35">
        <v>30588540</v>
      </c>
      <c r="G5875">
        <v>1552.20141871699</v>
      </c>
      <c r="H5875" s="35">
        <v>0.71488128494708503</v>
      </c>
    </row>
    <row r="5876" spans="1:8" x14ac:dyDescent="0.35">
      <c r="A5876" s="35">
        <v>1223.75</v>
      </c>
      <c r="B5876" s="35">
        <v>1552.0524902</v>
      </c>
      <c r="C5876" s="35">
        <v>79.960823059000006</v>
      </c>
      <c r="D5876" s="35">
        <v>1581.7000731999999</v>
      </c>
      <c r="E5876" s="35">
        <v>25000</v>
      </c>
      <c r="F5876" s="35">
        <v>30593750</v>
      </c>
      <c r="G5876">
        <v>1552.2187833893599</v>
      </c>
      <c r="H5876" s="35">
        <v>0.71487488630016804</v>
      </c>
    </row>
    <row r="5877" spans="1:8" x14ac:dyDescent="0.35">
      <c r="A5877" s="35">
        <v>1223.9583700000001</v>
      </c>
      <c r="B5877" s="35">
        <v>1552.0698242000001</v>
      </c>
      <c r="C5877" s="35">
        <v>79.960815429999997</v>
      </c>
      <c r="D5877" s="35">
        <v>1581.7164307</v>
      </c>
      <c r="E5877" s="35">
        <v>25000</v>
      </c>
      <c r="F5877" s="35">
        <v>30598960</v>
      </c>
      <c r="G5877">
        <v>1552.2361500612301</v>
      </c>
      <c r="H5877" s="35">
        <v>0.71486848841449102</v>
      </c>
    </row>
    <row r="5878" spans="1:8" x14ac:dyDescent="0.35">
      <c r="A5878" s="35">
        <v>1224.1666299999999</v>
      </c>
      <c r="B5878" s="35">
        <v>1552.0871582</v>
      </c>
      <c r="C5878" s="35">
        <v>79.960807799999998</v>
      </c>
      <c r="D5878" s="35">
        <v>1581.7329102000001</v>
      </c>
      <c r="E5878" s="35">
        <v>25000</v>
      </c>
      <c r="F5878" s="35">
        <v>30604166</v>
      </c>
      <c r="G5878">
        <v>1552.25350682714</v>
      </c>
      <c r="H5878" s="35">
        <v>0.71486209623806696</v>
      </c>
    </row>
    <row r="5879" spans="1:8" x14ac:dyDescent="0.35">
      <c r="A5879" s="35">
        <v>1224.375</v>
      </c>
      <c r="B5879" s="35">
        <v>1552.1046143000001</v>
      </c>
      <c r="C5879" s="35">
        <v>79.960800171000002</v>
      </c>
      <c r="D5879" s="35">
        <v>1581.7493896000001</v>
      </c>
      <c r="E5879" s="35">
        <v>25000</v>
      </c>
      <c r="F5879" s="35">
        <v>30609376</v>
      </c>
      <c r="G5879">
        <v>1552.2708717044</v>
      </c>
      <c r="H5879" s="35">
        <v>0.714855699723697</v>
      </c>
    </row>
    <row r="5880" spans="1:8" x14ac:dyDescent="0.35">
      <c r="A5880" s="35">
        <v>1224.5833700000001</v>
      </c>
      <c r="B5880" s="35">
        <v>1552.1219481999999</v>
      </c>
      <c r="C5880" s="35">
        <v>79.960792541999993</v>
      </c>
      <c r="D5880" s="35">
        <v>1581.7657471</v>
      </c>
      <c r="E5880" s="35">
        <v>25000</v>
      </c>
      <c r="F5880" s="35">
        <v>30614584</v>
      </c>
      <c r="G5880">
        <v>1552.28823321805</v>
      </c>
      <c r="H5880" s="35">
        <v>0.71484930645887002</v>
      </c>
    </row>
    <row r="5881" spans="1:8" x14ac:dyDescent="0.35">
      <c r="A5881" s="35">
        <v>1224.7916299999999</v>
      </c>
      <c r="B5881" s="35">
        <v>1552.1392822</v>
      </c>
      <c r="C5881" s="35">
        <v>79.960784911999994</v>
      </c>
      <c r="D5881" s="35">
        <v>1581.7822266000001</v>
      </c>
      <c r="E5881" s="35">
        <v>25000</v>
      </c>
      <c r="F5881" s="35">
        <v>30619790</v>
      </c>
      <c r="G5881">
        <v>1552.3055887948599</v>
      </c>
      <c r="H5881" s="35">
        <v>0.71484291637592301</v>
      </c>
    </row>
    <row r="5882" spans="1:8" x14ac:dyDescent="0.35">
      <c r="A5882" s="35">
        <v>1225</v>
      </c>
      <c r="B5882" s="35">
        <v>1552.1567382999999</v>
      </c>
      <c r="C5882" s="35">
        <v>79.960777282999999</v>
      </c>
      <c r="D5882" s="35">
        <v>1581.7988281</v>
      </c>
      <c r="E5882" s="35">
        <v>25000</v>
      </c>
      <c r="F5882" s="35">
        <v>30625000</v>
      </c>
      <c r="G5882">
        <v>1552.32295337307</v>
      </c>
      <c r="H5882" s="35">
        <v>0.71483652197916603</v>
      </c>
    </row>
    <row r="5883" spans="1:8" x14ac:dyDescent="0.35">
      <c r="A5883" s="35">
        <v>1225.2083700000001</v>
      </c>
      <c r="B5883" s="35">
        <v>1552.1739502</v>
      </c>
      <c r="C5883" s="35">
        <v>79.960777282999999</v>
      </c>
      <c r="D5883" s="35">
        <v>1581.8150635</v>
      </c>
      <c r="E5883" s="35">
        <v>25000</v>
      </c>
      <c r="F5883" s="35">
        <v>30630210</v>
      </c>
      <c r="G5883">
        <v>1552.34031995904</v>
      </c>
      <c r="H5883" s="35">
        <v>0.71483012834281101</v>
      </c>
    </row>
    <row r="5884" spans="1:8" x14ac:dyDescent="0.35">
      <c r="A5884" s="35">
        <v>1225.4166299999999</v>
      </c>
      <c r="B5884" s="35">
        <v>1552.1912841999999</v>
      </c>
      <c r="C5884" s="35">
        <v>79.960769653</v>
      </c>
      <c r="D5884" s="35">
        <v>1581.831543</v>
      </c>
      <c r="E5884" s="35">
        <v>25000</v>
      </c>
      <c r="F5884" s="35">
        <v>30635416</v>
      </c>
      <c r="G5884">
        <v>1552.3576766409201</v>
      </c>
      <c r="H5884" s="35">
        <v>0.71482374041145802</v>
      </c>
    </row>
    <row r="5885" spans="1:8" x14ac:dyDescent="0.35">
      <c r="A5885" s="35">
        <v>1225.625</v>
      </c>
      <c r="B5885" s="35">
        <v>1552.2086182</v>
      </c>
      <c r="C5885" s="35">
        <v>79.960762024000005</v>
      </c>
      <c r="D5885" s="35">
        <v>1581.8480225000001</v>
      </c>
      <c r="E5885" s="35">
        <v>25000</v>
      </c>
      <c r="F5885" s="35">
        <v>30640624</v>
      </c>
      <c r="G5885">
        <v>1552.3750362628</v>
      </c>
      <c r="H5885" s="35">
        <v>0.714817350636757</v>
      </c>
    </row>
    <row r="5886" spans="1:8" x14ac:dyDescent="0.35">
      <c r="A5886" s="35">
        <v>1225.8333700000001</v>
      </c>
      <c r="B5886" s="35">
        <v>1552.2259521000001</v>
      </c>
      <c r="C5886" s="35">
        <v>79.960754394999995</v>
      </c>
      <c r="D5886" s="35">
        <v>1581.8643798999999</v>
      </c>
      <c r="E5886" s="35">
        <v>25000</v>
      </c>
      <c r="F5886" s="35">
        <v>30645834</v>
      </c>
      <c r="G5886">
        <v>1552.3924017049301</v>
      </c>
      <c r="H5886" s="35">
        <v>0.71481095909398895</v>
      </c>
    </row>
    <row r="5887" spans="1:8" x14ac:dyDescent="0.35">
      <c r="A5887" s="35">
        <v>1226.0416299999999</v>
      </c>
      <c r="B5887" s="35">
        <v>1552.2432861</v>
      </c>
      <c r="C5887" s="35">
        <v>79.960746764999996</v>
      </c>
      <c r="D5887" s="35">
        <v>1581.8809814000001</v>
      </c>
      <c r="E5887" s="35">
        <v>25000</v>
      </c>
      <c r="F5887" s="35">
        <v>30651040</v>
      </c>
      <c r="G5887">
        <v>1552.4097580979301</v>
      </c>
      <c r="H5887" s="35">
        <v>0.71480457327623603</v>
      </c>
    </row>
    <row r="5888" spans="1:8" x14ac:dyDescent="0.35">
      <c r="A5888" s="35">
        <v>1226.25</v>
      </c>
      <c r="B5888" s="35">
        <v>1552.2606201000001</v>
      </c>
      <c r="C5888" s="35">
        <v>79.960739136000001</v>
      </c>
      <c r="D5888" s="35">
        <v>1581.8972168</v>
      </c>
      <c r="E5888" s="35">
        <v>25000</v>
      </c>
      <c r="F5888" s="35">
        <v>30656250</v>
      </c>
      <c r="G5888">
        <v>1552.4271227944</v>
      </c>
      <c r="H5888" s="35">
        <v>0.714798183128737</v>
      </c>
    </row>
    <row r="5889" spans="1:8" x14ac:dyDescent="0.35">
      <c r="A5889" s="35">
        <v>1226.4583700000001</v>
      </c>
      <c r="B5889" s="35">
        <v>1552.2779541</v>
      </c>
      <c r="C5889" s="35">
        <v>79.960731506000002</v>
      </c>
      <c r="D5889" s="35">
        <v>1581.9136963000001</v>
      </c>
      <c r="E5889" s="35">
        <v>25000</v>
      </c>
      <c r="F5889" s="35">
        <v>30661460</v>
      </c>
      <c r="G5889">
        <v>1552.44448934209</v>
      </c>
      <c r="H5889" s="35">
        <v>0.71479179373653301</v>
      </c>
    </row>
    <row r="5890" spans="1:8" x14ac:dyDescent="0.35">
      <c r="A5890" s="35">
        <v>1226.6666299999999</v>
      </c>
      <c r="B5890" s="35">
        <v>1552.2952881000001</v>
      </c>
      <c r="C5890" s="35">
        <v>79.960723877000007</v>
      </c>
      <c r="D5890" s="35">
        <v>1581.9301757999999</v>
      </c>
      <c r="E5890" s="35">
        <v>25000</v>
      </c>
      <c r="F5890" s="35">
        <v>30666666</v>
      </c>
      <c r="G5890">
        <v>1552.46184595063</v>
      </c>
      <c r="H5890" s="35">
        <v>0.71478541004413099</v>
      </c>
    </row>
    <row r="5891" spans="1:8" x14ac:dyDescent="0.35">
      <c r="A5891" s="35">
        <v>1226.875</v>
      </c>
      <c r="B5891" s="35">
        <v>1552.3126221</v>
      </c>
      <c r="C5891" s="35">
        <v>79.960723877000007</v>
      </c>
      <c r="D5891" s="35">
        <v>1581.9465332</v>
      </c>
      <c r="E5891" s="35">
        <v>25000</v>
      </c>
      <c r="F5891" s="35">
        <v>30671876</v>
      </c>
      <c r="G5891">
        <v>1552.47921066306</v>
      </c>
      <c r="H5891" s="35">
        <v>0.71477902201787902</v>
      </c>
    </row>
    <row r="5892" spans="1:8" x14ac:dyDescent="0.35">
      <c r="A5892" s="35">
        <v>1227.0833700000001</v>
      </c>
      <c r="B5892" s="35">
        <v>1552.3299560999999</v>
      </c>
      <c r="C5892" s="35">
        <v>79.960716247999997</v>
      </c>
      <c r="D5892" s="35">
        <v>1581.9631348</v>
      </c>
      <c r="E5892" s="35">
        <v>25000</v>
      </c>
      <c r="F5892" s="35">
        <v>30677086</v>
      </c>
      <c r="G5892">
        <v>1552.49657718194</v>
      </c>
      <c r="H5892" s="35">
        <v>0.71477263474524</v>
      </c>
    </row>
    <row r="5893" spans="1:8" x14ac:dyDescent="0.35">
      <c r="A5893" s="35">
        <v>1227.2916299999999</v>
      </c>
      <c r="B5893" s="35">
        <v>1552.3472899999999</v>
      </c>
      <c r="C5893" s="35">
        <v>79.960708617999998</v>
      </c>
      <c r="D5893" s="35">
        <v>1581.9794922000001</v>
      </c>
      <c r="E5893" s="35">
        <v>25000</v>
      </c>
      <c r="F5893" s="35">
        <v>30682290</v>
      </c>
      <c r="G5893">
        <v>1552.5139285799</v>
      </c>
      <c r="H5893" s="35">
        <v>0.71476625566028495</v>
      </c>
    </row>
    <row r="5894" spans="1:8" x14ac:dyDescent="0.35">
      <c r="A5894" s="35">
        <v>1227.5</v>
      </c>
      <c r="B5894" s="35">
        <v>1552.364624</v>
      </c>
      <c r="C5894" s="35">
        <v>79.960700989000003</v>
      </c>
      <c r="D5894" s="35">
        <v>1581.9958495999999</v>
      </c>
      <c r="E5894" s="35">
        <v>25000</v>
      </c>
      <c r="F5894" s="35">
        <v>30687500</v>
      </c>
      <c r="G5894">
        <v>1552.5312920914901</v>
      </c>
      <c r="H5894" s="35">
        <v>0.71475986972186001</v>
      </c>
    </row>
    <row r="5895" spans="1:8" x14ac:dyDescent="0.35">
      <c r="A5895" s="35">
        <v>1227.7083700000001</v>
      </c>
      <c r="B5895" s="35">
        <v>1552.3818358999999</v>
      </c>
      <c r="C5895" s="35">
        <v>79.960693359000004</v>
      </c>
      <c r="D5895" s="35">
        <v>1582.0123291</v>
      </c>
      <c r="E5895" s="35">
        <v>25000</v>
      </c>
      <c r="F5895" s="35">
        <v>30692710</v>
      </c>
      <c r="G5895">
        <v>1552.5486583086899</v>
      </c>
      <c r="H5895" s="35">
        <v>0.714753484559841</v>
      </c>
    </row>
    <row r="5896" spans="1:8" x14ac:dyDescent="0.35">
      <c r="A5896" s="35">
        <v>1227.9166299999999</v>
      </c>
      <c r="B5896" s="35">
        <v>1552.3992920000001</v>
      </c>
      <c r="C5896" s="35">
        <v>79.960685729999994</v>
      </c>
      <c r="D5896" s="35">
        <v>1582.0288086</v>
      </c>
      <c r="E5896" s="35">
        <v>25000</v>
      </c>
      <c r="F5896" s="35">
        <v>30697916</v>
      </c>
      <c r="G5896">
        <v>1552.5660147783501</v>
      </c>
      <c r="H5896" s="35">
        <v>0.71474710509830597</v>
      </c>
    </row>
    <row r="5897" spans="1:8" x14ac:dyDescent="0.35">
      <c r="A5897" s="35">
        <v>1228.125</v>
      </c>
      <c r="B5897" s="35">
        <v>1552.416626</v>
      </c>
      <c r="C5897" s="35">
        <v>79.960678100999999</v>
      </c>
      <c r="D5897" s="35">
        <v>1582.0451660000001</v>
      </c>
      <c r="E5897" s="35">
        <v>25000</v>
      </c>
      <c r="F5897" s="35">
        <v>30703126</v>
      </c>
      <c r="G5897">
        <v>1552.58337939486</v>
      </c>
      <c r="H5897" s="35">
        <v>0.71474072130617905</v>
      </c>
    </row>
    <row r="5898" spans="1:8" x14ac:dyDescent="0.35">
      <c r="A5898" s="35">
        <v>1228.3333700000001</v>
      </c>
      <c r="B5898" s="35">
        <v>1552.4339600000001</v>
      </c>
      <c r="C5898" s="35">
        <v>79.960670471</v>
      </c>
      <c r="D5898" s="35">
        <v>1582.0616454999999</v>
      </c>
      <c r="E5898" s="35">
        <v>25000</v>
      </c>
      <c r="F5898" s="35">
        <v>30708334</v>
      </c>
      <c r="G5898">
        <v>1552.6007406557101</v>
      </c>
      <c r="H5898" s="35">
        <v>0.71473434075581199</v>
      </c>
    </row>
    <row r="5899" spans="1:8" x14ac:dyDescent="0.35">
      <c r="A5899" s="35">
        <v>1228.5416299999999</v>
      </c>
      <c r="B5899" s="35">
        <v>1552.4512939000001</v>
      </c>
      <c r="C5899" s="35">
        <v>79.960670471</v>
      </c>
      <c r="D5899" s="35">
        <v>1582.078125</v>
      </c>
      <c r="E5899" s="35">
        <v>25000</v>
      </c>
      <c r="F5899" s="35">
        <v>30713540</v>
      </c>
      <c r="G5899">
        <v>1552.6180959815699</v>
      </c>
      <c r="H5899" s="35">
        <v>0.71472796337931699</v>
      </c>
    </row>
    <row r="5900" spans="1:8" x14ac:dyDescent="0.35">
      <c r="A5900" s="35">
        <v>1228.75</v>
      </c>
      <c r="B5900" s="35">
        <v>1552.4686279</v>
      </c>
      <c r="C5900" s="35">
        <v>79.960662842000005</v>
      </c>
      <c r="D5900" s="35">
        <v>1582.0944824000001</v>
      </c>
      <c r="E5900" s="35">
        <v>25000</v>
      </c>
      <c r="F5900" s="35">
        <v>30718750</v>
      </c>
      <c r="G5900">
        <v>1552.63546030919</v>
      </c>
      <c r="H5900" s="35">
        <v>0.71472158169547795</v>
      </c>
    </row>
    <row r="5901" spans="1:8" x14ac:dyDescent="0.35">
      <c r="A5901" s="35">
        <v>1228.9583700000001</v>
      </c>
      <c r="B5901" s="35">
        <v>1552.4859618999999</v>
      </c>
      <c r="C5901" s="35">
        <v>79.960655212000006</v>
      </c>
      <c r="D5901" s="35">
        <v>1582.1109618999999</v>
      </c>
      <c r="E5901" s="35">
        <v>25000</v>
      </c>
      <c r="F5901" s="35">
        <v>30723960</v>
      </c>
      <c r="G5901">
        <v>1552.65282664459</v>
      </c>
      <c r="H5901" s="35">
        <v>0.71471520076890505</v>
      </c>
    </row>
    <row r="5902" spans="1:8" x14ac:dyDescent="0.35">
      <c r="A5902" s="35">
        <v>1229.1666299999999</v>
      </c>
      <c r="B5902" s="35">
        <v>1552.5032959</v>
      </c>
      <c r="C5902" s="35">
        <v>79.960647582999997</v>
      </c>
      <c r="D5902" s="35">
        <v>1582.1273193</v>
      </c>
      <c r="E5902" s="35">
        <v>25000</v>
      </c>
      <c r="F5902" s="35">
        <v>30729166</v>
      </c>
      <c r="G5902">
        <v>1552.6701830760101</v>
      </c>
      <c r="H5902" s="35">
        <v>0.71470882553448201</v>
      </c>
    </row>
    <row r="5903" spans="1:8" x14ac:dyDescent="0.35">
      <c r="A5903" s="35">
        <v>1229.375</v>
      </c>
      <c r="B5903" s="35">
        <v>1552.5207519999999</v>
      </c>
      <c r="C5903" s="35">
        <v>79.960639954000001</v>
      </c>
      <c r="D5903" s="35">
        <v>1582.1437988</v>
      </c>
      <c r="E5903" s="35">
        <v>25000</v>
      </c>
      <c r="F5903" s="35">
        <v>30734376</v>
      </c>
      <c r="G5903">
        <v>1552.6875476191599</v>
      </c>
      <c r="H5903" s="35">
        <v>0.71470244597069599</v>
      </c>
    </row>
    <row r="5904" spans="1:8" x14ac:dyDescent="0.35">
      <c r="A5904" s="35">
        <v>1229.5833700000001</v>
      </c>
      <c r="B5904" s="35">
        <v>1552.5379639</v>
      </c>
      <c r="C5904" s="35">
        <v>79.960632324000002</v>
      </c>
      <c r="D5904" s="35">
        <v>1582.1602783000001</v>
      </c>
      <c r="E5904" s="35">
        <v>25000</v>
      </c>
      <c r="F5904" s="35">
        <v>30739584</v>
      </c>
      <c r="G5904">
        <v>1552.7049087988</v>
      </c>
      <c r="H5904" s="35">
        <v>0.714696069645814</v>
      </c>
    </row>
    <row r="5905" spans="1:8" x14ac:dyDescent="0.35">
      <c r="A5905" s="35">
        <v>1229.7916299999999</v>
      </c>
      <c r="B5905" s="35">
        <v>1552.5552978999999</v>
      </c>
      <c r="C5905" s="35">
        <v>79.960624695000007</v>
      </c>
      <c r="D5905" s="35">
        <v>1582.1767577999999</v>
      </c>
      <c r="E5905" s="35">
        <v>25000</v>
      </c>
      <c r="F5905" s="35">
        <v>30744790</v>
      </c>
      <c r="G5905">
        <v>1552.7222640416901</v>
      </c>
      <c r="H5905" s="35">
        <v>0.71468969649208403</v>
      </c>
    </row>
    <row r="5906" spans="1:8" x14ac:dyDescent="0.35">
      <c r="A5906" s="35">
        <v>1230</v>
      </c>
      <c r="B5906" s="35">
        <v>1552.572876</v>
      </c>
      <c r="C5906" s="35">
        <v>79.960617064999994</v>
      </c>
      <c r="D5906" s="35">
        <v>1582.1931152</v>
      </c>
      <c r="E5906" s="35">
        <v>25000</v>
      </c>
      <c r="F5906" s="35">
        <v>30750002</v>
      </c>
      <c r="G5906">
        <v>1552.7396334576399</v>
      </c>
      <c r="H5906" s="35">
        <v>0.71468331654634498</v>
      </c>
    </row>
    <row r="5907" spans="1:8" x14ac:dyDescent="0.35">
      <c r="A5907" s="35">
        <v>1230.2083700000001</v>
      </c>
      <c r="B5907" s="35">
        <v>1552.5900879000001</v>
      </c>
      <c r="C5907" s="35">
        <v>79.960617064999994</v>
      </c>
      <c r="D5907" s="35">
        <v>1582.2094727000001</v>
      </c>
      <c r="E5907" s="35">
        <v>25000</v>
      </c>
      <c r="F5907" s="35">
        <v>30755210</v>
      </c>
      <c r="G5907">
        <v>1552.7569956975799</v>
      </c>
      <c r="H5907" s="35">
        <v>0.71467694236053003</v>
      </c>
    </row>
    <row r="5908" spans="1:8" x14ac:dyDescent="0.35">
      <c r="A5908" s="35">
        <v>1230.4166299999999</v>
      </c>
      <c r="B5908" s="35">
        <v>1552.6074219</v>
      </c>
      <c r="C5908" s="35">
        <v>79.960609435999999</v>
      </c>
      <c r="D5908" s="35">
        <v>1582.2260742000001</v>
      </c>
      <c r="E5908" s="35">
        <v>25000</v>
      </c>
      <c r="F5908" s="35">
        <v>30760416</v>
      </c>
      <c r="G5908">
        <v>1552.77435114586</v>
      </c>
      <c r="H5908" s="35">
        <v>0.71467057132234502</v>
      </c>
    </row>
    <row r="5909" spans="1:8" x14ac:dyDescent="0.35">
      <c r="A5909" s="35">
        <v>1230.625</v>
      </c>
      <c r="B5909" s="35">
        <v>1552.6247559000001</v>
      </c>
      <c r="C5909" s="35">
        <v>79.960601807000003</v>
      </c>
      <c r="D5909" s="35">
        <v>1582.2424315999999</v>
      </c>
      <c r="E5909" s="35">
        <v>25000</v>
      </c>
      <c r="F5909" s="35">
        <v>30765626</v>
      </c>
      <c r="G5909">
        <v>1552.79171540378</v>
      </c>
      <c r="H5909" s="35">
        <v>0.71466419597504904</v>
      </c>
    </row>
    <row r="5910" spans="1:8" x14ac:dyDescent="0.35">
      <c r="A5910" s="35">
        <v>1230.8333700000001</v>
      </c>
      <c r="B5910" s="35">
        <v>1552.6420897999999</v>
      </c>
      <c r="C5910" s="35">
        <v>79.960594177000004</v>
      </c>
      <c r="D5910" s="35">
        <v>1582.2589111</v>
      </c>
      <c r="E5910" s="35">
        <v>25000</v>
      </c>
      <c r="F5910" s="35">
        <v>30770834</v>
      </c>
      <c r="G5910">
        <v>1552.8090764546901</v>
      </c>
      <c r="H5910" s="35">
        <v>0.71465782386806997</v>
      </c>
    </row>
    <row r="5911" spans="1:8" x14ac:dyDescent="0.35">
      <c r="A5911" s="35">
        <v>1231.0416299999999</v>
      </c>
      <c r="B5911" s="35">
        <v>1552.6593018000001</v>
      </c>
      <c r="C5911" s="35">
        <v>79.960586547999995</v>
      </c>
      <c r="D5911" s="35">
        <v>1582.2753906</v>
      </c>
      <c r="E5911" s="35">
        <v>25000</v>
      </c>
      <c r="F5911" s="35">
        <v>30776038</v>
      </c>
      <c r="G5911">
        <v>1552.82642643226</v>
      </c>
      <c r="H5911" s="35">
        <v>0.71465145741594704</v>
      </c>
    </row>
    <row r="5912" spans="1:8" x14ac:dyDescent="0.35">
      <c r="A5912" s="35">
        <v>1231.25</v>
      </c>
      <c r="B5912" s="35">
        <v>1552.6767577999999</v>
      </c>
      <c r="C5912" s="35">
        <v>79.960578917999996</v>
      </c>
      <c r="D5912" s="35">
        <v>1582.2918701000001</v>
      </c>
      <c r="E5912" s="35">
        <v>25000</v>
      </c>
      <c r="F5912" s="35">
        <v>30781250</v>
      </c>
      <c r="G5912">
        <v>1552.84379460273</v>
      </c>
      <c r="H5912" s="35">
        <v>0.71464508165993301</v>
      </c>
    </row>
    <row r="5913" spans="1:8" x14ac:dyDescent="0.35">
      <c r="A5913" s="35">
        <v>1231.4583700000001</v>
      </c>
      <c r="B5913" s="35">
        <v>1552.6940918</v>
      </c>
      <c r="C5913" s="35">
        <v>79.960571289000001</v>
      </c>
      <c r="D5913" s="35">
        <v>1582.3082274999999</v>
      </c>
      <c r="E5913" s="35">
        <v>25000</v>
      </c>
      <c r="F5913" s="35">
        <v>30786460</v>
      </c>
      <c r="G5913">
        <v>1552.8611616702799</v>
      </c>
      <c r="H5913" s="35">
        <v>0.71463870919807604</v>
      </c>
    </row>
    <row r="5914" spans="1:8" x14ac:dyDescent="0.35">
      <c r="A5914" s="35">
        <v>1231.6666299999999</v>
      </c>
      <c r="B5914" s="35">
        <v>1552.7114257999999</v>
      </c>
      <c r="C5914" s="35">
        <v>79.960563660000005</v>
      </c>
      <c r="D5914" s="35">
        <v>1582.324707</v>
      </c>
      <c r="E5914" s="35">
        <v>25000</v>
      </c>
      <c r="F5914" s="35">
        <v>30791666</v>
      </c>
      <c r="G5914">
        <v>1552.8785181363601</v>
      </c>
      <c r="H5914" s="35">
        <v>0.71463234240172802</v>
      </c>
    </row>
    <row r="5915" spans="1:8" x14ac:dyDescent="0.35">
      <c r="A5915" s="35">
        <v>1231.875</v>
      </c>
      <c r="B5915" s="35">
        <v>1552.7287598</v>
      </c>
      <c r="C5915" s="35">
        <v>79.960563660000005</v>
      </c>
      <c r="D5915" s="35">
        <v>1582.3410644999999</v>
      </c>
      <c r="E5915" s="35">
        <v>25000</v>
      </c>
      <c r="F5915" s="35">
        <v>30796876</v>
      </c>
      <c r="G5915">
        <v>1552.8958825577399</v>
      </c>
      <c r="H5915" s="35">
        <v>0.71462597127623195</v>
      </c>
    </row>
    <row r="5916" spans="1:8" x14ac:dyDescent="0.35">
      <c r="A5916" s="35">
        <v>1232.0833700000001</v>
      </c>
      <c r="B5916" s="35">
        <v>1552.7460937999999</v>
      </c>
      <c r="C5916" s="35">
        <v>79.960556030000006</v>
      </c>
      <c r="D5916" s="35">
        <v>1582.3575439000001</v>
      </c>
      <c r="E5916" s="35">
        <v>25000</v>
      </c>
      <c r="F5916" s="35">
        <v>30802084</v>
      </c>
      <c r="G5916">
        <v>1552.91324358053</v>
      </c>
      <c r="H5916" s="35">
        <v>0.714619603383437</v>
      </c>
    </row>
    <row r="5917" spans="1:8" x14ac:dyDescent="0.35">
      <c r="A5917" s="35">
        <v>1232.2916299999999</v>
      </c>
      <c r="B5917" s="35">
        <v>1552.7634277</v>
      </c>
      <c r="C5917" s="35">
        <v>79.960548400999997</v>
      </c>
      <c r="D5917" s="35">
        <v>1582.3740233999999</v>
      </c>
      <c r="E5917" s="35">
        <v>25000</v>
      </c>
      <c r="F5917" s="35">
        <v>30807290</v>
      </c>
      <c r="G5917">
        <v>1552.9305986587499</v>
      </c>
      <c r="H5917" s="35">
        <v>0.71461323865625603</v>
      </c>
    </row>
    <row r="5918" spans="1:8" x14ac:dyDescent="0.35">
      <c r="A5918" s="35">
        <v>1232.5</v>
      </c>
      <c r="B5918" s="35">
        <v>1552.7807617000001</v>
      </c>
      <c r="C5918" s="35">
        <v>79.960540770999998</v>
      </c>
      <c r="D5918" s="35">
        <v>1582.3905029</v>
      </c>
      <c r="E5918" s="35">
        <v>25000</v>
      </c>
      <c r="F5918" s="35">
        <v>30812500</v>
      </c>
      <c r="G5918">
        <v>1552.9479627365299</v>
      </c>
      <c r="H5918" s="35">
        <v>0.71460686962811004</v>
      </c>
    </row>
    <row r="5919" spans="1:8" x14ac:dyDescent="0.35">
      <c r="A5919" s="35">
        <v>1232.7083700000001</v>
      </c>
      <c r="B5919" s="35">
        <v>1552.7982178</v>
      </c>
      <c r="C5919" s="35">
        <v>79.960533142000003</v>
      </c>
      <c r="D5919" s="35">
        <v>1582.4068603999999</v>
      </c>
      <c r="E5919" s="35">
        <v>25000</v>
      </c>
      <c r="F5919" s="35">
        <v>30817710</v>
      </c>
      <c r="G5919">
        <v>1552.96532882156</v>
      </c>
      <c r="H5919" s="35">
        <v>0.71460050135410302</v>
      </c>
    </row>
    <row r="5920" spans="1:8" x14ac:dyDescent="0.35">
      <c r="A5920" s="35">
        <v>1232.9166299999999</v>
      </c>
      <c r="B5920" s="35">
        <v>1552.8154297000001</v>
      </c>
      <c r="C5920" s="35">
        <v>79.960525512999993</v>
      </c>
      <c r="D5920" s="35">
        <v>1582.4233397999999</v>
      </c>
      <c r="E5920" s="35">
        <v>25000</v>
      </c>
      <c r="F5920" s="35">
        <v>30822918</v>
      </c>
      <c r="G5920">
        <v>1552.9826901742299</v>
      </c>
      <c r="H5920" s="35">
        <v>0.71459413627639901</v>
      </c>
    </row>
    <row r="5921" spans="1:8" x14ac:dyDescent="0.35">
      <c r="A5921" s="35">
        <v>1233.125</v>
      </c>
      <c r="B5921" s="35">
        <v>1552.8327637</v>
      </c>
      <c r="C5921" s="35">
        <v>79.960517882999994</v>
      </c>
      <c r="D5921" s="35">
        <v>1582.4398193</v>
      </c>
      <c r="E5921" s="35">
        <v>25000</v>
      </c>
      <c r="F5921" s="35">
        <v>30828126</v>
      </c>
      <c r="G5921">
        <v>1553.00005045493</v>
      </c>
      <c r="H5921" s="35">
        <v>0.71458777187197797</v>
      </c>
    </row>
    <row r="5922" spans="1:8" x14ac:dyDescent="0.35">
      <c r="A5922" s="35">
        <v>1233.3333700000001</v>
      </c>
      <c r="B5922" s="35">
        <v>1552.8500977000001</v>
      </c>
      <c r="C5922" s="35">
        <v>79.960510253999999</v>
      </c>
      <c r="D5922" s="35">
        <v>1582.4561768000001</v>
      </c>
      <c r="E5922" s="35">
        <v>25000</v>
      </c>
      <c r="F5922" s="35">
        <v>30833334</v>
      </c>
      <c r="G5922">
        <v>1553.01741048446</v>
      </c>
      <c r="H5922" s="35">
        <v>0.71458140816198201</v>
      </c>
    </row>
    <row r="5923" spans="1:8" x14ac:dyDescent="0.35">
      <c r="A5923" s="35">
        <v>1233.5416299999999</v>
      </c>
      <c r="B5923" s="35">
        <v>1552.8674315999999</v>
      </c>
      <c r="C5923" s="35">
        <v>79.960510253999999</v>
      </c>
      <c r="D5923" s="35">
        <v>1582.4726562000001</v>
      </c>
      <c r="E5923" s="35">
        <v>25000</v>
      </c>
      <c r="F5923" s="35">
        <v>30838540</v>
      </c>
      <c r="G5923">
        <v>1553.0347652752</v>
      </c>
      <c r="H5923" s="35">
        <v>0.71457504763327295</v>
      </c>
    </row>
    <row r="5924" spans="1:8" x14ac:dyDescent="0.35">
      <c r="A5924" s="35">
        <v>1233.75</v>
      </c>
      <c r="B5924" s="35">
        <v>1552.8847656</v>
      </c>
      <c r="C5924" s="35">
        <v>79.960502625000004</v>
      </c>
      <c r="D5924" s="35">
        <v>1582.4891356999999</v>
      </c>
      <c r="E5924" s="35">
        <v>25000</v>
      </c>
      <c r="F5924" s="35">
        <v>30843750</v>
      </c>
      <c r="G5924">
        <v>1553.0521292237499</v>
      </c>
      <c r="H5924" s="35">
        <v>0.71456868280984998</v>
      </c>
    </row>
    <row r="5925" spans="1:8" x14ac:dyDescent="0.35">
      <c r="A5925" s="35">
        <v>1233.9583700000001</v>
      </c>
      <c r="B5925" s="35">
        <v>1552.9020995999999</v>
      </c>
      <c r="C5925" s="35">
        <v>79.960494995000005</v>
      </c>
      <c r="D5925" s="35">
        <v>1582.5054932</v>
      </c>
      <c r="E5925" s="35">
        <v>25000</v>
      </c>
      <c r="F5925" s="35">
        <v>30848960</v>
      </c>
      <c r="G5925">
        <v>1553.06949521501</v>
      </c>
      <c r="H5925" s="35">
        <v>0.71456231874045595</v>
      </c>
    </row>
    <row r="5926" spans="1:8" x14ac:dyDescent="0.35">
      <c r="A5926" s="35">
        <v>1234.1666299999999</v>
      </c>
      <c r="B5926" s="35">
        <v>1552.9194336</v>
      </c>
      <c r="C5926" s="35">
        <v>79.960487365999995</v>
      </c>
      <c r="D5926" s="35">
        <v>1582.5219727000001</v>
      </c>
      <c r="E5926" s="35">
        <v>25000</v>
      </c>
      <c r="F5926" s="35">
        <v>30854166</v>
      </c>
      <c r="G5926">
        <v>1553.08685131022</v>
      </c>
      <c r="H5926" s="35">
        <v>0.71455596034638102</v>
      </c>
    </row>
    <row r="5927" spans="1:8" x14ac:dyDescent="0.35">
      <c r="A5927" s="35">
        <v>1234.375</v>
      </c>
      <c r="B5927" s="35">
        <v>1552.9368896000001</v>
      </c>
      <c r="C5927" s="35">
        <v>79.960479735999996</v>
      </c>
      <c r="D5927" s="35">
        <v>1582.5384521000001</v>
      </c>
      <c r="E5927" s="35">
        <v>25000</v>
      </c>
      <c r="F5927" s="35">
        <v>30859374</v>
      </c>
      <c r="G5927">
        <v>1553.10421034724</v>
      </c>
      <c r="H5927" s="35">
        <v>0.71454960011271895</v>
      </c>
    </row>
    <row r="5928" spans="1:8" x14ac:dyDescent="0.35">
      <c r="A5928" s="35">
        <v>1234.5833700000001</v>
      </c>
      <c r="B5928" s="35">
        <v>1552.9541016000001</v>
      </c>
      <c r="C5928" s="35">
        <v>79.960472107000001</v>
      </c>
      <c r="D5928" s="35">
        <v>1582.5548096</v>
      </c>
      <c r="E5928" s="35">
        <v>25000</v>
      </c>
      <c r="F5928" s="35">
        <v>30864584</v>
      </c>
      <c r="G5928">
        <v>1553.1215752047799</v>
      </c>
      <c r="H5928" s="35">
        <v>0.71454323811489395</v>
      </c>
    </row>
    <row r="5929" spans="1:8" x14ac:dyDescent="0.35">
      <c r="A5929" s="35">
        <v>1234.7916299999999</v>
      </c>
      <c r="B5929" s="35">
        <v>1552.9714355000001</v>
      </c>
      <c r="C5929" s="35">
        <v>79.960464478000006</v>
      </c>
      <c r="D5929" s="35">
        <v>1582.5712891000001</v>
      </c>
      <c r="E5929" s="35">
        <v>25000</v>
      </c>
      <c r="F5929" s="35">
        <v>30869790</v>
      </c>
      <c r="G5929">
        <v>1553.13893101338</v>
      </c>
      <c r="H5929" s="35">
        <v>0.71453688181227903</v>
      </c>
    </row>
    <row r="5930" spans="1:8" x14ac:dyDescent="0.35">
      <c r="A5930" s="35">
        <v>1235</v>
      </c>
      <c r="B5930" s="35">
        <v>1552.9887695</v>
      </c>
      <c r="C5930" s="35">
        <v>79.960464478000006</v>
      </c>
      <c r="D5930" s="35">
        <v>1582.5876464999999</v>
      </c>
      <c r="E5930" s="35">
        <v>25000</v>
      </c>
      <c r="F5930" s="35">
        <v>30875000</v>
      </c>
      <c r="G5930">
        <v>1553.1562951254</v>
      </c>
      <c r="H5930" s="35">
        <v>0.71453052119488902</v>
      </c>
    </row>
    <row r="5931" spans="1:8" x14ac:dyDescent="0.35">
      <c r="A5931" s="35">
        <v>1235.2083700000001</v>
      </c>
      <c r="B5931" s="35">
        <v>1553.0061035000001</v>
      </c>
      <c r="C5931" s="35">
        <v>79.960456848000007</v>
      </c>
      <c r="D5931" s="35">
        <v>1582.6042480000001</v>
      </c>
      <c r="E5931" s="35">
        <v>25000</v>
      </c>
      <c r="F5931" s="35">
        <v>30880210</v>
      </c>
      <c r="G5931">
        <v>1553.17366108854</v>
      </c>
      <c r="H5931" s="35">
        <v>0.71452416132551799</v>
      </c>
    </row>
    <row r="5932" spans="1:8" x14ac:dyDescent="0.35">
      <c r="A5932" s="35">
        <v>1235.4166299999999</v>
      </c>
      <c r="B5932" s="35">
        <v>1553.0233154</v>
      </c>
      <c r="C5932" s="35">
        <v>79.960449218999997</v>
      </c>
      <c r="D5932" s="35">
        <v>1582.6206055</v>
      </c>
      <c r="E5932" s="35">
        <v>25000</v>
      </c>
      <c r="F5932" s="35">
        <v>30885416</v>
      </c>
      <c r="G5932">
        <v>1553.1910171126899</v>
      </c>
      <c r="H5932" s="35">
        <v>0.71451780712611102</v>
      </c>
    </row>
    <row r="5933" spans="1:8" x14ac:dyDescent="0.35">
      <c r="A5933" s="35">
        <v>1235.625</v>
      </c>
      <c r="B5933" s="35">
        <v>1553.0407714999999</v>
      </c>
      <c r="C5933" s="35">
        <v>79.960441588999998</v>
      </c>
      <c r="D5933" s="35">
        <v>1582.6370850000001</v>
      </c>
      <c r="E5933" s="35">
        <v>25000</v>
      </c>
      <c r="F5933" s="35">
        <v>30890626</v>
      </c>
      <c r="G5933">
        <v>1553.20838124067</v>
      </c>
      <c r="H5933" s="35">
        <v>0.71451144860780602</v>
      </c>
    </row>
    <row r="5934" spans="1:8" x14ac:dyDescent="0.35">
      <c r="A5934" s="35">
        <v>1235.8333700000001</v>
      </c>
      <c r="B5934" s="35">
        <v>1553.0582274999999</v>
      </c>
      <c r="C5934" s="35">
        <v>79.960433960000003</v>
      </c>
      <c r="D5934" s="35">
        <v>1582.6535644999999</v>
      </c>
      <c r="E5934" s="35">
        <v>25000</v>
      </c>
      <c r="F5934" s="35">
        <v>30895832</v>
      </c>
      <c r="G5934">
        <v>1553.22573683172</v>
      </c>
      <c r="H5934" s="35">
        <v>0.71450509579449595</v>
      </c>
    </row>
    <row r="5935" spans="1:8" x14ac:dyDescent="0.35">
      <c r="A5935" s="35">
        <v>1236.0416299999999</v>
      </c>
      <c r="B5935" s="35">
        <v>1553.0754394999999</v>
      </c>
      <c r="C5935" s="35">
        <v>79.960426330999994</v>
      </c>
      <c r="D5935" s="35">
        <v>1582.6700439000001</v>
      </c>
      <c r="E5935" s="35">
        <v>25000</v>
      </c>
      <c r="F5935" s="35">
        <v>30901040</v>
      </c>
      <c r="G5935">
        <v>1553.2430956693499</v>
      </c>
      <c r="H5935" s="35">
        <v>0.71449874115023004</v>
      </c>
    </row>
    <row r="5936" spans="1:8" x14ac:dyDescent="0.35">
      <c r="A5936" s="35">
        <v>1236.25</v>
      </c>
      <c r="B5936" s="35">
        <v>1553.0928954999999</v>
      </c>
      <c r="C5936" s="35">
        <v>79.960418700999995</v>
      </c>
      <c r="D5936" s="35">
        <v>1582.6864014</v>
      </c>
      <c r="E5936" s="35">
        <v>25000</v>
      </c>
      <c r="F5936" s="35">
        <v>30906250</v>
      </c>
      <c r="G5936">
        <v>1553.26046039581</v>
      </c>
      <c r="H5936" s="35">
        <v>0.71449238474431898</v>
      </c>
    </row>
    <row r="5937" spans="1:8" x14ac:dyDescent="0.35">
      <c r="A5937" s="35">
        <v>1236.4583700000001</v>
      </c>
      <c r="B5937" s="35">
        <v>1553.1102295000001</v>
      </c>
      <c r="C5937" s="35">
        <v>79.960411071999999</v>
      </c>
      <c r="D5937" s="35">
        <v>1582.7028809000001</v>
      </c>
      <c r="E5937" s="35">
        <v>25000</v>
      </c>
      <c r="F5937" s="35">
        <v>30911460</v>
      </c>
      <c r="G5937">
        <v>1553.27782643195</v>
      </c>
      <c r="H5937" s="35">
        <v>0.71448602907132297</v>
      </c>
    </row>
    <row r="5938" spans="1:8" x14ac:dyDescent="0.35">
      <c r="A5938" s="35">
        <v>1236.6666299999999</v>
      </c>
      <c r="B5938" s="35">
        <v>1553.1275635</v>
      </c>
      <c r="C5938" s="35">
        <v>79.960411071999999</v>
      </c>
      <c r="D5938" s="35">
        <v>1582.7192382999999</v>
      </c>
      <c r="E5938" s="35">
        <v>25000</v>
      </c>
      <c r="F5938" s="35">
        <v>30916666</v>
      </c>
      <c r="G5938">
        <v>1553.2951824077099</v>
      </c>
      <c r="H5938" s="35">
        <v>0.71447967906090204</v>
      </c>
    </row>
    <row r="5939" spans="1:8" x14ac:dyDescent="0.35">
      <c r="A5939" s="35">
        <v>1236.875</v>
      </c>
      <c r="B5939" s="35">
        <v>1553.1448975000001</v>
      </c>
      <c r="C5939" s="35">
        <v>79.960403442</v>
      </c>
      <c r="D5939" s="35">
        <v>1582.7357178</v>
      </c>
      <c r="E5939" s="35">
        <v>25000</v>
      </c>
      <c r="F5939" s="35">
        <v>30921876</v>
      </c>
      <c r="G5939">
        <v>1553.3125464600701</v>
      </c>
      <c r="H5939" s="35">
        <v>0.71447332473300296</v>
      </c>
    </row>
    <row r="5940" spans="1:8" x14ac:dyDescent="0.35">
      <c r="A5940" s="35">
        <v>1237.0833700000001</v>
      </c>
      <c r="B5940" s="35">
        <v>1553.1622314000001</v>
      </c>
      <c r="C5940" s="35">
        <v>79.960395813000005</v>
      </c>
      <c r="D5940" s="35">
        <v>1582.7521973</v>
      </c>
      <c r="E5940" s="35">
        <v>25000</v>
      </c>
      <c r="F5940" s="35">
        <v>30927084</v>
      </c>
      <c r="G5940">
        <v>1553.3299071410399</v>
      </c>
      <c r="H5940" s="35">
        <v>0.71446697362799105</v>
      </c>
    </row>
    <row r="5941" spans="1:8" x14ac:dyDescent="0.35">
      <c r="A5941" s="35">
        <v>1237.2916299999999</v>
      </c>
      <c r="B5941" s="35">
        <v>1553.1795654</v>
      </c>
      <c r="C5941" s="35">
        <v>79.960388183999996</v>
      </c>
      <c r="D5941" s="35">
        <v>1582.7686768000001</v>
      </c>
      <c r="E5941" s="35">
        <v>25000</v>
      </c>
      <c r="F5941" s="35">
        <v>30932290</v>
      </c>
      <c r="G5941">
        <v>1553.3472618836199</v>
      </c>
      <c r="H5941" s="35">
        <v>0.71446062567814295</v>
      </c>
    </row>
    <row r="5942" spans="1:8" x14ac:dyDescent="0.35">
      <c r="A5942" s="35">
        <v>1237.5</v>
      </c>
      <c r="B5942" s="35">
        <v>1553.1968993999999</v>
      </c>
      <c r="C5942" s="35">
        <v>79.960380553999997</v>
      </c>
      <c r="D5942" s="35">
        <v>1582.7850341999999</v>
      </c>
      <c r="E5942" s="35">
        <v>25000</v>
      </c>
      <c r="F5942" s="35">
        <v>30937500</v>
      </c>
      <c r="G5942">
        <v>1553.3646256270699</v>
      </c>
      <c r="H5942" s="35">
        <v>0.71445427343591505</v>
      </c>
    </row>
    <row r="5943" spans="1:8" x14ac:dyDescent="0.35">
      <c r="A5943" s="35">
        <v>1237.7083700000001</v>
      </c>
      <c r="B5943" s="35">
        <v>1553.2143555</v>
      </c>
      <c r="C5943" s="35">
        <v>79.960372925000001</v>
      </c>
      <c r="D5943" s="35">
        <v>1582.8015137</v>
      </c>
      <c r="E5943" s="35">
        <v>25000</v>
      </c>
      <c r="F5943" s="35">
        <v>30942710</v>
      </c>
      <c r="G5943">
        <v>1553.3819913780001</v>
      </c>
      <c r="H5943" s="35">
        <v>0.71444792194371798</v>
      </c>
    </row>
    <row r="5944" spans="1:8" x14ac:dyDescent="0.35">
      <c r="A5944" s="35">
        <v>1237.9166299999999</v>
      </c>
      <c r="B5944" s="35">
        <v>1553.2315673999999</v>
      </c>
      <c r="C5944" s="35">
        <v>79.960365295000003</v>
      </c>
      <c r="D5944" s="35">
        <v>1582.8179932</v>
      </c>
      <c r="E5944" s="35">
        <v>25000</v>
      </c>
      <c r="F5944" s="35">
        <v>30947916</v>
      </c>
      <c r="G5944">
        <v>1553.39934722506</v>
      </c>
      <c r="H5944" s="35">
        <v>0.71444157611393899</v>
      </c>
    </row>
    <row r="5945" spans="1:8" x14ac:dyDescent="0.35">
      <c r="A5945" s="35">
        <v>1238.125</v>
      </c>
      <c r="B5945" s="35">
        <v>1553.2489014</v>
      </c>
      <c r="C5945" s="35">
        <v>79.960357665999993</v>
      </c>
      <c r="D5945" s="35">
        <v>1582.8343506000001</v>
      </c>
      <c r="E5945" s="35">
        <v>25000</v>
      </c>
      <c r="F5945" s="35">
        <v>30953126</v>
      </c>
      <c r="G5945">
        <v>1553.4167111837801</v>
      </c>
      <c r="H5945" s="35">
        <v>0.71443522596971998</v>
      </c>
    </row>
    <row r="5946" spans="1:8" x14ac:dyDescent="0.35">
      <c r="A5946" s="35">
        <v>1238.3333700000001</v>
      </c>
      <c r="B5946" s="35">
        <v>1553.2662353999999</v>
      </c>
      <c r="C5946" s="35">
        <v>79.960357665999993</v>
      </c>
      <c r="D5946" s="35">
        <v>1582.8508300999999</v>
      </c>
      <c r="E5946" s="35">
        <v>25000</v>
      </c>
      <c r="F5946" s="35">
        <v>30958334</v>
      </c>
      <c r="G5946">
        <v>1553.4340717789901</v>
      </c>
      <c r="H5946" s="35">
        <v>0.71442887904597296</v>
      </c>
    </row>
    <row r="5947" spans="1:8" x14ac:dyDescent="0.35">
      <c r="A5947" s="35">
        <v>1238.5416299999999</v>
      </c>
      <c r="B5947" s="35">
        <v>1553.2835693</v>
      </c>
      <c r="C5947" s="35">
        <v>79.960350036999998</v>
      </c>
      <c r="D5947" s="35">
        <v>1582.8673096</v>
      </c>
      <c r="E5947" s="35">
        <v>25000</v>
      </c>
      <c r="F5947" s="35">
        <v>30963540</v>
      </c>
      <c r="G5947">
        <v>1553.4514264376</v>
      </c>
      <c r="H5947" s="35">
        <v>0.71442253527479804</v>
      </c>
    </row>
    <row r="5948" spans="1:8" x14ac:dyDescent="0.35">
      <c r="A5948" s="35">
        <v>1238.75</v>
      </c>
      <c r="B5948" s="35">
        <v>1553.3007812000001</v>
      </c>
      <c r="C5948" s="35">
        <v>79.960342406999999</v>
      </c>
      <c r="D5948" s="35">
        <v>1582.8836670000001</v>
      </c>
      <c r="E5948" s="35">
        <v>25000</v>
      </c>
      <c r="F5948" s="35">
        <v>30968748</v>
      </c>
      <c r="G5948">
        <v>1553.4687849258401</v>
      </c>
      <c r="H5948" s="35">
        <v>0.71441618968899401</v>
      </c>
    </row>
    <row r="5949" spans="1:8" x14ac:dyDescent="0.35">
      <c r="A5949" s="35">
        <v>1238.9583700000001</v>
      </c>
      <c r="B5949" s="35">
        <v>1553.3182373</v>
      </c>
      <c r="C5949" s="35">
        <v>79.960334778000004</v>
      </c>
      <c r="D5949" s="35">
        <v>1582.9001464999999</v>
      </c>
      <c r="E5949" s="35">
        <v>25000</v>
      </c>
      <c r="F5949" s="35">
        <v>30973960</v>
      </c>
      <c r="G5949">
        <v>1553.48615460522</v>
      </c>
      <c r="H5949" s="35">
        <v>0.71440983987081097</v>
      </c>
    </row>
    <row r="5950" spans="1:8" x14ac:dyDescent="0.35">
      <c r="A5950" s="35">
        <v>1239.1666299999999</v>
      </c>
      <c r="B5950" s="35">
        <v>1553.3355713000001</v>
      </c>
      <c r="C5950" s="35">
        <v>79.960327148000005</v>
      </c>
      <c r="D5950" s="35">
        <v>1582.916626</v>
      </c>
      <c r="E5950" s="35">
        <v>25000</v>
      </c>
      <c r="F5950" s="35">
        <v>30979166</v>
      </c>
      <c r="G5950">
        <v>1553.50351126839</v>
      </c>
      <c r="H5950" s="35">
        <v>0.71440349824001603</v>
      </c>
    </row>
    <row r="5951" spans="1:8" x14ac:dyDescent="0.35">
      <c r="A5951" s="35">
        <v>1239.375</v>
      </c>
      <c r="B5951" s="35">
        <v>1553.3529053</v>
      </c>
      <c r="C5951" s="35">
        <v>79.960319518999995</v>
      </c>
      <c r="D5951" s="35">
        <v>1582.9331055</v>
      </c>
      <c r="E5951" s="35">
        <v>25000</v>
      </c>
      <c r="F5951" s="35">
        <v>30984376</v>
      </c>
      <c r="G5951">
        <v>1553.5208753453501</v>
      </c>
      <c r="H5951" s="35">
        <v>0.71439715227874501</v>
      </c>
    </row>
    <row r="5952" spans="1:8" x14ac:dyDescent="0.35">
      <c r="A5952" s="35">
        <v>1239.5833700000001</v>
      </c>
      <c r="B5952" s="35">
        <v>1553.3702393000001</v>
      </c>
      <c r="C5952" s="35">
        <v>79.96031189</v>
      </c>
      <c r="D5952" s="35">
        <v>1582.9494629000001</v>
      </c>
      <c r="E5952" s="35">
        <v>25000</v>
      </c>
      <c r="F5952" s="35">
        <v>30989584</v>
      </c>
      <c r="G5952">
        <v>1553.5382359023099</v>
      </c>
      <c r="H5952" s="35">
        <v>0.71439080953126299</v>
      </c>
    </row>
    <row r="5953" spans="1:8" x14ac:dyDescent="0.35">
      <c r="A5953" s="35">
        <v>1239.7916299999999</v>
      </c>
      <c r="B5953" s="35">
        <v>1553.3875731999999</v>
      </c>
      <c r="C5953" s="35">
        <v>79.960304260000001</v>
      </c>
      <c r="D5953" s="35">
        <v>1582.9658202999999</v>
      </c>
      <c r="E5953" s="35">
        <v>25000</v>
      </c>
      <c r="F5953" s="35">
        <v>30994790</v>
      </c>
      <c r="G5953">
        <v>1553.5555904875901</v>
      </c>
      <c r="H5953" s="35">
        <v>0.71438446993280602</v>
      </c>
    </row>
    <row r="5954" spans="1:8" x14ac:dyDescent="0.35">
      <c r="A5954" s="35">
        <v>1240</v>
      </c>
      <c r="B5954" s="35">
        <v>1553.4049072</v>
      </c>
      <c r="C5954" s="35">
        <v>79.960304260000001</v>
      </c>
      <c r="D5954" s="35">
        <v>1582.9824219</v>
      </c>
      <c r="E5954" s="35">
        <v>25000</v>
      </c>
      <c r="F5954" s="35">
        <v>31000000</v>
      </c>
      <c r="G5954">
        <v>1553.5729540662301</v>
      </c>
      <c r="H5954" s="35">
        <v>0.71437812604603601</v>
      </c>
    </row>
    <row r="5955" spans="1:8" x14ac:dyDescent="0.35">
      <c r="A5955" s="35">
        <v>1240.2083700000001</v>
      </c>
      <c r="B5955" s="35">
        <v>1553.4222411999999</v>
      </c>
      <c r="C5955" s="35">
        <v>79.960296631000006</v>
      </c>
      <c r="D5955" s="35">
        <v>1582.9989014</v>
      </c>
      <c r="E5955" s="35">
        <v>25000</v>
      </c>
      <c r="F5955" s="35">
        <v>31005210</v>
      </c>
      <c r="G5955">
        <v>1553.5903196506599</v>
      </c>
      <c r="H5955" s="35">
        <v>0.71437178290721104</v>
      </c>
    </row>
    <row r="5956" spans="1:8" x14ac:dyDescent="0.35">
      <c r="A5956" s="35">
        <v>1240.4166299999999</v>
      </c>
      <c r="B5956" s="35">
        <v>1553.4396973</v>
      </c>
      <c r="C5956" s="35">
        <v>79.960289001000007</v>
      </c>
      <c r="D5956" s="35">
        <v>1583.0152588000001</v>
      </c>
      <c r="E5956" s="35">
        <v>25000</v>
      </c>
      <c r="F5956" s="35">
        <v>31010416</v>
      </c>
      <c r="G5956">
        <v>1553.6076753308701</v>
      </c>
      <c r="H5956" s="35">
        <v>0.71436544542236502</v>
      </c>
    </row>
    <row r="5957" spans="1:8" x14ac:dyDescent="0.35">
      <c r="A5957" s="35">
        <v>1240.625</v>
      </c>
      <c r="B5957" s="35">
        <v>1553.4569091999999</v>
      </c>
      <c r="C5957" s="35">
        <v>79.960281371999997</v>
      </c>
      <c r="D5957" s="35">
        <v>1583.0317382999999</v>
      </c>
      <c r="E5957" s="35">
        <v>25000</v>
      </c>
      <c r="F5957" s="35">
        <v>31015626</v>
      </c>
      <c r="G5957">
        <v>1553.6250391226499</v>
      </c>
      <c r="H5957" s="35">
        <v>0.71435910362732102</v>
      </c>
    </row>
    <row r="5958" spans="1:8" x14ac:dyDescent="0.35">
      <c r="A5958" s="35">
        <v>1240.8333700000001</v>
      </c>
      <c r="B5958" s="35">
        <v>1553.4742432</v>
      </c>
      <c r="C5958" s="35">
        <v>79.960273743000002</v>
      </c>
      <c r="D5958" s="35">
        <v>1583.0482178</v>
      </c>
      <c r="E5958" s="35">
        <v>25000</v>
      </c>
      <c r="F5958" s="35">
        <v>31020834</v>
      </c>
      <c r="G5958">
        <v>1553.6423995509001</v>
      </c>
      <c r="H5958" s="35">
        <v>0.71435276504752798</v>
      </c>
    </row>
    <row r="5959" spans="1:8" x14ac:dyDescent="0.35">
      <c r="A5959" s="35">
        <v>1241.0416299999999</v>
      </c>
      <c r="B5959" s="35">
        <v>1553.4915771000001</v>
      </c>
      <c r="C5959" s="35">
        <v>79.960266113000003</v>
      </c>
      <c r="D5959" s="35">
        <v>1583.0645752</v>
      </c>
      <c r="E5959" s="35">
        <v>25000</v>
      </c>
      <c r="F5959" s="35">
        <v>31026040</v>
      </c>
      <c r="G5959">
        <v>1553.6597540425701</v>
      </c>
      <c r="H5959" s="35">
        <v>0.71434642961504402</v>
      </c>
    </row>
    <row r="5960" spans="1:8" x14ac:dyDescent="0.35">
      <c r="A5960" s="35">
        <v>1241.25</v>
      </c>
      <c r="B5960" s="35">
        <v>1553.5089111</v>
      </c>
      <c r="C5960" s="35">
        <v>79.960258483999993</v>
      </c>
      <c r="D5960" s="35">
        <v>1583.0810547000001</v>
      </c>
      <c r="E5960" s="35">
        <v>25000</v>
      </c>
      <c r="F5960" s="35">
        <v>31031250</v>
      </c>
      <c r="G5960">
        <v>1553.67711753546</v>
      </c>
      <c r="H5960" s="35">
        <v>0.71434008989657904</v>
      </c>
    </row>
    <row r="5961" spans="1:8" x14ac:dyDescent="0.35">
      <c r="A5961" s="35">
        <v>1241.4583700000001</v>
      </c>
      <c r="B5961" s="35">
        <v>1553.5262451000001</v>
      </c>
      <c r="C5961" s="35">
        <v>79.960250853999995</v>
      </c>
      <c r="D5961" s="35">
        <v>1583.0976562000001</v>
      </c>
      <c r="E5961" s="35">
        <v>25000</v>
      </c>
      <c r="F5961" s="35">
        <v>31036460</v>
      </c>
      <c r="G5961">
        <v>1553.69448303588</v>
      </c>
      <c r="H5961" s="35">
        <v>0.714333750925087</v>
      </c>
    </row>
    <row r="5962" spans="1:8" x14ac:dyDescent="0.35">
      <c r="A5962" s="35">
        <v>1241.6666299999999</v>
      </c>
      <c r="B5962" s="35">
        <v>1553.5435791</v>
      </c>
      <c r="C5962" s="35">
        <v>79.960250853999995</v>
      </c>
      <c r="D5962" s="35">
        <v>1583.1140137</v>
      </c>
      <c r="E5962" s="35">
        <v>25000</v>
      </c>
      <c r="F5962" s="35">
        <v>31041668</v>
      </c>
      <c r="G5962">
        <v>1553.71184380407</v>
      </c>
      <c r="H5962" s="35">
        <v>0.71432741513147802</v>
      </c>
    </row>
    <row r="5963" spans="1:8" x14ac:dyDescent="0.35">
      <c r="A5963" s="35">
        <v>1241.875</v>
      </c>
      <c r="B5963" s="35">
        <v>1553.5609131000001</v>
      </c>
      <c r="C5963" s="35">
        <v>79.960243224999999</v>
      </c>
      <c r="D5963" s="35">
        <v>1583.1303711</v>
      </c>
      <c r="E5963" s="35">
        <v>25000</v>
      </c>
      <c r="F5963" s="35">
        <v>31046876</v>
      </c>
      <c r="G5963">
        <v>1553.72920350039</v>
      </c>
      <c r="H5963" s="35">
        <v>0.71432108000379702</v>
      </c>
    </row>
    <row r="5964" spans="1:8" x14ac:dyDescent="0.35">
      <c r="A5964" s="35">
        <v>1242.0833700000001</v>
      </c>
      <c r="B5964" s="35">
        <v>1553.5783690999999</v>
      </c>
      <c r="C5964" s="35">
        <v>79.960235596000004</v>
      </c>
      <c r="D5964" s="35">
        <v>1583.1468506000001</v>
      </c>
      <c r="E5964" s="35">
        <v>25000</v>
      </c>
      <c r="F5964" s="35">
        <v>31052084</v>
      </c>
      <c r="G5964">
        <v>1553.7465629455601</v>
      </c>
      <c r="H5964" s="35">
        <v>0.71431474556323904</v>
      </c>
    </row>
    <row r="5965" spans="1:8" x14ac:dyDescent="0.35">
      <c r="A5965" s="35">
        <v>1242.2916299999999</v>
      </c>
      <c r="B5965" s="35">
        <v>1553.5955810999999</v>
      </c>
      <c r="C5965" s="35">
        <v>79.960227966000005</v>
      </c>
      <c r="D5965" s="35">
        <v>1583.1633300999999</v>
      </c>
      <c r="E5965" s="35">
        <v>25000</v>
      </c>
      <c r="F5965" s="35">
        <v>31057290</v>
      </c>
      <c r="G5965">
        <v>1553.76391715206</v>
      </c>
      <c r="H5965" s="35">
        <v>0.71430841428553704</v>
      </c>
    </row>
    <row r="5966" spans="1:8" x14ac:dyDescent="0.35">
      <c r="A5966" s="35">
        <v>1242.5</v>
      </c>
      <c r="B5966" s="35">
        <v>1553.6129149999999</v>
      </c>
      <c r="C5966" s="35">
        <v>79.960220336999996</v>
      </c>
      <c r="D5966" s="35">
        <v>1583.1796875</v>
      </c>
      <c r="E5966" s="35">
        <v>25000</v>
      </c>
      <c r="F5966" s="35">
        <v>31062500</v>
      </c>
      <c r="G5966">
        <v>1553.78128051624</v>
      </c>
      <c r="H5966" s="35">
        <v>0.71430207872805396</v>
      </c>
    </row>
    <row r="5967" spans="1:8" x14ac:dyDescent="0.35">
      <c r="A5967" s="35">
        <v>1242.7083700000001</v>
      </c>
      <c r="B5967" s="35">
        <v>1553.6303711</v>
      </c>
      <c r="C5967" s="35">
        <v>79.960212708</v>
      </c>
      <c r="D5967" s="35">
        <v>1583.1961670000001</v>
      </c>
      <c r="E5967" s="35">
        <v>25000</v>
      </c>
      <c r="F5967" s="35">
        <v>31067710</v>
      </c>
      <c r="G5967">
        <v>1553.7986459230101</v>
      </c>
      <c r="H5967" s="35">
        <v>0.71429574391744399</v>
      </c>
    </row>
    <row r="5968" spans="1:8" x14ac:dyDescent="0.35">
      <c r="A5968" s="35">
        <v>1242.9166299999999</v>
      </c>
      <c r="B5968" s="35">
        <v>1553.6477050999999</v>
      </c>
      <c r="C5968" s="35">
        <v>79.960205078000001</v>
      </c>
      <c r="D5968" s="35">
        <v>1583.2126464999999</v>
      </c>
      <c r="E5968" s="35">
        <v>25000</v>
      </c>
      <c r="F5968" s="35">
        <v>31072916</v>
      </c>
      <c r="G5968">
        <v>1553.8160014338901</v>
      </c>
      <c r="H5968" s="35">
        <v>0.71428941475263097</v>
      </c>
    </row>
    <row r="5969" spans="1:8" x14ac:dyDescent="0.35">
      <c r="A5969" s="35">
        <v>1243.125</v>
      </c>
      <c r="B5969" s="35">
        <v>1553.6650391000001</v>
      </c>
      <c r="C5969" s="35">
        <v>79.960205078000001</v>
      </c>
      <c r="D5969" s="35">
        <v>1583.229126</v>
      </c>
      <c r="E5969" s="35">
        <v>25000</v>
      </c>
      <c r="F5969" s="35">
        <v>31078126</v>
      </c>
      <c r="G5969">
        <v>1553.8333650581701</v>
      </c>
      <c r="H5969" s="35">
        <v>0.71428308128190199</v>
      </c>
    </row>
    <row r="5970" spans="1:8" x14ac:dyDescent="0.35">
      <c r="A5970" s="35">
        <v>1243.3333700000001</v>
      </c>
      <c r="B5970" s="35">
        <v>1553.6823730000001</v>
      </c>
      <c r="C5970" s="35">
        <v>79.960197449000006</v>
      </c>
      <c r="D5970" s="35">
        <v>1583.2454834</v>
      </c>
      <c r="E5970" s="35">
        <v>25000</v>
      </c>
      <c r="F5970" s="35">
        <v>31083334</v>
      </c>
      <c r="G5970">
        <v>1553.85072531933</v>
      </c>
      <c r="H5970" s="35">
        <v>0.714276751021235</v>
      </c>
    </row>
    <row r="5971" spans="1:8" x14ac:dyDescent="0.35">
      <c r="A5971" s="35">
        <v>1243.5416299999999</v>
      </c>
      <c r="B5971" s="35">
        <v>1553.699707</v>
      </c>
      <c r="C5971" s="35">
        <v>79.960189818999993</v>
      </c>
      <c r="D5971" s="35">
        <v>1583.2618408000001</v>
      </c>
      <c r="E5971" s="35">
        <v>25000</v>
      </c>
      <c r="F5971" s="35">
        <v>31088540</v>
      </c>
      <c r="G5971">
        <v>1553.8680796440501</v>
      </c>
      <c r="H5971" s="35">
        <v>0.71427042390263396</v>
      </c>
    </row>
    <row r="5972" spans="1:8" x14ac:dyDescent="0.35">
      <c r="A5972" s="35">
        <v>1243.75</v>
      </c>
      <c r="B5972" s="35">
        <v>1553.7169189000001</v>
      </c>
      <c r="C5972" s="35">
        <v>79.960182189999998</v>
      </c>
      <c r="D5972" s="35">
        <v>1583.2784423999999</v>
      </c>
      <c r="E5972" s="35">
        <v>25000</v>
      </c>
      <c r="F5972" s="35">
        <v>31093750</v>
      </c>
      <c r="G5972">
        <v>1553.88544296998</v>
      </c>
      <c r="H5972" s="35">
        <v>0.71426409250230205</v>
      </c>
    </row>
    <row r="5973" spans="1:8" x14ac:dyDescent="0.35">
      <c r="A5973" s="35">
        <v>1243.9583700000001</v>
      </c>
      <c r="B5973" s="35">
        <v>1553.734375</v>
      </c>
      <c r="C5973" s="35">
        <v>79.960174561000002</v>
      </c>
      <c r="D5973" s="35">
        <v>1583.2949219</v>
      </c>
      <c r="E5973" s="35">
        <v>25000</v>
      </c>
      <c r="F5973" s="35">
        <v>31098960</v>
      </c>
      <c r="G5973">
        <v>1553.9028083034</v>
      </c>
      <c r="H5973" s="35">
        <v>0.71425776184691603</v>
      </c>
    </row>
    <row r="5974" spans="1:8" x14ac:dyDescent="0.35">
      <c r="A5974" s="35">
        <v>1244.1666299999999</v>
      </c>
      <c r="B5974" s="35">
        <v>1553.7517089999999</v>
      </c>
      <c r="C5974" s="35">
        <v>79.960166931000003</v>
      </c>
      <c r="D5974" s="35">
        <v>1583.3112793</v>
      </c>
      <c r="E5974" s="35">
        <v>25000</v>
      </c>
      <c r="F5974" s="35">
        <v>31104166</v>
      </c>
      <c r="G5974">
        <v>1553.92016373308</v>
      </c>
      <c r="H5974" s="35">
        <v>0.71425143683293402</v>
      </c>
    </row>
    <row r="5975" spans="1:8" x14ac:dyDescent="0.35">
      <c r="A5975" s="35">
        <v>1244.375</v>
      </c>
      <c r="B5975" s="35">
        <v>1553.769043</v>
      </c>
      <c r="C5975" s="35">
        <v>79.960159301999994</v>
      </c>
      <c r="D5975" s="35">
        <v>1583.3277588000001</v>
      </c>
      <c r="E5975" s="35">
        <v>25000</v>
      </c>
      <c r="F5975" s="35">
        <v>31109376</v>
      </c>
      <c r="G5975">
        <v>1553.93752727439</v>
      </c>
      <c r="H5975" s="35">
        <v>0.71424510751510495</v>
      </c>
    </row>
    <row r="5976" spans="1:8" x14ac:dyDescent="0.35">
      <c r="A5976" s="35">
        <v>1244.5833700000001</v>
      </c>
      <c r="B5976" s="35">
        <v>1553.7863769999999</v>
      </c>
      <c r="C5976" s="35">
        <v>79.960151671999995</v>
      </c>
      <c r="D5976" s="35">
        <v>1583.3442382999999</v>
      </c>
      <c r="E5976" s="35">
        <v>25000</v>
      </c>
      <c r="F5976" s="35">
        <v>31114584</v>
      </c>
      <c r="G5976">
        <v>1553.95488745219</v>
      </c>
      <c r="H5976" s="35">
        <v>0.71423878140473296</v>
      </c>
    </row>
    <row r="5977" spans="1:8" x14ac:dyDescent="0.35">
      <c r="A5977" s="35">
        <v>1244.7916299999999</v>
      </c>
      <c r="B5977" s="35">
        <v>1553.8037108999999</v>
      </c>
      <c r="C5977" s="35">
        <v>79.960151671999995</v>
      </c>
      <c r="D5977" s="35">
        <v>1583.3607178</v>
      </c>
      <c r="E5977" s="35">
        <v>25000</v>
      </c>
      <c r="F5977" s="35">
        <v>31119790</v>
      </c>
      <c r="G5977">
        <v>1553.9722416934701</v>
      </c>
      <c r="H5977" s="35">
        <v>0.714232458433811</v>
      </c>
    </row>
    <row r="5978" spans="1:8" x14ac:dyDescent="0.35">
      <c r="A5978" s="35">
        <v>1245</v>
      </c>
      <c r="B5978" s="35">
        <v>1553.8210449000001</v>
      </c>
      <c r="C5978" s="35">
        <v>79.960144043</v>
      </c>
      <c r="D5978" s="35">
        <v>1583.3770752</v>
      </c>
      <c r="E5978" s="35">
        <v>25000</v>
      </c>
      <c r="F5978" s="35">
        <v>31125000</v>
      </c>
      <c r="G5978">
        <v>1553.9896049359299</v>
      </c>
      <c r="H5978" s="35">
        <v>0.71422613118327904</v>
      </c>
    </row>
    <row r="5979" spans="1:8" x14ac:dyDescent="0.35">
      <c r="A5979" s="35">
        <v>1245.2083700000001</v>
      </c>
      <c r="B5979" s="35">
        <v>1553.8383789</v>
      </c>
      <c r="C5979" s="35">
        <v>79.960136414000004</v>
      </c>
      <c r="D5979" s="35">
        <v>1583.3936768000001</v>
      </c>
      <c r="E5979" s="35">
        <v>25000</v>
      </c>
      <c r="F5979" s="35">
        <v>31130210</v>
      </c>
      <c r="G5979">
        <v>1554.0069701858599</v>
      </c>
      <c r="H5979" s="35">
        <v>0.714219804676683</v>
      </c>
    </row>
    <row r="5980" spans="1:8" x14ac:dyDescent="0.35">
      <c r="A5980" s="35">
        <v>1245.4166299999999</v>
      </c>
      <c r="B5980" s="35">
        <v>1553.8558350000001</v>
      </c>
      <c r="C5980" s="35">
        <v>79.960128784000005</v>
      </c>
      <c r="D5980" s="35">
        <v>1583.4100341999999</v>
      </c>
      <c r="E5980" s="35">
        <v>25000</v>
      </c>
      <c r="F5980" s="35">
        <v>31135416</v>
      </c>
      <c r="G5980">
        <v>1554.02432553207</v>
      </c>
      <c r="H5980" s="35">
        <v>0.71421348380730998</v>
      </c>
    </row>
    <row r="5981" spans="1:8" x14ac:dyDescent="0.35">
      <c r="A5981" s="35">
        <v>1245.625</v>
      </c>
      <c r="B5981" s="35">
        <v>1553.8730469</v>
      </c>
      <c r="C5981" s="35">
        <v>79.960121154999996</v>
      </c>
      <c r="D5981" s="35">
        <v>1583.4265137</v>
      </c>
      <c r="E5981" s="35">
        <v>25000</v>
      </c>
      <c r="F5981" s="35">
        <v>31140626</v>
      </c>
      <c r="G5981">
        <v>1554.0416889899</v>
      </c>
      <c r="H5981" s="35">
        <v>0.71420715863620199</v>
      </c>
    </row>
    <row r="5982" spans="1:8" x14ac:dyDescent="0.35">
      <c r="A5982" s="35">
        <v>1245.8333700000001</v>
      </c>
      <c r="B5982" s="35">
        <v>1553.8903809000001</v>
      </c>
      <c r="C5982" s="35">
        <v>79.960113524999997</v>
      </c>
      <c r="D5982" s="35">
        <v>1583.4428711</v>
      </c>
      <c r="E5982" s="35">
        <v>25000</v>
      </c>
      <c r="F5982" s="35">
        <v>31145834</v>
      </c>
      <c r="G5982">
        <v>1554.0590490842201</v>
      </c>
      <c r="H5982" s="35">
        <v>0.71420083666996304</v>
      </c>
    </row>
    <row r="5983" spans="1:8" x14ac:dyDescent="0.35">
      <c r="A5983" s="35">
        <v>1246.0416299999999</v>
      </c>
      <c r="B5983" s="35">
        <v>1553.9077147999999</v>
      </c>
      <c r="C5983" s="35">
        <v>79.960105896000002</v>
      </c>
      <c r="D5983" s="35">
        <v>1583.4593506000001</v>
      </c>
      <c r="E5983" s="35">
        <v>25000</v>
      </c>
      <c r="F5983" s="35">
        <v>31151042</v>
      </c>
      <c r="G5983">
        <v>1554.0764084135701</v>
      </c>
      <c r="H5983" s="35">
        <v>0.71419451537419198</v>
      </c>
    </row>
    <row r="5984" spans="1:8" x14ac:dyDescent="0.35">
      <c r="A5984" s="35">
        <v>1246.25</v>
      </c>
      <c r="B5984" s="35">
        <v>1553.9250488</v>
      </c>
      <c r="C5984" s="35">
        <v>79.960098267000006</v>
      </c>
      <c r="D5984" s="35">
        <v>1583.4758300999999</v>
      </c>
      <c r="E5984" s="35">
        <v>25000</v>
      </c>
      <c r="F5984" s="35">
        <v>31156250</v>
      </c>
      <c r="G5984">
        <v>1554.0937675606101</v>
      </c>
      <c r="H5984" s="35">
        <v>0.71418819476390605</v>
      </c>
    </row>
    <row r="5985" spans="1:8" x14ac:dyDescent="0.35">
      <c r="A5985" s="35">
        <v>1246.4583700000001</v>
      </c>
      <c r="B5985" s="35">
        <v>1553.9422606999999</v>
      </c>
      <c r="C5985" s="35">
        <v>79.960098267000006</v>
      </c>
      <c r="D5985" s="35">
        <v>1583.4923096</v>
      </c>
      <c r="E5985" s="35">
        <v>25000</v>
      </c>
      <c r="F5985" s="35">
        <v>31161462</v>
      </c>
      <c r="G5985">
        <v>1554.1111369990001</v>
      </c>
      <c r="H5985" s="35">
        <v>0.71418186991064603</v>
      </c>
    </row>
    <row r="5986" spans="1:8" x14ac:dyDescent="0.35">
      <c r="A5986" s="35">
        <v>1246.6666299999999</v>
      </c>
      <c r="B5986" s="35">
        <v>1553.9597168</v>
      </c>
      <c r="C5986" s="35">
        <v>79.960090636999993</v>
      </c>
      <c r="D5986" s="35">
        <v>1583.5086670000001</v>
      </c>
      <c r="E5986" s="35">
        <v>25000</v>
      </c>
      <c r="F5986" s="35">
        <v>31166666</v>
      </c>
      <c r="G5986">
        <v>1554.12848804809</v>
      </c>
      <c r="H5986" s="35">
        <v>0.71417555567055702</v>
      </c>
    </row>
    <row r="5987" spans="1:8" x14ac:dyDescent="0.35">
      <c r="A5987" s="35">
        <v>1246.875</v>
      </c>
      <c r="B5987" s="35">
        <v>1553.9770507999999</v>
      </c>
      <c r="C5987" s="35">
        <v>79.960083007999998</v>
      </c>
      <c r="D5987" s="35">
        <v>1583.5251464999999</v>
      </c>
      <c r="E5987" s="35">
        <v>25000</v>
      </c>
      <c r="F5987" s="35">
        <v>31171876</v>
      </c>
      <c r="G5987">
        <v>1554.1458504776599</v>
      </c>
      <c r="H5987" s="35">
        <v>0.71416923461538495</v>
      </c>
    </row>
    <row r="5988" spans="1:8" x14ac:dyDescent="0.35">
      <c r="A5988" s="35">
        <v>1247.0833700000001</v>
      </c>
      <c r="B5988" s="35">
        <v>1553.9943848</v>
      </c>
      <c r="C5988" s="35">
        <v>79.960075377999999</v>
      </c>
      <c r="D5988" s="35">
        <v>1583.541626</v>
      </c>
      <c r="E5988" s="35">
        <v>25000</v>
      </c>
      <c r="F5988" s="35">
        <v>31177084</v>
      </c>
      <c r="G5988">
        <v>1554.16321027665</v>
      </c>
      <c r="H5988" s="35">
        <v>0.71416291678160904</v>
      </c>
    </row>
    <row r="5989" spans="1:8" x14ac:dyDescent="0.35">
      <c r="A5989" s="35">
        <v>1247.2916299999999</v>
      </c>
      <c r="B5989" s="35">
        <v>1554.0117187999999</v>
      </c>
      <c r="C5989" s="35">
        <v>79.960067749000004</v>
      </c>
      <c r="D5989" s="35">
        <v>1583.5581055</v>
      </c>
      <c r="E5989" s="35">
        <v>25000</v>
      </c>
      <c r="F5989" s="35">
        <v>31182290</v>
      </c>
      <c r="G5989">
        <v>1554.18056430353</v>
      </c>
      <c r="H5989" s="35">
        <v>0.71415660208635401</v>
      </c>
    </row>
    <row r="5990" spans="1:8" x14ac:dyDescent="0.35">
      <c r="A5990" s="35">
        <v>1247.5</v>
      </c>
      <c r="B5990" s="35">
        <v>1554.0290527</v>
      </c>
      <c r="C5990" s="35">
        <v>79.960060119999994</v>
      </c>
      <c r="D5990" s="35">
        <v>1583.5744629000001</v>
      </c>
      <c r="E5990" s="35">
        <v>25000</v>
      </c>
      <c r="F5990" s="35">
        <v>31187500</v>
      </c>
      <c r="G5990">
        <v>1554.1979273683801</v>
      </c>
      <c r="H5990" s="35">
        <v>0.71415028311668605</v>
      </c>
    </row>
    <row r="5991" spans="1:8" x14ac:dyDescent="0.35">
      <c r="A5991" s="35">
        <v>1247.7083700000001</v>
      </c>
      <c r="B5991" s="35">
        <v>1554.0463867000001</v>
      </c>
      <c r="C5991" s="35">
        <v>79.960052489999995</v>
      </c>
      <c r="D5991" s="35">
        <v>1583.5909423999999</v>
      </c>
      <c r="E5991" s="35">
        <v>25000</v>
      </c>
      <c r="F5991" s="35">
        <v>31192710</v>
      </c>
      <c r="G5991">
        <v>1554.2152924489401</v>
      </c>
      <c r="H5991" s="35">
        <v>0.71414396488915799</v>
      </c>
    </row>
    <row r="5992" spans="1:8" x14ac:dyDescent="0.35">
      <c r="A5992" s="35">
        <v>1247.9166299999999</v>
      </c>
      <c r="B5992" s="35">
        <v>1554.0637207</v>
      </c>
      <c r="C5992" s="35">
        <v>79.960044861</v>
      </c>
      <c r="D5992" s="35">
        <v>1583.6072998</v>
      </c>
      <c r="E5992" s="35">
        <v>25000</v>
      </c>
      <c r="F5992" s="35">
        <v>31197916</v>
      </c>
      <c r="G5992">
        <v>1554.2326476276701</v>
      </c>
      <c r="H5992" s="35">
        <v>0.71413765229056003</v>
      </c>
    </row>
    <row r="5993" spans="1:8" x14ac:dyDescent="0.35">
      <c r="A5993" s="35">
        <v>1248.125</v>
      </c>
      <c r="B5993" s="35">
        <v>1554.0809326000001</v>
      </c>
      <c r="C5993" s="35">
        <v>79.960044861</v>
      </c>
      <c r="D5993" s="35">
        <v>1583.6239014</v>
      </c>
      <c r="E5993" s="35">
        <v>25000</v>
      </c>
      <c r="F5993" s="35">
        <v>31203126</v>
      </c>
      <c r="G5993">
        <v>1554.25001091843</v>
      </c>
      <c r="H5993" s="35">
        <v>0.71413133539445495</v>
      </c>
    </row>
    <row r="5994" spans="1:8" x14ac:dyDescent="0.35">
      <c r="A5994" s="35">
        <v>1248.3333700000001</v>
      </c>
      <c r="B5994" s="35">
        <v>1554.0983887</v>
      </c>
      <c r="C5994" s="35">
        <v>79.960037231000001</v>
      </c>
      <c r="D5994" s="35">
        <v>1583.6402588000001</v>
      </c>
      <c r="E5994" s="35">
        <v>25000</v>
      </c>
      <c r="F5994" s="35">
        <v>31208334</v>
      </c>
      <c r="G5994">
        <v>1554.2673708457601</v>
      </c>
      <c r="H5994" s="35">
        <v>0.71412502169806003</v>
      </c>
    </row>
    <row r="5995" spans="1:8" x14ac:dyDescent="0.35">
      <c r="A5995" s="35">
        <v>1248.5416299999999</v>
      </c>
      <c r="B5995" s="35">
        <v>1554.1157227000001</v>
      </c>
      <c r="C5995" s="35">
        <v>79.960029602000006</v>
      </c>
      <c r="D5995" s="35">
        <v>1583.6567382999999</v>
      </c>
      <c r="E5995" s="35">
        <v>25000</v>
      </c>
      <c r="F5995" s="35">
        <v>31213540</v>
      </c>
      <c r="G5995">
        <v>1554.28472483667</v>
      </c>
      <c r="H5995" s="35">
        <v>0.71411871113330205</v>
      </c>
    </row>
    <row r="5996" spans="1:8" x14ac:dyDescent="0.35">
      <c r="A5996" s="35">
        <v>1248.75</v>
      </c>
      <c r="B5996" s="35">
        <v>1554.1330565999999</v>
      </c>
      <c r="C5996" s="35">
        <v>79.960021972999996</v>
      </c>
      <c r="D5996" s="35">
        <v>1583.6732178</v>
      </c>
      <c r="E5996" s="35">
        <v>25000</v>
      </c>
      <c r="F5996" s="35">
        <v>31218750</v>
      </c>
      <c r="G5996">
        <v>1554.30208782871</v>
      </c>
      <c r="H5996" s="35">
        <v>0.714112396295284</v>
      </c>
    </row>
    <row r="5997" spans="1:8" x14ac:dyDescent="0.35">
      <c r="A5997" s="35">
        <v>1248.9583700000001</v>
      </c>
      <c r="B5997" s="35">
        <v>1554.1503906</v>
      </c>
      <c r="C5997" s="35">
        <v>79.960014342999997</v>
      </c>
      <c r="D5997" s="35">
        <v>1583.6896973</v>
      </c>
      <c r="E5997" s="35">
        <v>25000</v>
      </c>
      <c r="F5997" s="35">
        <v>31223960</v>
      </c>
      <c r="G5997">
        <v>1554.3194528281699</v>
      </c>
      <c r="H5997" s="35">
        <v>0.71410608219818805</v>
      </c>
    </row>
    <row r="5998" spans="1:8" x14ac:dyDescent="0.35">
      <c r="A5998" s="35">
        <v>1249.1666299999999</v>
      </c>
      <c r="B5998" s="35">
        <v>1554.1677245999999</v>
      </c>
      <c r="C5998" s="35">
        <v>79.960006714000002</v>
      </c>
      <c r="D5998" s="35">
        <v>1583.7060547000001</v>
      </c>
      <c r="E5998" s="35">
        <v>25000</v>
      </c>
      <c r="F5998" s="35">
        <v>31229166</v>
      </c>
      <c r="G5998">
        <v>1554.3368079239699</v>
      </c>
      <c r="H5998" s="35">
        <v>0.71409977372581501</v>
      </c>
    </row>
    <row r="5999" spans="1:8" x14ac:dyDescent="0.35">
      <c r="A5999" s="35">
        <v>1249.375</v>
      </c>
      <c r="B5999" s="35">
        <v>1554.1850586</v>
      </c>
      <c r="C5999" s="35">
        <v>79.959999084000003</v>
      </c>
      <c r="D5999" s="35">
        <v>1583.7225341999999</v>
      </c>
      <c r="E5999" s="35">
        <v>25000</v>
      </c>
      <c r="F5999" s="35">
        <v>31234378</v>
      </c>
      <c r="G5999">
        <v>1554.35417630285</v>
      </c>
      <c r="H5999" s="35">
        <v>0.71409345849585404</v>
      </c>
    </row>
    <row r="6000" spans="1:8" x14ac:dyDescent="0.35">
      <c r="A6000" s="35">
        <v>1249.5833700000001</v>
      </c>
      <c r="B6000" s="35">
        <v>1554.2023925999999</v>
      </c>
      <c r="C6000" s="35">
        <v>79.959991454999994</v>
      </c>
      <c r="D6000" s="35">
        <v>1583.7391356999999</v>
      </c>
      <c r="E6000" s="35">
        <v>25000</v>
      </c>
      <c r="F6000" s="35">
        <v>31239584</v>
      </c>
      <c r="G6000">
        <v>1554.3715321348</v>
      </c>
      <c r="H6000" s="35">
        <v>0.71408715141763801</v>
      </c>
    </row>
    <row r="6001" spans="1:8" x14ac:dyDescent="0.35">
      <c r="A6001" s="35">
        <v>1249.7916299999999</v>
      </c>
      <c r="B6001" s="35">
        <v>1554.2198486</v>
      </c>
      <c r="C6001" s="35">
        <v>79.959991454999994</v>
      </c>
      <c r="D6001" s="35">
        <v>1583.7554932</v>
      </c>
      <c r="E6001" s="35">
        <v>25000</v>
      </c>
      <c r="F6001" s="35">
        <v>31244790</v>
      </c>
      <c r="G6001">
        <v>1554.38888514272</v>
      </c>
      <c r="H6001" s="35">
        <v>0.71408084495255397</v>
      </c>
    </row>
    <row r="6002" spans="1:8" x14ac:dyDescent="0.35">
      <c r="A6002" s="35">
        <v>1250</v>
      </c>
      <c r="B6002" s="35">
        <v>1554.2370605000001</v>
      </c>
      <c r="C6002" s="35">
        <v>79.959983825999998</v>
      </c>
      <c r="D6002" s="35">
        <v>1583.7718506000001</v>
      </c>
      <c r="E6002" s="35">
        <v>25000</v>
      </c>
      <c r="F6002" s="35">
        <v>31250000</v>
      </c>
      <c r="G6002">
        <v>1554.40624784959</v>
      </c>
      <c r="H6002" s="35">
        <v>0.71407453423453204</v>
      </c>
    </row>
    <row r="6003" spans="1:8" x14ac:dyDescent="0.35">
      <c r="A6003" s="35">
        <v>1250.2083700000001</v>
      </c>
      <c r="B6003" s="35">
        <v>1554.2545166</v>
      </c>
      <c r="C6003" s="35">
        <v>79.959976196</v>
      </c>
      <c r="D6003" s="35">
        <v>1583.7883300999999</v>
      </c>
      <c r="E6003" s="35">
        <v>25000</v>
      </c>
      <c r="F6003" s="35">
        <v>31255210</v>
      </c>
      <c r="G6003">
        <v>1554.4236127203401</v>
      </c>
      <c r="H6003" s="35">
        <v>0.71406822426051697</v>
      </c>
    </row>
    <row r="6004" spans="1:8" x14ac:dyDescent="0.35">
      <c r="A6004" s="35">
        <v>1250.4166299999999</v>
      </c>
      <c r="B6004" s="35">
        <v>1554.2719727000001</v>
      </c>
      <c r="C6004" s="35">
        <v>79.959968567000004</v>
      </c>
      <c r="D6004" s="35">
        <v>1583.8048096</v>
      </c>
      <c r="E6004" s="35">
        <v>25000</v>
      </c>
      <c r="F6004" s="35">
        <v>31260414</v>
      </c>
      <c r="G6004">
        <v>1554.44096255107</v>
      </c>
      <c r="H6004" s="35">
        <v>0.71406192236885602</v>
      </c>
    </row>
    <row r="6005" spans="1:8" x14ac:dyDescent="0.35">
      <c r="A6005" s="35">
        <v>1250.625</v>
      </c>
      <c r="B6005" s="35">
        <v>1554.2891846</v>
      </c>
      <c r="C6005" s="35">
        <v>79.959960937999995</v>
      </c>
      <c r="D6005" s="35">
        <v>1583.8212891000001</v>
      </c>
      <c r="E6005" s="35">
        <v>25000</v>
      </c>
      <c r="F6005" s="35">
        <v>31265626</v>
      </c>
      <c r="G6005">
        <v>1554.4583296846499</v>
      </c>
      <c r="H6005" s="35">
        <v>0.71405561123208705</v>
      </c>
    </row>
    <row r="6006" spans="1:8" x14ac:dyDescent="0.35">
      <c r="A6006" s="35">
        <v>1250.8333700000001</v>
      </c>
      <c r="B6006" s="35">
        <v>1554.3065185999999</v>
      </c>
      <c r="C6006" s="35">
        <v>79.959953307999996</v>
      </c>
      <c r="D6006" s="35">
        <v>1583.8376464999999</v>
      </c>
      <c r="E6006" s="35">
        <v>25000</v>
      </c>
      <c r="F6006" s="35">
        <v>31270836</v>
      </c>
      <c r="G6006">
        <v>1554.4756955155499</v>
      </c>
      <c r="H6006" s="35">
        <v>0.71404930334420003</v>
      </c>
    </row>
    <row r="6007" spans="1:8" x14ac:dyDescent="0.35">
      <c r="A6007" s="35">
        <v>1251.0416299999999</v>
      </c>
      <c r="B6007" s="35">
        <v>1554.3238524999999</v>
      </c>
      <c r="C6007" s="35">
        <v>79.959945679</v>
      </c>
      <c r="D6007" s="35">
        <v>1583.854126</v>
      </c>
      <c r="E6007" s="35">
        <v>25000</v>
      </c>
      <c r="F6007" s="35">
        <v>31276040</v>
      </c>
      <c r="G6007">
        <v>1554.4930455291999</v>
      </c>
      <c r="H6007" s="35">
        <v>0.71404300351552197</v>
      </c>
    </row>
    <row r="6008" spans="1:8" x14ac:dyDescent="0.35">
      <c r="A6008" s="35">
        <v>1251.25</v>
      </c>
      <c r="B6008" s="35">
        <v>1554.3411865</v>
      </c>
      <c r="C6008" s="35">
        <v>79.959938049000002</v>
      </c>
      <c r="D6008" s="35">
        <v>1583.8706055</v>
      </c>
      <c r="E6008" s="35">
        <v>25000</v>
      </c>
      <c r="F6008" s="35">
        <v>31281250</v>
      </c>
      <c r="G6008">
        <v>1554.5104074999599</v>
      </c>
      <c r="H6008" s="35">
        <v>0.71403669689962401</v>
      </c>
    </row>
    <row r="6009" spans="1:8" x14ac:dyDescent="0.35">
      <c r="A6009" s="35">
        <v>1251.4583700000001</v>
      </c>
      <c r="B6009" s="35">
        <v>1554.3583983999999</v>
      </c>
      <c r="C6009" s="35">
        <v>79.959938049000002</v>
      </c>
      <c r="D6009" s="35">
        <v>1583.8870850000001</v>
      </c>
      <c r="E6009" s="35">
        <v>25000</v>
      </c>
      <c r="F6009" s="35">
        <v>31286460</v>
      </c>
      <c r="G6009">
        <v>1554.52777214089</v>
      </c>
      <c r="H6009" s="35">
        <v>0.71403039103995403</v>
      </c>
    </row>
    <row r="6010" spans="1:8" x14ac:dyDescent="0.35">
      <c r="A6010" s="35">
        <v>1251.6666299999999</v>
      </c>
      <c r="B6010" s="35">
        <v>1554.3758545000001</v>
      </c>
      <c r="C6010" s="35">
        <v>79.959930420000006</v>
      </c>
      <c r="D6010" s="35">
        <v>1583.9035644999999</v>
      </c>
      <c r="E6010" s="35">
        <v>25000</v>
      </c>
      <c r="F6010" s="35">
        <v>31291666</v>
      </c>
      <c r="G6010">
        <v>1554.54512702682</v>
      </c>
      <c r="H6010" s="35">
        <v>0.71402409080058904</v>
      </c>
    </row>
    <row r="6011" spans="1:8" x14ac:dyDescent="0.35">
      <c r="A6011" s="35">
        <v>1251.875</v>
      </c>
      <c r="B6011" s="35">
        <v>1554.3931885</v>
      </c>
      <c r="C6011" s="35">
        <v>79.959922790999997</v>
      </c>
      <c r="D6011" s="35">
        <v>1583.9199219</v>
      </c>
      <c r="E6011" s="35">
        <v>25000</v>
      </c>
      <c r="F6011" s="35">
        <v>31296876</v>
      </c>
      <c r="G6011">
        <v>1554.5624900576399</v>
      </c>
      <c r="H6011" s="35">
        <v>0.71401778627088697</v>
      </c>
    </row>
    <row r="6012" spans="1:8" x14ac:dyDescent="0.35">
      <c r="A6012" s="35">
        <v>1252.0833700000001</v>
      </c>
      <c r="B6012" s="35">
        <v>1554.4105225000001</v>
      </c>
      <c r="C6012" s="35">
        <v>79.959915160999998</v>
      </c>
      <c r="D6012" s="35">
        <v>1583.9364014</v>
      </c>
      <c r="E6012" s="35">
        <v>25000</v>
      </c>
      <c r="F6012" s="35">
        <v>31302084</v>
      </c>
      <c r="G6012">
        <v>1554.5798497324199</v>
      </c>
      <c r="H6012" s="35">
        <v>0.71401148493337996</v>
      </c>
    </row>
    <row r="6013" spans="1:8" x14ac:dyDescent="0.35">
      <c r="A6013" s="35">
        <v>1252.2916299999999</v>
      </c>
      <c r="B6013" s="35">
        <v>1554.4278564000001</v>
      </c>
      <c r="C6013" s="35">
        <v>79.959907532000003</v>
      </c>
      <c r="D6013" s="35">
        <v>1583.9527588000001</v>
      </c>
      <c r="E6013" s="35">
        <v>25000</v>
      </c>
      <c r="F6013" s="35">
        <v>31307290</v>
      </c>
      <c r="G6013">
        <v>1554.59720347249</v>
      </c>
      <c r="H6013" s="35">
        <v>0.71400518671978297</v>
      </c>
    </row>
    <row r="6014" spans="1:8" x14ac:dyDescent="0.35">
      <c r="A6014" s="35">
        <v>1252.5</v>
      </c>
      <c r="B6014" s="35">
        <v>1554.4451904</v>
      </c>
      <c r="C6014" s="35">
        <v>79.959899902000004</v>
      </c>
      <c r="D6014" s="35">
        <v>1583.9693603999999</v>
      </c>
      <c r="E6014" s="35">
        <v>25000</v>
      </c>
      <c r="F6014" s="35">
        <v>31312500</v>
      </c>
      <c r="G6014">
        <v>1554.614566214</v>
      </c>
      <c r="H6014" s="35">
        <v>0.71399888423926705</v>
      </c>
    </row>
    <row r="6015" spans="1:8" x14ac:dyDescent="0.35">
      <c r="A6015" s="35">
        <v>1252.7083700000001</v>
      </c>
      <c r="B6015" s="35">
        <v>1554.4625243999999</v>
      </c>
      <c r="C6015" s="35">
        <v>79.959892272999994</v>
      </c>
      <c r="D6015" s="35">
        <v>1583.9857178</v>
      </c>
      <c r="E6015" s="35">
        <v>25000</v>
      </c>
      <c r="F6015" s="35">
        <v>31317710</v>
      </c>
      <c r="G6015">
        <v>1554.6319309629801</v>
      </c>
      <c r="H6015" s="35">
        <v>0.71399258249668396</v>
      </c>
    </row>
    <row r="6016" spans="1:8" x14ac:dyDescent="0.35">
      <c r="A6016" s="35">
        <v>1252.9166299999999</v>
      </c>
      <c r="B6016" s="35">
        <v>1554.4798584</v>
      </c>
      <c r="C6016" s="35">
        <v>79.959892272999994</v>
      </c>
      <c r="D6016" s="35">
        <v>1584.0021973</v>
      </c>
      <c r="E6016" s="35">
        <v>25000</v>
      </c>
      <c r="F6016" s="35">
        <v>31322916</v>
      </c>
      <c r="G6016">
        <v>1554.64928580839</v>
      </c>
      <c r="H6016" s="35">
        <v>0.71398628636638795</v>
      </c>
    </row>
    <row r="6017" spans="1:8" x14ac:dyDescent="0.35">
      <c r="A6017" s="35">
        <v>1253.125</v>
      </c>
      <c r="B6017" s="35">
        <v>1554.4973144999999</v>
      </c>
      <c r="C6017" s="35">
        <v>79.959884643999999</v>
      </c>
      <c r="D6017" s="35">
        <v>1584.0186768000001</v>
      </c>
      <c r="E6017" s="35">
        <v>25000</v>
      </c>
      <c r="F6017" s="35">
        <v>31328126</v>
      </c>
      <c r="G6017">
        <v>1554.6666487653599</v>
      </c>
      <c r="H6017" s="35">
        <v>0.71397998594698597</v>
      </c>
    </row>
    <row r="6018" spans="1:8" x14ac:dyDescent="0.35">
      <c r="A6018" s="35">
        <v>1253.3333700000001</v>
      </c>
      <c r="B6018" s="35">
        <v>1554.5145264</v>
      </c>
      <c r="C6018" s="35">
        <v>79.959877014</v>
      </c>
      <c r="D6018" s="35">
        <v>1584.0351562000001</v>
      </c>
      <c r="E6018" s="35">
        <v>25000</v>
      </c>
      <c r="F6018" s="35">
        <v>31333334</v>
      </c>
      <c r="G6018">
        <v>1554.6840083588299</v>
      </c>
      <c r="H6018" s="35">
        <v>0.71397368871702405</v>
      </c>
    </row>
    <row r="6019" spans="1:8" x14ac:dyDescent="0.35">
      <c r="A6019" s="35">
        <v>1253.5416299999999</v>
      </c>
      <c r="B6019" s="35">
        <v>1554.5318603999999</v>
      </c>
      <c r="C6019" s="35">
        <v>79.959869385000005</v>
      </c>
      <c r="D6019" s="35">
        <v>1584.0516356999999</v>
      </c>
      <c r="E6019" s="35">
        <v>25000</v>
      </c>
      <c r="F6019" s="35">
        <v>31338540</v>
      </c>
      <c r="G6019">
        <v>1554.70136201593</v>
      </c>
      <c r="H6019" s="35">
        <v>0.71396739460834802</v>
      </c>
    </row>
    <row r="6020" spans="1:8" x14ac:dyDescent="0.35">
      <c r="A6020" s="35">
        <v>1253.75</v>
      </c>
      <c r="B6020" s="35">
        <v>1554.5491943</v>
      </c>
      <c r="C6020" s="35">
        <v>79.959861755000006</v>
      </c>
      <c r="D6020" s="35">
        <v>1584.0679932</v>
      </c>
      <c r="E6020" s="35">
        <v>25000</v>
      </c>
      <c r="F6020" s="35">
        <v>31343750</v>
      </c>
      <c r="G6020">
        <v>1554.7187246741</v>
      </c>
      <c r="H6020" s="35">
        <v>0.71396109623484805</v>
      </c>
    </row>
    <row r="6021" spans="1:8" x14ac:dyDescent="0.35">
      <c r="A6021" s="35">
        <v>1253.9583700000001</v>
      </c>
      <c r="B6021" s="35">
        <v>1554.5665283000001</v>
      </c>
      <c r="C6021" s="35">
        <v>79.959854125999996</v>
      </c>
      <c r="D6021" s="35">
        <v>1584.0845947</v>
      </c>
      <c r="E6021" s="35">
        <v>25000</v>
      </c>
      <c r="F6021" s="35">
        <v>31348960</v>
      </c>
      <c r="G6021">
        <v>1554.7360893396101</v>
      </c>
      <c r="H6021" s="35">
        <v>0.71395479859828803</v>
      </c>
    </row>
    <row r="6022" spans="1:8" x14ac:dyDescent="0.35">
      <c r="A6022" s="35">
        <v>1254.1666299999999</v>
      </c>
      <c r="B6022" s="35">
        <v>1554.5837402</v>
      </c>
      <c r="C6022" s="35">
        <v>79.959846497000001</v>
      </c>
      <c r="D6022" s="35">
        <v>1584.1009521000001</v>
      </c>
      <c r="E6022" s="35">
        <v>25000</v>
      </c>
      <c r="F6022" s="35">
        <v>31354166</v>
      </c>
      <c r="G6022">
        <v>1554.75344410156</v>
      </c>
      <c r="H6022" s="35">
        <v>0.71394850656988396</v>
      </c>
    </row>
    <row r="6023" spans="1:8" x14ac:dyDescent="0.35">
      <c r="A6023" s="35">
        <v>1254.375</v>
      </c>
      <c r="B6023" s="35">
        <v>1554.6011963000001</v>
      </c>
      <c r="C6023" s="35">
        <v>79.959838867000002</v>
      </c>
      <c r="D6023" s="35">
        <v>1584.1174315999999</v>
      </c>
      <c r="E6023" s="35">
        <v>25000</v>
      </c>
      <c r="F6023" s="35">
        <v>31359376</v>
      </c>
      <c r="G6023">
        <v>1554.7708069750699</v>
      </c>
      <c r="H6023" s="35">
        <v>0.71394221025447002</v>
      </c>
    </row>
    <row r="6024" spans="1:8" x14ac:dyDescent="0.35">
      <c r="A6024" s="35">
        <v>1254.5833700000001</v>
      </c>
      <c r="B6024" s="35">
        <v>1554.6185303</v>
      </c>
      <c r="C6024" s="35">
        <v>79.959838867000002</v>
      </c>
      <c r="D6024" s="35">
        <v>1584.1337891000001</v>
      </c>
      <c r="E6024" s="35">
        <v>25000</v>
      </c>
      <c r="F6024" s="35">
        <v>31364584</v>
      </c>
      <c r="G6024">
        <v>1554.78816648507</v>
      </c>
      <c r="H6024" s="35">
        <v>0.71393591712594195</v>
      </c>
    </row>
    <row r="6025" spans="1:8" x14ac:dyDescent="0.35">
      <c r="A6025" s="35">
        <v>1254.7916299999999</v>
      </c>
      <c r="B6025" s="35">
        <v>1554.6358643000001</v>
      </c>
      <c r="C6025" s="35">
        <v>79.959831238000007</v>
      </c>
      <c r="D6025" s="35">
        <v>1584.1502685999999</v>
      </c>
      <c r="E6025" s="35">
        <v>25000</v>
      </c>
      <c r="F6025" s="35">
        <v>31369788</v>
      </c>
      <c r="G6025">
        <v>1554.8055148873</v>
      </c>
      <c r="H6025" s="35">
        <v>0.71392962957151695</v>
      </c>
    </row>
    <row r="6026" spans="1:8" x14ac:dyDescent="0.35">
      <c r="A6026" s="35">
        <v>1255</v>
      </c>
      <c r="B6026" s="35">
        <v>1554.6531981999999</v>
      </c>
      <c r="C6026" s="35">
        <v>79.959823607999994</v>
      </c>
      <c r="D6026" s="35">
        <v>1584.166626</v>
      </c>
      <c r="E6026" s="35">
        <v>25000</v>
      </c>
      <c r="F6026" s="35">
        <v>31375000</v>
      </c>
      <c r="G6026">
        <v>1554.82288147392</v>
      </c>
      <c r="H6026" s="35">
        <v>0.71392333281328302</v>
      </c>
    </row>
    <row r="6027" spans="1:8" x14ac:dyDescent="0.35">
      <c r="A6027" s="35">
        <v>1255.2083700000001</v>
      </c>
      <c r="B6027" s="35">
        <v>1554.6705322</v>
      </c>
      <c r="C6027" s="35">
        <v>79.959815978999998</v>
      </c>
      <c r="D6027" s="35">
        <v>1584.1832274999999</v>
      </c>
      <c r="E6027" s="35">
        <v>25000</v>
      </c>
      <c r="F6027" s="35">
        <v>31380208</v>
      </c>
      <c r="G6027">
        <v>1554.84024178405</v>
      </c>
      <c r="H6027" s="35">
        <v>0.71391704175507698</v>
      </c>
    </row>
    <row r="6028" spans="1:8" x14ac:dyDescent="0.35">
      <c r="A6028" s="35">
        <v>1255.4166299999999</v>
      </c>
      <c r="B6028" s="35">
        <v>1554.6878661999999</v>
      </c>
      <c r="C6028" s="35">
        <v>79.959808350000003</v>
      </c>
      <c r="D6028" s="35">
        <v>1584.199707</v>
      </c>
      <c r="E6028" s="35">
        <v>25000</v>
      </c>
      <c r="F6028" s="35">
        <v>31385416</v>
      </c>
      <c r="G6028">
        <v>1554.85760067614</v>
      </c>
      <c r="H6028" s="35">
        <v>0.71391075134261195</v>
      </c>
    </row>
    <row r="6029" spans="1:8" x14ac:dyDescent="0.35">
      <c r="A6029" s="35">
        <v>1255.625</v>
      </c>
      <c r="B6029" s="35">
        <v>1554.7052002</v>
      </c>
      <c r="C6029" s="35">
        <v>79.959800720000004</v>
      </c>
      <c r="D6029" s="35">
        <v>1584.2160644999999</v>
      </c>
      <c r="E6029" s="35">
        <v>25000</v>
      </c>
      <c r="F6029" s="35">
        <v>31390626</v>
      </c>
      <c r="G6029">
        <v>1554.87496441091</v>
      </c>
      <c r="H6029" s="35">
        <v>0.71390445914983403</v>
      </c>
    </row>
    <row r="6030" spans="1:8" x14ac:dyDescent="0.35">
      <c r="A6030" s="35">
        <v>1255.8333700000001</v>
      </c>
      <c r="B6030" s="35">
        <v>1554.7224120999999</v>
      </c>
      <c r="C6030" s="35">
        <v>79.959793090999995</v>
      </c>
      <c r="D6030" s="35">
        <v>1584.2325439000001</v>
      </c>
      <c r="E6030" s="35">
        <v>25000</v>
      </c>
      <c r="F6030" s="35">
        <v>31395834</v>
      </c>
      <c r="G6030">
        <v>1554.89232404926</v>
      </c>
      <c r="H6030" s="35">
        <v>0.713898170122237</v>
      </c>
    </row>
    <row r="6031" spans="1:8" x14ac:dyDescent="0.35">
      <c r="A6031" s="35">
        <v>1256.0416299999999</v>
      </c>
      <c r="B6031" s="35">
        <v>1554.7398682</v>
      </c>
      <c r="C6031" s="35">
        <v>79.959785460999996</v>
      </c>
      <c r="D6031" s="35">
        <v>1584.2490233999999</v>
      </c>
      <c r="E6031" s="35">
        <v>25000</v>
      </c>
      <c r="F6031" s="35">
        <v>31401040</v>
      </c>
      <c r="G6031">
        <v>1554.90967758696</v>
      </c>
      <c r="H6031" s="35">
        <v>0.71389188420648297</v>
      </c>
    </row>
    <row r="6032" spans="1:8" x14ac:dyDescent="0.35">
      <c r="A6032" s="35">
        <v>1256.25</v>
      </c>
      <c r="B6032" s="35">
        <v>1554.7572021000001</v>
      </c>
      <c r="C6032" s="35">
        <v>79.959785460999996</v>
      </c>
      <c r="D6032" s="35">
        <v>1584.2655029</v>
      </c>
      <c r="E6032" s="35">
        <v>25000</v>
      </c>
      <c r="F6032" s="35">
        <v>31406250</v>
      </c>
      <c r="G6032">
        <v>1554.9270400888399</v>
      </c>
      <c r="H6032" s="35">
        <v>0.71388559402914897</v>
      </c>
    </row>
    <row r="6033" spans="1:8" x14ac:dyDescent="0.35">
      <c r="A6033" s="35">
        <v>1256.4583700000001</v>
      </c>
      <c r="B6033" s="35">
        <v>1554.7745361</v>
      </c>
      <c r="C6033" s="35">
        <v>79.959777832</v>
      </c>
      <c r="D6033" s="35">
        <v>1584.2819824000001</v>
      </c>
      <c r="E6033" s="35">
        <v>25000</v>
      </c>
      <c r="F6033" s="35">
        <v>31411460</v>
      </c>
      <c r="G6033">
        <v>1554.9444045897801</v>
      </c>
      <c r="H6033" s="35">
        <v>0.71387930458656101</v>
      </c>
    </row>
    <row r="6034" spans="1:8" x14ac:dyDescent="0.35">
      <c r="A6034" s="35">
        <v>1256.6666299999999</v>
      </c>
      <c r="B6034" s="35">
        <v>1554.7918701000001</v>
      </c>
      <c r="C6034" s="35">
        <v>79.959770203000005</v>
      </c>
      <c r="D6034" s="35">
        <v>1584.2984618999999</v>
      </c>
      <c r="E6034" s="35">
        <v>25000</v>
      </c>
      <c r="F6034" s="35">
        <v>31416666</v>
      </c>
      <c r="G6034">
        <v>1554.96175918535</v>
      </c>
      <c r="H6034" s="35">
        <v>0.71387302074383996</v>
      </c>
    </row>
    <row r="6035" spans="1:8" x14ac:dyDescent="0.35">
      <c r="A6035" s="35">
        <v>1256.875</v>
      </c>
      <c r="B6035" s="35">
        <v>1554.8092041</v>
      </c>
      <c r="C6035" s="35">
        <v>79.959762573000006</v>
      </c>
      <c r="D6035" s="35">
        <v>1584.3148193</v>
      </c>
      <c r="E6035" s="35">
        <v>25000</v>
      </c>
      <c r="F6035" s="35">
        <v>31421876</v>
      </c>
      <c r="G6035">
        <v>1554.97912189204</v>
      </c>
      <c r="H6035" s="35">
        <v>0.71386673261828604</v>
      </c>
    </row>
    <row r="6036" spans="1:8" x14ac:dyDescent="0.35">
      <c r="A6036" s="35">
        <v>1257.0833700000001</v>
      </c>
      <c r="B6036" s="35">
        <v>1554.8265381000001</v>
      </c>
      <c r="C6036" s="35">
        <v>79.959754943999997</v>
      </c>
      <c r="D6036" s="35">
        <v>1584.3312988</v>
      </c>
      <c r="E6036" s="35">
        <v>25000</v>
      </c>
      <c r="F6036" s="35">
        <v>31427084</v>
      </c>
      <c r="G6036">
        <v>1554.99648123513</v>
      </c>
      <c r="H6036" s="35">
        <v>0.71386044767452095</v>
      </c>
    </row>
    <row r="6037" spans="1:8" x14ac:dyDescent="0.35">
      <c r="A6037" s="35">
        <v>1257.2916299999999</v>
      </c>
      <c r="B6037" s="35">
        <v>1554.8438721</v>
      </c>
      <c r="C6037" s="35">
        <v>79.959747313999998</v>
      </c>
      <c r="D6037" s="35">
        <v>1584.3479004000001</v>
      </c>
      <c r="E6037" s="35">
        <v>25000</v>
      </c>
      <c r="F6037" s="35">
        <v>31432290</v>
      </c>
      <c r="G6037">
        <v>1555.0138346419001</v>
      </c>
      <c r="H6037" s="35">
        <v>0.71385416584432904</v>
      </c>
    </row>
    <row r="6038" spans="1:8" x14ac:dyDescent="0.35">
      <c r="A6038" s="35">
        <v>1257.5</v>
      </c>
      <c r="B6038" s="35">
        <v>1554.8613281</v>
      </c>
      <c r="C6038" s="35">
        <v>79.959739685000002</v>
      </c>
      <c r="D6038" s="35">
        <v>1584.3642577999999</v>
      </c>
      <c r="E6038" s="35">
        <v>25000</v>
      </c>
      <c r="F6038" s="35">
        <v>31437500</v>
      </c>
      <c r="G6038">
        <v>1555.03119704966</v>
      </c>
      <c r="H6038" s="35">
        <v>0.71384787975561903</v>
      </c>
    </row>
    <row r="6039" spans="1:8" x14ac:dyDescent="0.35">
      <c r="A6039" s="35">
        <v>1257.7083700000001</v>
      </c>
      <c r="B6039" s="35">
        <v>1554.8785399999999</v>
      </c>
      <c r="C6039" s="35">
        <v>79.959732056000007</v>
      </c>
      <c r="D6039" s="35">
        <v>1584.3806152</v>
      </c>
      <c r="E6039" s="35">
        <v>25000</v>
      </c>
      <c r="F6039" s="35">
        <v>31442710</v>
      </c>
      <c r="G6039">
        <v>1555.04856146473</v>
      </c>
      <c r="H6039" s="35">
        <v>0.71384159440088601</v>
      </c>
    </row>
    <row r="6040" spans="1:8" x14ac:dyDescent="0.35">
      <c r="A6040" s="35">
        <v>1257.9166299999999</v>
      </c>
      <c r="B6040" s="35">
        <v>1554.895874</v>
      </c>
      <c r="C6040" s="35">
        <v>79.959732056000007</v>
      </c>
      <c r="D6040" s="35">
        <v>1584.3970947</v>
      </c>
      <c r="E6040" s="35">
        <v>25000</v>
      </c>
      <c r="F6040" s="35">
        <v>31447916</v>
      </c>
      <c r="G6040">
        <v>1555.06591597631</v>
      </c>
      <c r="H6040" s="35">
        <v>0.71383531464195804</v>
      </c>
    </row>
    <row r="6041" spans="1:8" x14ac:dyDescent="0.35">
      <c r="A6041" s="35">
        <v>1258.125</v>
      </c>
      <c r="B6041" s="35">
        <v>1554.9132079999999</v>
      </c>
      <c r="C6041" s="35">
        <v>79.959724425999994</v>
      </c>
      <c r="D6041" s="35">
        <v>1584.4135742000001</v>
      </c>
      <c r="E6041" s="35">
        <v>25000</v>
      </c>
      <c r="F6041" s="35">
        <v>31453124</v>
      </c>
      <c r="G6041">
        <v>1555.08327342803</v>
      </c>
      <c r="H6041" s="35">
        <v>0.71382903305354095</v>
      </c>
    </row>
    <row r="6042" spans="1:8" x14ac:dyDescent="0.35">
      <c r="A6042" s="35">
        <v>1258.3333700000001</v>
      </c>
      <c r="B6042" s="35">
        <v>1554.9305420000001</v>
      </c>
      <c r="C6042" s="35">
        <v>79.959716796999999</v>
      </c>
      <c r="D6042" s="35">
        <v>1584.4299315999999</v>
      </c>
      <c r="E6042" s="35">
        <v>25000</v>
      </c>
      <c r="F6042" s="35">
        <v>31458334</v>
      </c>
      <c r="G6042">
        <v>1555.10063669953</v>
      </c>
      <c r="H6042" s="35">
        <v>0.71382274971156201</v>
      </c>
    </row>
    <row r="6043" spans="1:8" x14ac:dyDescent="0.35">
      <c r="A6043" s="35">
        <v>1258.5416299999999</v>
      </c>
      <c r="B6043" s="35">
        <v>1554.9477539</v>
      </c>
      <c r="C6043" s="35">
        <v>79.959709167</v>
      </c>
      <c r="D6043" s="35">
        <v>1584.4465332</v>
      </c>
      <c r="E6043" s="35">
        <v>25000</v>
      </c>
      <c r="F6043" s="35">
        <v>31463540</v>
      </c>
      <c r="G6043">
        <v>1555.1179909223399</v>
      </c>
      <c r="H6043" s="35">
        <v>0.71381647198569498</v>
      </c>
    </row>
    <row r="6044" spans="1:8" x14ac:dyDescent="0.35">
      <c r="A6044" s="35">
        <v>1258.75</v>
      </c>
      <c r="B6044" s="35">
        <v>1554.9652100000001</v>
      </c>
      <c r="C6044" s="35">
        <v>79.959701538000004</v>
      </c>
      <c r="D6044" s="35">
        <v>1584.4628906</v>
      </c>
      <c r="E6044" s="35">
        <v>25000</v>
      </c>
      <c r="F6044" s="35">
        <v>31468750</v>
      </c>
      <c r="G6044">
        <v>1555.1353534483201</v>
      </c>
      <c r="H6044" s="35">
        <v>0.713810189985156</v>
      </c>
    </row>
    <row r="6045" spans="1:8" x14ac:dyDescent="0.35">
      <c r="A6045" s="35">
        <v>1258.9583700000001</v>
      </c>
      <c r="B6045" s="35">
        <v>1554.9826660000001</v>
      </c>
      <c r="C6045" s="35">
        <v>79.959693908999995</v>
      </c>
      <c r="D6045" s="35">
        <v>1584.4793701000001</v>
      </c>
      <c r="E6045" s="35">
        <v>25000</v>
      </c>
      <c r="F6045" s="35">
        <v>31473960</v>
      </c>
      <c r="G6045">
        <v>1555.1527178251199</v>
      </c>
      <c r="H6045" s="35">
        <v>0.71380390871351795</v>
      </c>
    </row>
    <row r="6046" spans="1:8" x14ac:dyDescent="0.35">
      <c r="A6046" s="35">
        <v>1259.1666299999999</v>
      </c>
      <c r="B6046" s="35">
        <v>1554.9998779</v>
      </c>
      <c r="C6046" s="35">
        <v>79.959686278999996</v>
      </c>
      <c r="D6046" s="35">
        <v>1584.4958495999999</v>
      </c>
      <c r="E6046" s="35">
        <v>25000</v>
      </c>
      <c r="F6046" s="35">
        <v>31479166</v>
      </c>
      <c r="G6046">
        <v>1555.17007226338</v>
      </c>
      <c r="H6046" s="35">
        <v>0.71379763303266497</v>
      </c>
    </row>
    <row r="6047" spans="1:8" x14ac:dyDescent="0.35">
      <c r="A6047" s="35">
        <v>1259.375</v>
      </c>
      <c r="B6047" s="35">
        <v>1555.0173339999999</v>
      </c>
      <c r="C6047" s="35">
        <v>79.959678650000001</v>
      </c>
      <c r="D6047" s="35">
        <v>1584.5123291</v>
      </c>
      <c r="E6047" s="35">
        <v>25000</v>
      </c>
      <c r="F6047" s="35">
        <v>31484376</v>
      </c>
      <c r="G6047">
        <v>1555.18743480529</v>
      </c>
      <c r="H6047" s="35">
        <v>0.71379135307296504</v>
      </c>
    </row>
    <row r="6048" spans="1:8" x14ac:dyDescent="0.35">
      <c r="A6048" s="35">
        <v>1259.5833700000001</v>
      </c>
      <c r="B6048" s="35">
        <v>1555.034668</v>
      </c>
      <c r="C6048" s="35">
        <v>79.959678650000001</v>
      </c>
      <c r="D6048" s="35">
        <v>1584.5288086</v>
      </c>
      <c r="E6048" s="35">
        <v>25000</v>
      </c>
      <c r="F6048" s="35">
        <v>31489586</v>
      </c>
      <c r="G6048">
        <v>1555.20479915329</v>
      </c>
      <c r="H6048" s="35">
        <v>0.71378507384050405</v>
      </c>
    </row>
    <row r="6049" spans="1:8" x14ac:dyDescent="0.35">
      <c r="A6049" s="35">
        <v>1259.7916299999999</v>
      </c>
      <c r="B6049" s="35">
        <v>1555.0520019999999</v>
      </c>
      <c r="C6049" s="35">
        <v>79.959671021000005</v>
      </c>
      <c r="D6049" s="35">
        <v>1584.5451660000001</v>
      </c>
      <c r="E6049" s="35">
        <v>25000</v>
      </c>
      <c r="F6049" s="35">
        <v>31494790</v>
      </c>
      <c r="G6049">
        <v>1555.2221483813601</v>
      </c>
      <c r="H6049" s="35">
        <v>0.71377880264568805</v>
      </c>
    </row>
    <row r="6050" spans="1:8" x14ac:dyDescent="0.35">
      <c r="A6050" s="35">
        <v>1260</v>
      </c>
      <c r="B6050" s="35">
        <v>1555.0693358999999</v>
      </c>
      <c r="C6050" s="35">
        <v>79.959663391000007</v>
      </c>
      <c r="D6050" s="35">
        <v>1584.5617675999999</v>
      </c>
      <c r="E6050" s="35">
        <v>25000</v>
      </c>
      <c r="F6050" s="35">
        <v>31500000</v>
      </c>
      <c r="G6050">
        <v>1555.23950972274</v>
      </c>
      <c r="H6050" s="35">
        <v>0.71377252469323704</v>
      </c>
    </row>
    <row r="6051" spans="1:8" x14ac:dyDescent="0.35">
      <c r="A6051" s="35">
        <v>1260.2083700000001</v>
      </c>
      <c r="B6051" s="35">
        <v>1555.0866699000001</v>
      </c>
      <c r="C6051" s="35">
        <v>79.959655761999997</v>
      </c>
      <c r="D6051" s="35">
        <v>1584.578125</v>
      </c>
      <c r="E6051" s="35">
        <v>25000</v>
      </c>
      <c r="F6051" s="35">
        <v>31505210</v>
      </c>
      <c r="G6051">
        <v>1555.25687376919</v>
      </c>
      <c r="H6051" s="35">
        <v>0.71376624749105999</v>
      </c>
    </row>
    <row r="6052" spans="1:8" x14ac:dyDescent="0.35">
      <c r="A6052" s="35">
        <v>1260.4166299999999</v>
      </c>
      <c r="B6052" s="35">
        <v>1555.1040039</v>
      </c>
      <c r="C6052" s="35">
        <v>79.959648131999998</v>
      </c>
      <c r="D6052" s="35">
        <v>1584.5946045000001</v>
      </c>
      <c r="E6052" s="35">
        <v>25000</v>
      </c>
      <c r="F6052" s="35">
        <v>31510416</v>
      </c>
      <c r="G6052">
        <v>1555.27422806863</v>
      </c>
      <c r="H6052" s="35">
        <v>0.71375997588058404</v>
      </c>
    </row>
    <row r="6053" spans="1:8" x14ac:dyDescent="0.35">
      <c r="A6053" s="35">
        <v>1260.625</v>
      </c>
      <c r="B6053" s="35">
        <v>1555.1213379000001</v>
      </c>
      <c r="C6053" s="35">
        <v>79.959640503000003</v>
      </c>
      <c r="D6053" s="35">
        <v>1584.6112060999999</v>
      </c>
      <c r="E6053" s="35">
        <v>25000</v>
      </c>
      <c r="F6053" s="35">
        <v>31515626</v>
      </c>
      <c r="G6053">
        <v>1555.2915905146599</v>
      </c>
      <c r="H6053" s="35">
        <v>0.71375369999447102</v>
      </c>
    </row>
    <row r="6054" spans="1:8" x14ac:dyDescent="0.35">
      <c r="A6054" s="35">
        <v>1260.8333700000001</v>
      </c>
      <c r="B6054" s="35">
        <v>1555.1387939000001</v>
      </c>
      <c r="C6054" s="35">
        <v>79.959632873999993</v>
      </c>
      <c r="D6054" s="35">
        <v>1584.6274414</v>
      </c>
      <c r="E6054" s="35">
        <v>25000</v>
      </c>
      <c r="F6054" s="35">
        <v>31520834</v>
      </c>
      <c r="G6054">
        <v>1555.30894960505</v>
      </c>
      <c r="H6054" s="35">
        <v>0.71374742728274898</v>
      </c>
    </row>
    <row r="6055" spans="1:8" x14ac:dyDescent="0.35">
      <c r="A6055" s="35">
        <v>1261.0416299999999</v>
      </c>
      <c r="B6055" s="35">
        <v>1555.1560059000001</v>
      </c>
      <c r="C6055" s="35">
        <v>79.959625243999994</v>
      </c>
      <c r="D6055" s="35">
        <v>1584.6439209</v>
      </c>
      <c r="E6055" s="35">
        <v>25000</v>
      </c>
      <c r="F6055" s="35">
        <v>31526040</v>
      </c>
      <c r="G6055">
        <v>1555.3263027609601</v>
      </c>
      <c r="H6055" s="35">
        <v>0.71374115767697499</v>
      </c>
    </row>
    <row r="6056" spans="1:8" x14ac:dyDescent="0.35">
      <c r="A6056" s="35">
        <v>1261.25</v>
      </c>
      <c r="B6056" s="35">
        <v>1555.1733397999999</v>
      </c>
      <c r="C6056" s="35">
        <v>79.959625243999994</v>
      </c>
      <c r="D6056" s="35">
        <v>1584.6604004000001</v>
      </c>
      <c r="E6056" s="35">
        <v>25000</v>
      </c>
      <c r="F6056" s="35">
        <v>31531250</v>
      </c>
      <c r="G6056">
        <v>1555.3436649182299</v>
      </c>
      <c r="H6056" s="35">
        <v>0.71373488381898098</v>
      </c>
    </row>
    <row r="6057" spans="1:8" x14ac:dyDescent="0.35">
      <c r="A6057" s="35">
        <v>1261.4583700000001</v>
      </c>
      <c r="B6057" s="35">
        <v>1555.1906738</v>
      </c>
      <c r="C6057" s="35">
        <v>79.959617614999999</v>
      </c>
      <c r="D6057" s="35">
        <v>1584.6768798999999</v>
      </c>
      <c r="E6057" s="35">
        <v>25000</v>
      </c>
      <c r="F6057" s="35">
        <v>31536460</v>
      </c>
      <c r="G6057">
        <v>1555.3610290828401</v>
      </c>
      <c r="H6057" s="35">
        <v>0.71372861069202698</v>
      </c>
    </row>
    <row r="6058" spans="1:8" x14ac:dyDescent="0.35">
      <c r="A6058" s="35">
        <v>1261.6666299999999</v>
      </c>
      <c r="B6058" s="35">
        <v>1555.2080077999999</v>
      </c>
      <c r="C6058" s="35">
        <v>79.959609985</v>
      </c>
      <c r="D6058" s="35">
        <v>1584.6932373</v>
      </c>
      <c r="E6058" s="35">
        <v>25000</v>
      </c>
      <c r="F6058" s="35">
        <v>31541666</v>
      </c>
      <c r="G6058">
        <v>1555.37838334403</v>
      </c>
      <c r="H6058" s="35">
        <v>0.71372234314859095</v>
      </c>
    </row>
    <row r="6059" spans="1:8" x14ac:dyDescent="0.35">
      <c r="A6059" s="35">
        <v>1261.875</v>
      </c>
      <c r="B6059" s="35">
        <v>1555.2252197</v>
      </c>
      <c r="C6059" s="35">
        <v>79.959602356000005</v>
      </c>
      <c r="D6059" s="35">
        <v>1584.7098389</v>
      </c>
      <c r="E6059" s="35">
        <v>25000</v>
      </c>
      <c r="F6059" s="35">
        <v>31546876</v>
      </c>
      <c r="G6059">
        <v>1555.3957457167401</v>
      </c>
      <c r="H6059" s="35">
        <v>0.71371607133068504</v>
      </c>
    </row>
    <row r="6060" spans="1:8" x14ac:dyDescent="0.35">
      <c r="A6060" s="35">
        <v>1262.0833700000001</v>
      </c>
      <c r="B6060" s="35">
        <v>1555.2426757999999</v>
      </c>
      <c r="C6060" s="35">
        <v>79.959594726999995</v>
      </c>
      <c r="D6060" s="35">
        <v>1584.7261963000001</v>
      </c>
      <c r="E6060" s="35">
        <v>25000</v>
      </c>
      <c r="F6060" s="35">
        <v>31552084</v>
      </c>
      <c r="G6060">
        <v>1555.41310472594</v>
      </c>
      <c r="H6060" s="35">
        <v>0.71370980268443796</v>
      </c>
    </row>
    <row r="6061" spans="1:8" x14ac:dyDescent="0.35">
      <c r="A6061" s="35">
        <v>1262.2916299999999</v>
      </c>
      <c r="B6061" s="35">
        <v>1555.2600098</v>
      </c>
      <c r="C6061" s="35">
        <v>79.959587096999996</v>
      </c>
      <c r="D6061" s="35">
        <v>1584.7426757999999</v>
      </c>
      <c r="E6061" s="35">
        <v>25000</v>
      </c>
      <c r="F6061" s="35">
        <v>31557290</v>
      </c>
      <c r="G6061">
        <v>1555.4304577989101</v>
      </c>
      <c r="H6061" s="35">
        <v>0.713703537141545</v>
      </c>
    </row>
    <row r="6062" spans="1:8" x14ac:dyDescent="0.35">
      <c r="A6062" s="35">
        <v>1262.5</v>
      </c>
      <c r="B6062" s="35">
        <v>1555.2773437999999</v>
      </c>
      <c r="C6062" s="35">
        <v>79.959579468000001</v>
      </c>
      <c r="D6062" s="35">
        <v>1584.7591553</v>
      </c>
      <c r="E6062" s="35">
        <v>25000</v>
      </c>
      <c r="F6062" s="35">
        <v>31562502</v>
      </c>
      <c r="G6062">
        <v>1555.44782504416</v>
      </c>
      <c r="H6062" s="35">
        <v>0.71369726490269902</v>
      </c>
    </row>
    <row r="6063" spans="1:8" x14ac:dyDescent="0.35">
      <c r="A6063" s="35">
        <v>1262.7083700000001</v>
      </c>
      <c r="B6063" s="35">
        <v>1555.2946777</v>
      </c>
      <c r="C6063" s="35">
        <v>79.959579468000001</v>
      </c>
      <c r="D6063" s="35">
        <v>1584.7756348</v>
      </c>
      <c r="E6063" s="35">
        <v>25000</v>
      </c>
      <c r="F6063" s="35">
        <v>31567710</v>
      </c>
      <c r="G6063">
        <v>1555.4651851134199</v>
      </c>
      <c r="H6063" s="35">
        <v>0.71369099831590999</v>
      </c>
    </row>
    <row r="6064" spans="1:8" x14ac:dyDescent="0.35">
      <c r="A6064" s="35">
        <v>1262.9166299999999</v>
      </c>
      <c r="B6064" s="35">
        <v>1555.3120117000001</v>
      </c>
      <c r="C6064" s="35">
        <v>79.959571838000002</v>
      </c>
      <c r="D6064" s="35">
        <v>1584.7921143000001</v>
      </c>
      <c r="E6064" s="35">
        <v>25000</v>
      </c>
      <c r="F6064" s="35">
        <v>31572916</v>
      </c>
      <c r="G6064">
        <v>1555.4825383917</v>
      </c>
      <c r="H6064" s="35">
        <v>0.71368473480882</v>
      </c>
    </row>
    <row r="6065" spans="1:8" x14ac:dyDescent="0.35">
      <c r="A6065" s="35">
        <v>1263.125</v>
      </c>
      <c r="B6065" s="35">
        <v>1555.3293457</v>
      </c>
      <c r="C6065" s="35">
        <v>79.959564209000007</v>
      </c>
      <c r="D6065" s="35">
        <v>1584.8084716999999</v>
      </c>
      <c r="E6065" s="35">
        <v>25000</v>
      </c>
      <c r="F6065" s="35">
        <v>31578126</v>
      </c>
      <c r="G6065">
        <v>1555.4999004792801</v>
      </c>
      <c r="H6065" s="35">
        <v>0.71367846704761695</v>
      </c>
    </row>
    <row r="6066" spans="1:8" x14ac:dyDescent="0.35">
      <c r="A6066" s="35">
        <v>1263.3333700000001</v>
      </c>
      <c r="B6066" s="35">
        <v>1555.3466797000001</v>
      </c>
      <c r="C6066" s="35">
        <v>79.959556579999997</v>
      </c>
      <c r="D6066" s="35">
        <v>1584.8250731999999</v>
      </c>
      <c r="E6066" s="35">
        <v>25000</v>
      </c>
      <c r="F6066" s="35">
        <v>31583334</v>
      </c>
      <c r="G6066">
        <v>1555.5172593597999</v>
      </c>
      <c r="H6066" s="35">
        <v>0.71367220245964902</v>
      </c>
    </row>
    <row r="6067" spans="1:8" x14ac:dyDescent="0.35">
      <c r="A6067" s="35">
        <v>1263.5416299999999</v>
      </c>
      <c r="B6067" s="35">
        <v>1555.3638916</v>
      </c>
      <c r="C6067" s="35">
        <v>79.959548949999999</v>
      </c>
      <c r="D6067" s="35">
        <v>1584.8414307</v>
      </c>
      <c r="E6067" s="35">
        <v>25000</v>
      </c>
      <c r="F6067" s="35">
        <v>31588538</v>
      </c>
      <c r="G6067">
        <v>1555.53460716788</v>
      </c>
      <c r="H6067" s="35">
        <v>0.71366594341793999</v>
      </c>
    </row>
    <row r="6068" spans="1:8" x14ac:dyDescent="0.35">
      <c r="A6068" s="35">
        <v>1263.75</v>
      </c>
      <c r="B6068" s="35">
        <v>1555.3813477000001</v>
      </c>
      <c r="C6068" s="35">
        <v>79.959541321000003</v>
      </c>
      <c r="D6068" s="35">
        <v>1584.8579102000001</v>
      </c>
      <c r="E6068" s="35">
        <v>25000</v>
      </c>
      <c r="F6068" s="35">
        <v>31593750</v>
      </c>
      <c r="G6068">
        <v>1555.5519731679699</v>
      </c>
      <c r="H6068" s="35">
        <v>0.71365967520895701</v>
      </c>
    </row>
    <row r="6069" spans="1:8" x14ac:dyDescent="0.35">
      <c r="A6069" s="35">
        <v>1263.9583700000001</v>
      </c>
      <c r="B6069" s="35">
        <v>1555.3986815999999</v>
      </c>
      <c r="C6069" s="35">
        <v>79.959533691000004</v>
      </c>
      <c r="D6069" s="35">
        <v>1584.8745117000001</v>
      </c>
      <c r="E6069" s="35">
        <v>25000</v>
      </c>
      <c r="F6069" s="35">
        <v>31598960</v>
      </c>
      <c r="G6069">
        <v>1555.5693380646101</v>
      </c>
      <c r="H6069" s="35">
        <v>0.713653410227575</v>
      </c>
    </row>
    <row r="6070" spans="1:8" x14ac:dyDescent="0.35">
      <c r="A6070" s="35">
        <v>1264.1666299999999</v>
      </c>
      <c r="B6070" s="35">
        <v>1555.4160156</v>
      </c>
      <c r="C6070" s="35">
        <v>79.959526061999995</v>
      </c>
      <c r="D6070" s="35">
        <v>1584.8908690999999</v>
      </c>
      <c r="E6070" s="35">
        <v>25000</v>
      </c>
      <c r="F6070" s="35">
        <v>31604166</v>
      </c>
      <c r="G6070">
        <v>1555.5866923604499</v>
      </c>
      <c r="H6070" s="35">
        <v>0.713647150803285</v>
      </c>
    </row>
    <row r="6071" spans="1:8" x14ac:dyDescent="0.35">
      <c r="A6071" s="35">
        <v>1264.375</v>
      </c>
      <c r="B6071" s="35">
        <v>1555.4333495999999</v>
      </c>
      <c r="C6071" s="35">
        <v>79.959526061999995</v>
      </c>
      <c r="D6071" s="35">
        <v>1584.9072266000001</v>
      </c>
      <c r="E6071" s="35">
        <v>25000</v>
      </c>
      <c r="F6071" s="35">
        <v>31609376</v>
      </c>
      <c r="G6071">
        <v>1555.60405461142</v>
      </c>
      <c r="H6071" s="35">
        <v>0.71364088710459095</v>
      </c>
    </row>
    <row r="6072" spans="1:8" x14ac:dyDescent="0.35">
      <c r="A6072" s="35">
        <v>1264.5833700000001</v>
      </c>
      <c r="B6072" s="35">
        <v>1555.4506836</v>
      </c>
      <c r="C6072" s="35">
        <v>79.959518433</v>
      </c>
      <c r="D6072" s="35">
        <v>1584.9237060999999</v>
      </c>
      <c r="E6072" s="35">
        <v>25000</v>
      </c>
      <c r="F6072" s="35">
        <v>31614584</v>
      </c>
      <c r="G6072">
        <v>1555.6214134638301</v>
      </c>
      <c r="H6072" s="35">
        <v>0.71363462657159904</v>
      </c>
    </row>
    <row r="6073" spans="1:8" x14ac:dyDescent="0.35">
      <c r="A6073" s="35">
        <v>1264.7916299999999</v>
      </c>
      <c r="B6073" s="35">
        <v>1555.4680175999999</v>
      </c>
      <c r="C6073" s="35">
        <v>79.959510803000001</v>
      </c>
      <c r="D6073" s="35">
        <v>1584.9401855000001</v>
      </c>
      <c r="E6073" s="35">
        <v>25000</v>
      </c>
      <c r="F6073" s="35">
        <v>31619790</v>
      </c>
      <c r="G6073">
        <v>1555.6387663722001</v>
      </c>
      <c r="H6073" s="35">
        <v>0.71362836913667504</v>
      </c>
    </row>
    <row r="6074" spans="1:8" x14ac:dyDescent="0.35">
      <c r="A6074" s="35">
        <v>1265</v>
      </c>
      <c r="B6074" s="35">
        <v>1555.4853516000001</v>
      </c>
      <c r="C6074" s="35">
        <v>79.959503174000005</v>
      </c>
      <c r="D6074" s="35">
        <v>1584.956543</v>
      </c>
      <c r="E6074" s="35">
        <v>25000</v>
      </c>
      <c r="F6074" s="35">
        <v>31625000</v>
      </c>
      <c r="G6074">
        <v>1555.6561282797099</v>
      </c>
      <c r="H6074" s="35">
        <v>0.71362210745574295</v>
      </c>
    </row>
    <row r="6075" spans="1:8" x14ac:dyDescent="0.35">
      <c r="A6075" s="35">
        <v>1265.2083700000001</v>
      </c>
      <c r="B6075" s="35">
        <v>1555.5028076000001</v>
      </c>
      <c r="C6075" s="35">
        <v>79.959495544000006</v>
      </c>
      <c r="D6075" s="35">
        <v>1584.9731445</v>
      </c>
      <c r="E6075" s="35">
        <v>25000</v>
      </c>
      <c r="F6075" s="35">
        <v>31630210</v>
      </c>
      <c r="G6075">
        <v>1555.6734921940399</v>
      </c>
      <c r="H6075" s="35">
        <v>0.71361584650291898</v>
      </c>
    </row>
    <row r="6076" spans="1:8" x14ac:dyDescent="0.35">
      <c r="A6076" s="35">
        <v>1265.4166299999999</v>
      </c>
      <c r="B6076" s="35">
        <v>1555.5200195</v>
      </c>
      <c r="C6076" s="35">
        <v>79.959487914999997</v>
      </c>
      <c r="D6076" s="35">
        <v>1584.989624</v>
      </c>
      <c r="E6076" s="35">
        <v>25000</v>
      </c>
      <c r="F6076" s="35">
        <v>31635418</v>
      </c>
      <c r="G6076">
        <v>1555.69085137621</v>
      </c>
      <c r="H6076" s="35">
        <v>0.71360958867917301</v>
      </c>
    </row>
    <row r="6077" spans="1:8" x14ac:dyDescent="0.35">
      <c r="A6077" s="35">
        <v>1265.625</v>
      </c>
      <c r="B6077" s="35">
        <v>1555.5373535000001</v>
      </c>
      <c r="C6077" s="35">
        <v>79.959480286000002</v>
      </c>
      <c r="D6077" s="35">
        <v>1585.0059814000001</v>
      </c>
      <c r="E6077" s="35">
        <v>25000</v>
      </c>
      <c r="F6077" s="35">
        <v>31640626</v>
      </c>
      <c r="G6077">
        <v>1555.70820948664</v>
      </c>
      <c r="H6077" s="35">
        <v>0.71360333150201405</v>
      </c>
    </row>
    <row r="6078" spans="1:8" x14ac:dyDescent="0.35">
      <c r="A6078" s="35">
        <v>1265.8333700000001</v>
      </c>
      <c r="B6078" s="35">
        <v>1555.5546875</v>
      </c>
      <c r="C6078" s="35">
        <v>79.959472656000003</v>
      </c>
      <c r="D6078" s="35">
        <v>1585.0224608999999</v>
      </c>
      <c r="E6078" s="35">
        <v>25000</v>
      </c>
      <c r="F6078" s="35">
        <v>31645834</v>
      </c>
      <c r="G6078">
        <v>1555.7255673460099</v>
      </c>
      <c r="H6078" s="35">
        <v>0.71359707499278402</v>
      </c>
    </row>
    <row r="6079" spans="1:8" x14ac:dyDescent="0.35">
      <c r="A6079" s="35">
        <v>1266.0416299999999</v>
      </c>
      <c r="B6079" s="35">
        <v>1555.5720214999999</v>
      </c>
      <c r="C6079" s="35">
        <v>79.959472656000003</v>
      </c>
      <c r="D6079" s="35">
        <v>1585.0389404</v>
      </c>
      <c r="E6079" s="35">
        <v>25000</v>
      </c>
      <c r="F6079" s="35">
        <v>31651040</v>
      </c>
      <c r="G6079">
        <v>1555.742919967</v>
      </c>
      <c r="H6079" s="35">
        <v>0.71359082159758502</v>
      </c>
    </row>
    <row r="6080" spans="1:8" x14ac:dyDescent="0.35">
      <c r="A6080" s="35">
        <v>1266.25</v>
      </c>
      <c r="B6080" s="35">
        <v>1555.5892334</v>
      </c>
      <c r="C6080" s="35">
        <v>79.959465026999993</v>
      </c>
      <c r="D6080" s="35">
        <v>1585.0554199000001</v>
      </c>
      <c r="E6080" s="35">
        <v>25000</v>
      </c>
      <c r="F6080" s="35">
        <v>31656250</v>
      </c>
      <c r="G6080">
        <v>1555.7602817453401</v>
      </c>
      <c r="H6080" s="35">
        <v>0.71358456396261005</v>
      </c>
    </row>
    <row r="6081" spans="1:8" x14ac:dyDescent="0.35">
      <c r="A6081" s="35">
        <v>1266.4583700000001</v>
      </c>
      <c r="B6081" s="35">
        <v>1555.6066894999999</v>
      </c>
      <c r="C6081" s="35">
        <v>79.959457396999994</v>
      </c>
      <c r="D6081" s="35">
        <v>1585.0718993999999</v>
      </c>
      <c r="E6081" s="35">
        <v>25000</v>
      </c>
      <c r="F6081" s="35">
        <v>31661460</v>
      </c>
      <c r="G6081">
        <v>1555.77764556594</v>
      </c>
      <c r="H6081" s="35">
        <v>0.71357830705570402</v>
      </c>
    </row>
    <row r="6082" spans="1:8" x14ac:dyDescent="0.35">
      <c r="A6082" s="35">
        <v>1266.6666299999999</v>
      </c>
      <c r="B6082" s="35">
        <v>1555.6240233999999</v>
      </c>
      <c r="C6082" s="35">
        <v>79.959449767999999</v>
      </c>
      <c r="D6082" s="35">
        <v>1585.0883789</v>
      </c>
      <c r="E6082" s="35">
        <v>25000</v>
      </c>
      <c r="F6082" s="35">
        <v>31666666</v>
      </c>
      <c r="G6082">
        <v>1555.79499949106</v>
      </c>
      <c r="H6082" s="35">
        <v>0.71357205571623805</v>
      </c>
    </row>
    <row r="6083" spans="1:8" x14ac:dyDescent="0.35">
      <c r="A6083" s="35">
        <v>1266.875</v>
      </c>
      <c r="B6083" s="35">
        <v>1555.6413574000001</v>
      </c>
      <c r="C6083" s="35">
        <v>79.959442139000004</v>
      </c>
      <c r="D6083" s="35">
        <v>1585.1047363</v>
      </c>
      <c r="E6083" s="35">
        <v>25000</v>
      </c>
      <c r="F6083" s="35">
        <v>31671874</v>
      </c>
      <c r="G6083">
        <v>1555.8123563581401</v>
      </c>
      <c r="H6083" s="35">
        <v>0.71356580255108204</v>
      </c>
    </row>
    <row r="6084" spans="1:8" x14ac:dyDescent="0.35">
      <c r="A6084" s="35">
        <v>1267.0833700000001</v>
      </c>
      <c r="B6084" s="35">
        <v>1555.6586914</v>
      </c>
      <c r="C6084" s="35">
        <v>79.959434509000005</v>
      </c>
      <c r="D6084" s="35">
        <v>1585.1212158000001</v>
      </c>
      <c r="E6084" s="35">
        <v>25000</v>
      </c>
      <c r="F6084" s="35">
        <v>31677084</v>
      </c>
      <c r="G6084">
        <v>1555.8297190452699</v>
      </c>
      <c r="H6084" s="35">
        <v>0.71355954763630103</v>
      </c>
    </row>
    <row r="6085" spans="1:8" x14ac:dyDescent="0.35">
      <c r="A6085" s="35">
        <v>1267.2916299999999</v>
      </c>
      <c r="B6085" s="35">
        <v>1555.6760254000001</v>
      </c>
      <c r="C6085" s="35">
        <v>79.959426879999995</v>
      </c>
      <c r="D6085" s="35">
        <v>1585.1378173999999</v>
      </c>
      <c r="E6085" s="35">
        <v>25000</v>
      </c>
      <c r="F6085" s="35">
        <v>31682290</v>
      </c>
      <c r="G6085">
        <v>1555.84707268391</v>
      </c>
      <c r="H6085" s="35">
        <v>0.71355329830913805</v>
      </c>
    </row>
    <row r="6086" spans="1:8" x14ac:dyDescent="0.35">
      <c r="A6086" s="35">
        <v>1267.5</v>
      </c>
      <c r="B6086" s="35">
        <v>1555.6933594</v>
      </c>
      <c r="C6086" s="35">
        <v>79.959419249999996</v>
      </c>
      <c r="D6086" s="35">
        <v>1585.1541748</v>
      </c>
      <c r="E6086" s="35">
        <v>25000</v>
      </c>
      <c r="F6086" s="35">
        <v>31687500</v>
      </c>
      <c r="G6086">
        <v>1555.8644346256499</v>
      </c>
      <c r="H6086" s="35">
        <v>0.71354704472188502</v>
      </c>
    </row>
    <row r="6087" spans="1:8" x14ac:dyDescent="0.35">
      <c r="A6087" s="35">
        <v>1267.7083700000001</v>
      </c>
      <c r="B6087" s="35">
        <v>1555.7106934000001</v>
      </c>
      <c r="C6087" s="35">
        <v>79.959419249999996</v>
      </c>
      <c r="D6087" s="35">
        <v>1585.1706543</v>
      </c>
      <c r="E6087" s="35">
        <v>25000</v>
      </c>
      <c r="F6087" s="35">
        <v>31692710</v>
      </c>
      <c r="G6087">
        <v>1555.8817984181301</v>
      </c>
      <c r="H6087" s="35">
        <v>0.71354079185671504</v>
      </c>
    </row>
    <row r="6088" spans="1:8" x14ac:dyDescent="0.35">
      <c r="A6088" s="35">
        <v>1267.9166299999999</v>
      </c>
      <c r="B6088" s="35">
        <v>1555.7281493999999</v>
      </c>
      <c r="C6088" s="35">
        <v>79.959411621000001</v>
      </c>
      <c r="D6088" s="35">
        <v>1585.1871338000001</v>
      </c>
      <c r="E6088" s="35">
        <v>25000</v>
      </c>
      <c r="F6088" s="35">
        <v>31697916</v>
      </c>
      <c r="G6088">
        <v>1555.8991522722199</v>
      </c>
      <c r="H6088" s="35">
        <v>0.71353454455380405</v>
      </c>
    </row>
    <row r="6089" spans="1:8" x14ac:dyDescent="0.35">
      <c r="A6089" s="35">
        <v>1268.125</v>
      </c>
      <c r="B6089" s="35">
        <v>1555.7453613</v>
      </c>
      <c r="C6089" s="35">
        <v>79.959403992000006</v>
      </c>
      <c r="D6089" s="35">
        <v>1585.2036132999999</v>
      </c>
      <c r="E6089" s="35">
        <v>25000</v>
      </c>
      <c r="F6089" s="35">
        <v>31703126</v>
      </c>
      <c r="G6089">
        <v>1555.9165142299</v>
      </c>
      <c r="H6089" s="35">
        <v>0.71352829298660703</v>
      </c>
    </row>
    <row r="6090" spans="1:8" x14ac:dyDescent="0.35">
      <c r="A6090" s="35">
        <v>1268.3333700000001</v>
      </c>
      <c r="B6090" s="35">
        <v>1555.7626952999999</v>
      </c>
      <c r="C6090" s="35">
        <v>79.959396362000007</v>
      </c>
      <c r="D6090" s="35">
        <v>1585.2198486</v>
      </c>
      <c r="E6090" s="35">
        <v>25000</v>
      </c>
      <c r="F6090" s="35">
        <v>31708332</v>
      </c>
      <c r="G6090">
        <v>1555.9338676510499</v>
      </c>
      <c r="H6090" s="35">
        <v>0.71352204701708599</v>
      </c>
    </row>
    <row r="6091" spans="1:8" x14ac:dyDescent="0.35">
      <c r="A6091" s="35">
        <v>1268.5416299999999</v>
      </c>
      <c r="B6091" s="35">
        <v>1555.7800293</v>
      </c>
      <c r="C6091" s="35">
        <v>79.959388732999997</v>
      </c>
      <c r="D6091" s="35">
        <v>1585.2364502</v>
      </c>
      <c r="E6091" s="35">
        <v>25000</v>
      </c>
      <c r="F6091" s="35">
        <v>31713540</v>
      </c>
      <c r="G6091">
        <v>1555.9512243188301</v>
      </c>
      <c r="H6091" s="35">
        <v>0.71351579923058295</v>
      </c>
    </row>
    <row r="6092" spans="1:8" x14ac:dyDescent="0.35">
      <c r="A6092" s="35">
        <v>1268.75</v>
      </c>
      <c r="B6092" s="35">
        <v>1555.7973632999999</v>
      </c>
      <c r="C6092" s="35">
        <v>79.959381104000002</v>
      </c>
      <c r="D6092" s="35">
        <v>1585.2529297000001</v>
      </c>
      <c r="E6092" s="35">
        <v>25000</v>
      </c>
      <c r="F6092" s="35">
        <v>31718750</v>
      </c>
      <c r="G6092">
        <v>1555.96858687494</v>
      </c>
      <c r="H6092" s="35">
        <v>0.71350954969699398</v>
      </c>
    </row>
    <row r="6093" spans="1:8" x14ac:dyDescent="0.35">
      <c r="A6093" s="35">
        <v>1268.9583700000001</v>
      </c>
      <c r="B6093" s="35">
        <v>1555.8146973</v>
      </c>
      <c r="C6093" s="35">
        <v>79.959373474000003</v>
      </c>
      <c r="D6093" s="35">
        <v>1585.2692870999999</v>
      </c>
      <c r="E6093" s="35">
        <v>25000</v>
      </c>
      <c r="F6093" s="35">
        <v>31723960</v>
      </c>
      <c r="G6093">
        <v>1555.9859507403901</v>
      </c>
      <c r="H6093" s="35">
        <v>0.71350330087032299</v>
      </c>
    </row>
    <row r="6094" spans="1:8" x14ac:dyDescent="0.35">
      <c r="A6094" s="35">
        <v>1269.1666299999999</v>
      </c>
      <c r="B6094" s="35">
        <v>1555.8320312000001</v>
      </c>
      <c r="C6094" s="35">
        <v>79.959365844999994</v>
      </c>
      <c r="D6094" s="35">
        <v>1585.2858887</v>
      </c>
      <c r="E6094" s="35">
        <v>25000</v>
      </c>
      <c r="F6094" s="35">
        <v>31729166</v>
      </c>
      <c r="G6094">
        <v>1556.0033045461</v>
      </c>
      <c r="H6094" s="35">
        <v>0.71349705759867899</v>
      </c>
    </row>
    <row r="6095" spans="1:8" x14ac:dyDescent="0.35">
      <c r="A6095" s="35">
        <v>1269.375</v>
      </c>
      <c r="B6095" s="35">
        <v>1555.8493652</v>
      </c>
      <c r="C6095" s="35">
        <v>79.959365844999994</v>
      </c>
      <c r="D6095" s="35">
        <v>1585.3023682</v>
      </c>
      <c r="E6095" s="35">
        <v>25000</v>
      </c>
      <c r="F6095" s="35">
        <v>31734376</v>
      </c>
      <c r="G6095">
        <v>1556.02066642819</v>
      </c>
      <c r="H6095" s="35">
        <v>0.71349081006410897</v>
      </c>
    </row>
    <row r="6096" spans="1:8" x14ac:dyDescent="0.35">
      <c r="A6096" s="35">
        <v>1269.5833700000001</v>
      </c>
      <c r="B6096" s="35">
        <v>1555.8668213000001</v>
      </c>
      <c r="C6096" s="35">
        <v>79.959358214999995</v>
      </c>
      <c r="D6096" s="35">
        <v>1585.3187256000001</v>
      </c>
      <c r="E6096" s="35">
        <v>25000</v>
      </c>
      <c r="F6096" s="35">
        <v>31739584</v>
      </c>
      <c r="G6096">
        <v>1556.03802493891</v>
      </c>
      <c r="H6096" s="35">
        <v>0.71348456568593099</v>
      </c>
    </row>
    <row r="6097" spans="1:8" x14ac:dyDescent="0.35">
      <c r="A6097" s="35">
        <v>1269.7916299999999</v>
      </c>
      <c r="B6097" s="35">
        <v>1555.8840332</v>
      </c>
      <c r="C6097" s="35">
        <v>79.959350585999999</v>
      </c>
      <c r="D6097" s="35">
        <v>1585.3352050999999</v>
      </c>
      <c r="E6097" s="35">
        <v>25000</v>
      </c>
      <c r="F6097" s="35">
        <v>31744790</v>
      </c>
      <c r="G6097">
        <v>1556.0553775117601</v>
      </c>
      <c r="H6097" s="35">
        <v>0.71347832439587699</v>
      </c>
    </row>
    <row r="6098" spans="1:8" x14ac:dyDescent="0.35">
      <c r="A6098" s="35">
        <v>1270</v>
      </c>
      <c r="B6098" s="35">
        <v>1555.9013672000001</v>
      </c>
      <c r="C6098" s="35">
        <v>79.959342957000004</v>
      </c>
      <c r="D6098" s="35">
        <v>1585.3516846</v>
      </c>
      <c r="E6098" s="35">
        <v>25000</v>
      </c>
      <c r="F6098" s="35">
        <v>31750000</v>
      </c>
      <c r="G6098">
        <v>1556.07273908507</v>
      </c>
      <c r="H6098" s="35">
        <v>0.71347207886817798</v>
      </c>
    </row>
    <row r="6099" spans="1:8" x14ac:dyDescent="0.35">
      <c r="A6099" s="35">
        <v>1270.2083700000001</v>
      </c>
      <c r="B6099" s="35">
        <v>1555.9188231999999</v>
      </c>
      <c r="C6099" s="35">
        <v>79.959335327000005</v>
      </c>
      <c r="D6099" s="35">
        <v>1585.3681641000001</v>
      </c>
      <c r="E6099" s="35">
        <v>25000</v>
      </c>
      <c r="F6099" s="35">
        <v>31755210</v>
      </c>
      <c r="G6099">
        <v>1556.0901026654301</v>
      </c>
      <c r="H6099" s="35">
        <v>0.71346583406473696</v>
      </c>
    </row>
    <row r="6100" spans="1:8" x14ac:dyDescent="0.35">
      <c r="A6100" s="35">
        <v>1270.4166299999999</v>
      </c>
      <c r="B6100" s="35">
        <v>1555.9360352000001</v>
      </c>
      <c r="C6100" s="35">
        <v>79.959327697999996</v>
      </c>
      <c r="D6100" s="35">
        <v>1585.3846435999999</v>
      </c>
      <c r="E6100" s="35">
        <v>25000</v>
      </c>
      <c r="F6100" s="35">
        <v>31760416</v>
      </c>
      <c r="G6100">
        <v>1556.10745634249</v>
      </c>
      <c r="H6100" s="35">
        <v>0.71345959481638699</v>
      </c>
    </row>
    <row r="6101" spans="1:8" x14ac:dyDescent="0.35">
      <c r="A6101" s="35">
        <v>1270.625</v>
      </c>
      <c r="B6101" s="35">
        <v>1555.9534911999999</v>
      </c>
      <c r="C6101" s="35">
        <v>79.959320067999997</v>
      </c>
      <c r="D6101" s="35">
        <v>1585.4011230000001</v>
      </c>
      <c r="E6101" s="35">
        <v>25000</v>
      </c>
      <c r="F6101" s="35">
        <v>31765626</v>
      </c>
      <c r="G6101">
        <v>1556.12481813098</v>
      </c>
      <c r="H6101" s="35">
        <v>0.71345335130809995</v>
      </c>
    </row>
    <row r="6102" spans="1:8" x14ac:dyDescent="0.35">
      <c r="A6102" s="35">
        <v>1270.8333700000001</v>
      </c>
      <c r="B6102" s="35">
        <v>1555.9708252</v>
      </c>
      <c r="C6102" s="35">
        <v>79.959320067999997</v>
      </c>
      <c r="D6102" s="35">
        <v>1585.4176024999999</v>
      </c>
      <c r="E6102" s="35">
        <v>25000</v>
      </c>
      <c r="F6102" s="35">
        <v>31770834</v>
      </c>
      <c r="G6102">
        <v>1556.1421765559801</v>
      </c>
      <c r="H6102" s="35">
        <v>0.713447110953918</v>
      </c>
    </row>
    <row r="6103" spans="1:8" x14ac:dyDescent="0.35">
      <c r="A6103" s="35">
        <v>1271.0416299999999</v>
      </c>
      <c r="B6103" s="35">
        <v>1555.9881591999999</v>
      </c>
      <c r="C6103" s="35">
        <v>79.959312439000001</v>
      </c>
      <c r="D6103" s="35">
        <v>1585.4339600000001</v>
      </c>
      <c r="E6103" s="35">
        <v>25000</v>
      </c>
      <c r="F6103" s="35">
        <v>31776040</v>
      </c>
      <c r="G6103">
        <v>1556.1595290448799</v>
      </c>
      <c r="H6103" s="35">
        <v>0.713440873685392</v>
      </c>
    </row>
    <row r="6104" spans="1:8" x14ac:dyDescent="0.35">
      <c r="A6104" s="35">
        <v>1271.25</v>
      </c>
      <c r="B6104" s="35">
        <v>1556.0053711</v>
      </c>
      <c r="C6104" s="35">
        <v>79.959304810000006</v>
      </c>
      <c r="D6104" s="35">
        <v>1585.4504394999999</v>
      </c>
      <c r="E6104" s="35">
        <v>25000</v>
      </c>
      <c r="F6104" s="35">
        <v>31781248</v>
      </c>
      <c r="G6104">
        <v>1556.1768853634001</v>
      </c>
      <c r="H6104" s="35">
        <v>0.71343463461635503</v>
      </c>
    </row>
    <row r="6105" spans="1:8" x14ac:dyDescent="0.35">
      <c r="A6105" s="35">
        <v>1271.4583700000001</v>
      </c>
      <c r="B6105" s="35">
        <v>1556.0228271000001</v>
      </c>
      <c r="C6105" s="35">
        <v>79.959297179999993</v>
      </c>
      <c r="D6105" s="35">
        <v>1585.4669189000001</v>
      </c>
      <c r="E6105" s="35">
        <v>25000</v>
      </c>
      <c r="F6105" s="35">
        <v>31786460</v>
      </c>
      <c r="G6105">
        <v>1556.1942528721399</v>
      </c>
      <c r="H6105" s="35">
        <v>0.71342839137008895</v>
      </c>
    </row>
    <row r="6106" spans="1:8" x14ac:dyDescent="0.35">
      <c r="A6106" s="35">
        <v>1271.6666299999999</v>
      </c>
      <c r="B6106" s="35">
        <v>1556.0401611</v>
      </c>
      <c r="C6106" s="35">
        <v>79.959289550999998</v>
      </c>
      <c r="D6106" s="35">
        <v>1585.4833983999999</v>
      </c>
      <c r="E6106" s="35">
        <v>25000</v>
      </c>
      <c r="F6106" s="35">
        <v>31791666</v>
      </c>
      <c r="G6106">
        <v>1556.21160736517</v>
      </c>
      <c r="H6106" s="35">
        <v>0.71342215616397697</v>
      </c>
    </row>
    <row r="6107" spans="1:8" x14ac:dyDescent="0.35">
      <c r="A6107" s="35">
        <v>1271.875</v>
      </c>
      <c r="B6107" s="35">
        <v>1556.0574951000001</v>
      </c>
      <c r="C6107" s="35">
        <v>79.959281920999999</v>
      </c>
      <c r="D6107" s="35">
        <v>1585.4998779</v>
      </c>
      <c r="E6107" s="35">
        <v>25000</v>
      </c>
      <c r="F6107" s="35">
        <v>31796876</v>
      </c>
      <c r="G6107">
        <v>1556.22896927185</v>
      </c>
      <c r="H6107" s="35">
        <v>0.71341591668167703</v>
      </c>
    </row>
    <row r="6108" spans="1:8" x14ac:dyDescent="0.35">
      <c r="A6108" s="35">
        <v>1272.0833700000001</v>
      </c>
      <c r="B6108" s="35">
        <v>1556.0748291</v>
      </c>
      <c r="C6108" s="35">
        <v>79.959274292000003</v>
      </c>
      <c r="D6108" s="35">
        <v>1585.5163574000001</v>
      </c>
      <c r="E6108" s="35">
        <v>25000</v>
      </c>
      <c r="F6108" s="35">
        <v>31802084</v>
      </c>
      <c r="G6108">
        <v>1556.2463276586</v>
      </c>
      <c r="H6108" s="35">
        <v>0.71340968034688701</v>
      </c>
    </row>
    <row r="6109" spans="1:8" x14ac:dyDescent="0.35">
      <c r="A6109" s="35">
        <v>1272.2916299999999</v>
      </c>
      <c r="B6109" s="35">
        <v>1556.0921631000001</v>
      </c>
      <c r="C6109" s="35">
        <v>79.959266662999994</v>
      </c>
      <c r="D6109" s="35">
        <v>1585.5328368999999</v>
      </c>
      <c r="E6109" s="35">
        <v>25000</v>
      </c>
      <c r="F6109" s="35">
        <v>31807290</v>
      </c>
      <c r="G6109">
        <v>1556.26368007421</v>
      </c>
      <c r="H6109" s="35">
        <v>0.71340344709432102</v>
      </c>
    </row>
    <row r="6110" spans="1:8" x14ac:dyDescent="0.35">
      <c r="A6110" s="35">
        <v>1272.5</v>
      </c>
      <c r="B6110" s="35">
        <v>1556.1094971</v>
      </c>
      <c r="C6110" s="35">
        <v>79.959266662999994</v>
      </c>
      <c r="D6110" s="35">
        <v>1585.5491943</v>
      </c>
      <c r="E6110" s="35">
        <v>25000</v>
      </c>
      <c r="F6110" s="35">
        <v>31812500</v>
      </c>
      <c r="G6110">
        <v>1556.28104148278</v>
      </c>
      <c r="H6110" s="35">
        <v>0.71339720960806496</v>
      </c>
    </row>
    <row r="6111" spans="1:8" x14ac:dyDescent="0.35">
      <c r="A6111" s="35">
        <v>1272.7083700000001</v>
      </c>
      <c r="B6111" s="35">
        <v>1556.1268310999999</v>
      </c>
      <c r="C6111" s="35">
        <v>79.959259032999995</v>
      </c>
      <c r="D6111" s="35">
        <v>1585.5656738</v>
      </c>
      <c r="E6111" s="35">
        <v>25000</v>
      </c>
      <c r="F6111" s="35">
        <v>31817710</v>
      </c>
      <c r="G6111">
        <v>1556.29840489668</v>
      </c>
      <c r="H6111" s="35">
        <v>0.71339097284410902</v>
      </c>
    </row>
    <row r="6112" spans="1:8" x14ac:dyDescent="0.35">
      <c r="A6112" s="35">
        <v>1272.9166299999999</v>
      </c>
      <c r="B6112" s="35">
        <v>1556.1442870999999</v>
      </c>
      <c r="C6112" s="35">
        <v>79.959251404</v>
      </c>
      <c r="D6112" s="35">
        <v>1585.5822754000001</v>
      </c>
      <c r="E6112" s="35">
        <v>25000</v>
      </c>
      <c r="F6112" s="35">
        <v>31822916</v>
      </c>
      <c r="G6112">
        <v>1556.31575840696</v>
      </c>
      <c r="H6112" s="35">
        <v>0.71338474162717402</v>
      </c>
    </row>
    <row r="6113" spans="1:8" x14ac:dyDescent="0.35">
      <c r="A6113" s="35">
        <v>1273.125</v>
      </c>
      <c r="B6113" s="35">
        <v>1556.161499</v>
      </c>
      <c r="C6113" s="35">
        <v>79.959243774000001</v>
      </c>
      <c r="D6113" s="35">
        <v>1585.5986327999999</v>
      </c>
      <c r="E6113" s="35">
        <v>25000</v>
      </c>
      <c r="F6113" s="35">
        <v>31828126</v>
      </c>
      <c r="G6113">
        <v>1556.33312002858</v>
      </c>
      <c r="H6113" s="35">
        <v>0.71337850615443299</v>
      </c>
    </row>
    <row r="6114" spans="1:8" x14ac:dyDescent="0.35">
      <c r="A6114" s="35">
        <v>1273.3333700000001</v>
      </c>
      <c r="B6114" s="35">
        <v>1556.1788329999999</v>
      </c>
      <c r="C6114" s="35">
        <v>79.959236145000006</v>
      </c>
      <c r="D6114" s="35">
        <v>1585.6151123</v>
      </c>
      <c r="E6114" s="35">
        <v>25000</v>
      </c>
      <c r="F6114" s="35">
        <v>31833334</v>
      </c>
      <c r="G6114">
        <v>1556.3504782866701</v>
      </c>
      <c r="H6114" s="35">
        <v>0.71337227383082302</v>
      </c>
    </row>
    <row r="6115" spans="1:8" x14ac:dyDescent="0.35">
      <c r="A6115" s="35">
        <v>1273.5416299999999</v>
      </c>
      <c r="B6115" s="35">
        <v>1556.1961670000001</v>
      </c>
      <c r="C6115" s="35">
        <v>79.959228515999996</v>
      </c>
      <c r="D6115" s="35">
        <v>1585.6315918</v>
      </c>
      <c r="E6115" s="35">
        <v>25000</v>
      </c>
      <c r="F6115" s="35">
        <v>31838540</v>
      </c>
      <c r="G6115">
        <v>1556.3678306087099</v>
      </c>
      <c r="H6115" s="35">
        <v>0.71336604458785302</v>
      </c>
    </row>
    <row r="6116" spans="1:8" x14ac:dyDescent="0.35">
      <c r="A6116" s="35">
        <v>1273.75</v>
      </c>
      <c r="B6116" s="35">
        <v>1556.213501</v>
      </c>
      <c r="C6116" s="35">
        <v>79.959220885999997</v>
      </c>
      <c r="D6116" s="35">
        <v>1585.6480713000001</v>
      </c>
      <c r="E6116" s="35">
        <v>25000</v>
      </c>
      <c r="F6116" s="35">
        <v>31843750</v>
      </c>
      <c r="G6116">
        <v>1556.38519193156</v>
      </c>
      <c r="H6116" s="35">
        <v>0.71335981111347202</v>
      </c>
    </row>
    <row r="6117" spans="1:8" x14ac:dyDescent="0.35">
      <c r="A6117" s="35">
        <v>1273.9583700000001</v>
      </c>
      <c r="B6117" s="35">
        <v>1556.2307129000001</v>
      </c>
      <c r="C6117" s="35">
        <v>79.959213257000002</v>
      </c>
      <c r="D6117" s="35">
        <v>1585.6645507999999</v>
      </c>
      <c r="E6117" s="35">
        <v>25000</v>
      </c>
      <c r="F6117" s="35">
        <v>31848960</v>
      </c>
      <c r="G6117">
        <v>1556.4025552614801</v>
      </c>
      <c r="H6117" s="35">
        <v>0.71335357836048296</v>
      </c>
    </row>
    <row r="6118" spans="1:8" x14ac:dyDescent="0.35">
      <c r="A6118" s="35">
        <v>1274.1666299999999</v>
      </c>
      <c r="B6118" s="35">
        <v>1556.2481689000001</v>
      </c>
      <c r="C6118" s="35">
        <v>79.959213257000002</v>
      </c>
      <c r="D6118" s="35">
        <v>1585.6809082</v>
      </c>
      <c r="E6118" s="35">
        <v>25000</v>
      </c>
      <c r="F6118" s="35">
        <v>31854168</v>
      </c>
      <c r="G6118">
        <v>1556.4199138593999</v>
      </c>
      <c r="H6118" s="35">
        <v>0.71334734871902294</v>
      </c>
    </row>
    <row r="6119" spans="1:8" x14ac:dyDescent="0.35">
      <c r="A6119" s="35">
        <v>1274.375</v>
      </c>
      <c r="B6119" s="35">
        <v>1556.2655029</v>
      </c>
      <c r="C6119" s="35">
        <v>79.959205627000003</v>
      </c>
      <c r="D6119" s="35">
        <v>1585.6973877</v>
      </c>
      <c r="E6119" s="35">
        <v>25000</v>
      </c>
      <c r="F6119" s="35">
        <v>31859376</v>
      </c>
      <c r="G6119">
        <v>1556.4372713856701</v>
      </c>
      <c r="H6119" s="35">
        <v>0.71334111971724801</v>
      </c>
    </row>
    <row r="6120" spans="1:8" x14ac:dyDescent="0.35">
      <c r="A6120" s="35">
        <v>1274.5833700000001</v>
      </c>
      <c r="B6120" s="35">
        <v>1556.2828368999999</v>
      </c>
      <c r="C6120" s="35">
        <v>79.959197997999993</v>
      </c>
      <c r="D6120" s="35">
        <v>1585.7137451000001</v>
      </c>
      <c r="E6120" s="35">
        <v>25000</v>
      </c>
      <c r="F6120" s="35">
        <v>31864584</v>
      </c>
      <c r="G6120">
        <v>1556.45462866089</v>
      </c>
      <c r="H6120" s="35">
        <v>0.71333489137655304</v>
      </c>
    </row>
    <row r="6121" spans="1:8" x14ac:dyDescent="0.35">
      <c r="A6121" s="35">
        <v>1274.7916299999999</v>
      </c>
      <c r="B6121" s="35">
        <v>1556.3001709</v>
      </c>
      <c r="C6121" s="35">
        <v>79.959190368999998</v>
      </c>
      <c r="D6121" s="35">
        <v>1585.7303466999999</v>
      </c>
      <c r="E6121" s="35">
        <v>25000</v>
      </c>
      <c r="F6121" s="35">
        <v>31869790</v>
      </c>
      <c r="G6121">
        <v>1556.4719806978701</v>
      </c>
      <c r="H6121" s="35">
        <v>0.71332866613232804</v>
      </c>
    </row>
    <row r="6122" spans="1:8" x14ac:dyDescent="0.35">
      <c r="A6122" s="35">
        <v>1275</v>
      </c>
      <c r="B6122" s="35">
        <v>1556.3175048999999</v>
      </c>
      <c r="C6122" s="35">
        <v>79.959182738999999</v>
      </c>
      <c r="D6122" s="35">
        <v>1585.7468262</v>
      </c>
      <c r="E6122" s="35">
        <v>25000</v>
      </c>
      <c r="F6122" s="35">
        <v>31875000</v>
      </c>
      <c r="G6122">
        <v>1556.4893418920601</v>
      </c>
      <c r="H6122" s="35">
        <v>0.71332243666287298</v>
      </c>
    </row>
    <row r="6123" spans="1:8" x14ac:dyDescent="0.35">
      <c r="A6123" s="35">
        <v>1275.2083700000001</v>
      </c>
      <c r="B6123" s="35">
        <v>1556.3348389</v>
      </c>
      <c r="C6123" s="35">
        <v>79.959175110000004</v>
      </c>
      <c r="D6123" s="35">
        <v>1585.7634277</v>
      </c>
      <c r="E6123" s="35">
        <v>25000</v>
      </c>
      <c r="F6123" s="35">
        <v>31880210</v>
      </c>
      <c r="G6123">
        <v>1556.50670512838</v>
      </c>
      <c r="H6123" s="35">
        <v>0.71331620791478101</v>
      </c>
    </row>
    <row r="6124" spans="1:8" x14ac:dyDescent="0.35">
      <c r="A6124" s="35">
        <v>1275.4166299999999</v>
      </c>
      <c r="B6124" s="35">
        <v>1556.3521728999999</v>
      </c>
      <c r="C6124" s="35">
        <v>79.959167480000005</v>
      </c>
      <c r="D6124" s="35">
        <v>1585.7797852000001</v>
      </c>
      <c r="E6124" s="35">
        <v>25000</v>
      </c>
      <c r="F6124" s="35">
        <v>31885416</v>
      </c>
      <c r="G6124">
        <v>1556.5240584694</v>
      </c>
      <c r="H6124" s="35">
        <v>0.71330998470589302</v>
      </c>
    </row>
    <row r="6125" spans="1:8" x14ac:dyDescent="0.35">
      <c r="A6125" s="35">
        <v>1275.625</v>
      </c>
      <c r="B6125" s="35">
        <v>1556.3696289</v>
      </c>
      <c r="C6125" s="35">
        <v>79.959159850999995</v>
      </c>
      <c r="D6125" s="35">
        <v>1585.7962646000001</v>
      </c>
      <c r="E6125" s="35">
        <v>25000</v>
      </c>
      <c r="F6125" s="35">
        <v>31890626</v>
      </c>
      <c r="G6125">
        <v>1556.5414199235699</v>
      </c>
      <c r="H6125" s="35">
        <v>0.71330375724537298</v>
      </c>
    </row>
    <row r="6126" spans="1:8" x14ac:dyDescent="0.35">
      <c r="A6126" s="35">
        <v>1275.8333700000001</v>
      </c>
      <c r="B6126" s="35">
        <v>1556.3868408000001</v>
      </c>
      <c r="C6126" s="35">
        <v>79.959159850999995</v>
      </c>
      <c r="D6126" s="35">
        <v>1585.8126221</v>
      </c>
      <c r="E6126" s="35">
        <v>25000</v>
      </c>
      <c r="F6126" s="35">
        <v>31895834</v>
      </c>
      <c r="G6126">
        <v>1556.55877801464</v>
      </c>
      <c r="H6126" s="35">
        <v>0.71329753292903997</v>
      </c>
    </row>
    <row r="6127" spans="1:8" x14ac:dyDescent="0.35">
      <c r="A6127" s="35">
        <v>1276.0416299999999</v>
      </c>
      <c r="B6127" s="35">
        <v>1556.4041748</v>
      </c>
      <c r="C6127" s="35">
        <v>79.959152222</v>
      </c>
      <c r="D6127" s="35">
        <v>1585.8291016000001</v>
      </c>
      <c r="E6127" s="35">
        <v>25000</v>
      </c>
      <c r="F6127" s="35">
        <v>31901040</v>
      </c>
      <c r="G6127">
        <v>1556.5761301697901</v>
      </c>
      <c r="H6127" s="35">
        <v>0.71329131168835203</v>
      </c>
    </row>
    <row r="6128" spans="1:8" x14ac:dyDescent="0.35">
      <c r="A6128" s="35">
        <v>1276.25</v>
      </c>
      <c r="B6128" s="35">
        <v>1556.4215088000001</v>
      </c>
      <c r="C6128" s="35">
        <v>79.959144592000001</v>
      </c>
      <c r="D6128" s="35">
        <v>1585.8455810999999</v>
      </c>
      <c r="E6128" s="35">
        <v>25000</v>
      </c>
      <c r="F6128" s="35">
        <v>31906250</v>
      </c>
      <c r="G6128">
        <v>1556.5934913257399</v>
      </c>
      <c r="H6128" s="35">
        <v>0.71328508622039299</v>
      </c>
    </row>
    <row r="6129" spans="1:8" x14ac:dyDescent="0.35">
      <c r="A6129" s="35">
        <v>1276.4583700000001</v>
      </c>
      <c r="B6129" s="35">
        <v>1556.4388428</v>
      </c>
      <c r="C6129" s="35">
        <v>79.959136963000006</v>
      </c>
      <c r="D6129" s="35">
        <v>1585.8620605000001</v>
      </c>
      <c r="E6129" s="35">
        <v>25000</v>
      </c>
      <c r="F6129" s="35">
        <v>31911460</v>
      </c>
      <c r="G6129">
        <v>1556.61085448873</v>
      </c>
      <c r="H6129" s="35">
        <v>0.71327886147192399</v>
      </c>
    </row>
    <row r="6130" spans="1:8" x14ac:dyDescent="0.35">
      <c r="A6130" s="35">
        <v>1276.6666299999999</v>
      </c>
      <c r="B6130" s="35">
        <v>1556.4561768000001</v>
      </c>
      <c r="C6130" s="35">
        <v>79.959129333000007</v>
      </c>
      <c r="D6130" s="35">
        <v>1585.8785399999999</v>
      </c>
      <c r="E6130" s="35">
        <v>25000</v>
      </c>
      <c r="F6130" s="35">
        <v>31916666</v>
      </c>
      <c r="G6130">
        <v>1556.62820774857</v>
      </c>
      <c r="H6130" s="35">
        <v>0.713272642258448</v>
      </c>
    </row>
    <row r="6131" spans="1:8" x14ac:dyDescent="0.35">
      <c r="A6131" s="35">
        <v>1276.875</v>
      </c>
      <c r="B6131" s="35">
        <v>1556.4735106999999</v>
      </c>
      <c r="C6131" s="35">
        <v>79.959121703999998</v>
      </c>
      <c r="D6131" s="35">
        <v>1585.8948975000001</v>
      </c>
      <c r="E6131" s="35">
        <v>25000</v>
      </c>
      <c r="F6131" s="35">
        <v>31921876</v>
      </c>
      <c r="G6131">
        <v>1556.64556911981</v>
      </c>
      <c r="H6131" s="35">
        <v>0.71326641879535402</v>
      </c>
    </row>
    <row r="6132" spans="1:8" x14ac:dyDescent="0.35">
      <c r="A6132" s="35">
        <v>1277.0833700000001</v>
      </c>
      <c r="B6132" s="35">
        <v>1556.4908447</v>
      </c>
      <c r="C6132" s="35">
        <v>79.959114075000002</v>
      </c>
      <c r="D6132" s="35">
        <v>1585.911499</v>
      </c>
      <c r="E6132" s="35">
        <v>25000</v>
      </c>
      <c r="F6132" s="35">
        <v>31927084</v>
      </c>
      <c r="G6132">
        <v>1556.6629271275399</v>
      </c>
      <c r="H6132" s="35">
        <v>0.71326019847396505</v>
      </c>
    </row>
    <row r="6133" spans="1:8" x14ac:dyDescent="0.35">
      <c r="A6133" s="35">
        <v>1277.2916299999999</v>
      </c>
      <c r="B6133" s="35">
        <v>1556.5083007999999</v>
      </c>
      <c r="C6133" s="35">
        <v>79.959106445000003</v>
      </c>
      <c r="D6133" s="35">
        <v>1585.9279785000001</v>
      </c>
      <c r="E6133" s="35">
        <v>25000</v>
      </c>
      <c r="F6133" s="35">
        <v>31932290</v>
      </c>
      <c r="G6133">
        <v>1556.6802791993</v>
      </c>
      <c r="H6133" s="35">
        <v>0.71325398122572703</v>
      </c>
    </row>
    <row r="6134" spans="1:8" x14ac:dyDescent="0.35">
      <c r="A6134" s="35">
        <v>1277.5</v>
      </c>
      <c r="B6134" s="35">
        <v>1556.5255127</v>
      </c>
      <c r="C6134" s="35">
        <v>79.959106445000003</v>
      </c>
      <c r="D6134" s="35">
        <v>1585.9443358999999</v>
      </c>
      <c r="E6134" s="35">
        <v>25000</v>
      </c>
      <c r="F6134" s="35">
        <v>31937500</v>
      </c>
      <c r="G6134">
        <v>1556.6976402718001</v>
      </c>
      <c r="H6134" s="35">
        <v>0.71324775975228205</v>
      </c>
    </row>
    <row r="6135" spans="1:8" x14ac:dyDescent="0.35">
      <c r="A6135" s="35">
        <v>1277.7083700000001</v>
      </c>
      <c r="B6135" s="35">
        <v>1556.5428466999999</v>
      </c>
      <c r="C6135" s="35">
        <v>79.959098815999994</v>
      </c>
      <c r="D6135" s="35">
        <v>1585.9608154</v>
      </c>
      <c r="E6135" s="35">
        <v>25000</v>
      </c>
      <c r="F6135" s="35">
        <v>31942710</v>
      </c>
      <c r="G6135">
        <v>1556.7150033513401</v>
      </c>
      <c r="H6135" s="35">
        <v>0.71324153899738196</v>
      </c>
    </row>
    <row r="6136" spans="1:8" x14ac:dyDescent="0.35">
      <c r="A6136" s="35">
        <v>1277.9166299999999</v>
      </c>
      <c r="B6136" s="35">
        <v>1556.5601807</v>
      </c>
      <c r="C6136" s="35">
        <v>79.959091186999999</v>
      </c>
      <c r="D6136" s="35">
        <v>1585.9772949000001</v>
      </c>
      <c r="E6136" s="35">
        <v>25000</v>
      </c>
      <c r="F6136" s="35">
        <v>31947916</v>
      </c>
      <c r="G6136">
        <v>1556.73235652774</v>
      </c>
      <c r="H6136" s="35">
        <v>0.71323532377347498</v>
      </c>
    </row>
    <row r="6137" spans="1:8" x14ac:dyDescent="0.35">
      <c r="A6137" s="35">
        <v>1278.125</v>
      </c>
      <c r="B6137" s="35">
        <v>1556.5775146000001</v>
      </c>
      <c r="C6137" s="35">
        <v>79.959083557</v>
      </c>
      <c r="D6137" s="35">
        <v>1585.9937743999999</v>
      </c>
      <c r="E6137" s="35">
        <v>25000</v>
      </c>
      <c r="F6137" s="35">
        <v>31953126</v>
      </c>
      <c r="G6137">
        <v>1556.7497178155299</v>
      </c>
      <c r="H6137" s="35">
        <v>0.71322910430200703</v>
      </c>
    </row>
    <row r="6138" spans="1:8" x14ac:dyDescent="0.35">
      <c r="A6138" s="35">
        <v>1278.3333700000001</v>
      </c>
      <c r="B6138" s="35">
        <v>1556.5947266000001</v>
      </c>
      <c r="C6138" s="35">
        <v>79.959075928000004</v>
      </c>
      <c r="D6138" s="35">
        <v>1586.0102539</v>
      </c>
      <c r="E6138" s="35">
        <v>25000</v>
      </c>
      <c r="F6138" s="35">
        <v>31958334</v>
      </c>
      <c r="G6138">
        <v>1556.76707573982</v>
      </c>
      <c r="H6138" s="35">
        <v>0.71322288796977695</v>
      </c>
    </row>
    <row r="6139" spans="1:8" x14ac:dyDescent="0.35">
      <c r="A6139" s="35">
        <v>1278.5416299999999</v>
      </c>
      <c r="B6139" s="35">
        <v>1556.6121826000001</v>
      </c>
      <c r="C6139" s="35">
        <v>79.959068298000005</v>
      </c>
      <c r="D6139" s="35">
        <v>1586.0267334</v>
      </c>
      <c r="E6139" s="35">
        <v>25000</v>
      </c>
      <c r="F6139" s="35">
        <v>31963542</v>
      </c>
      <c r="G6139">
        <v>1556.7844328992801</v>
      </c>
      <c r="H6139" s="35">
        <v>0.71321667228205399</v>
      </c>
    </row>
    <row r="6140" spans="1:8" x14ac:dyDescent="0.35">
      <c r="A6140" s="35">
        <v>1278.75</v>
      </c>
      <c r="B6140" s="35">
        <v>1556.6295166</v>
      </c>
      <c r="C6140" s="35">
        <v>79.959060668999996</v>
      </c>
      <c r="D6140" s="35">
        <v>1586.0432129000001</v>
      </c>
      <c r="E6140" s="35">
        <v>25000</v>
      </c>
      <c r="F6140" s="35">
        <v>31968750</v>
      </c>
      <c r="G6140">
        <v>1556.8017898764899</v>
      </c>
      <c r="H6140" s="35">
        <v>0.71321045725399901</v>
      </c>
    </row>
    <row r="6141" spans="1:8" x14ac:dyDescent="0.35">
      <c r="A6141" s="35">
        <v>1278.9583700000001</v>
      </c>
      <c r="B6141" s="35">
        <v>1556.6468506000001</v>
      </c>
      <c r="C6141" s="35">
        <v>79.959053040000001</v>
      </c>
      <c r="D6141" s="35">
        <v>1586.0596923999999</v>
      </c>
      <c r="E6141" s="35">
        <v>25000</v>
      </c>
      <c r="F6141" s="35">
        <v>31973962</v>
      </c>
      <c r="G6141">
        <v>1556.8191571443199</v>
      </c>
      <c r="H6141" s="35">
        <v>0.71320423803758204</v>
      </c>
    </row>
    <row r="6142" spans="1:8" x14ac:dyDescent="0.35">
      <c r="A6142" s="35">
        <v>1279.1666299999999</v>
      </c>
      <c r="B6142" s="35">
        <v>1556.6641846</v>
      </c>
      <c r="C6142" s="35">
        <v>79.959053040000001</v>
      </c>
      <c r="D6142" s="35">
        <v>1586.0761719</v>
      </c>
      <c r="E6142" s="35">
        <v>25000</v>
      </c>
      <c r="F6142" s="35">
        <v>31979166</v>
      </c>
      <c r="G6142">
        <v>1556.83650602381</v>
      </c>
      <c r="H6142" s="35">
        <v>0.71319802924831899</v>
      </c>
    </row>
    <row r="6143" spans="1:8" x14ac:dyDescent="0.35">
      <c r="A6143" s="35">
        <v>1279.375</v>
      </c>
      <c r="B6143" s="35">
        <v>1556.6815185999999</v>
      </c>
      <c r="C6143" s="35">
        <v>79.959045410000002</v>
      </c>
      <c r="D6143" s="35">
        <v>1586.0926514</v>
      </c>
      <c r="E6143" s="35">
        <v>25000</v>
      </c>
      <c r="F6143" s="35">
        <v>31984376</v>
      </c>
      <c r="G6143">
        <v>1556.8538662835699</v>
      </c>
      <c r="H6143" s="35">
        <v>0.71319181373785701</v>
      </c>
    </row>
    <row r="6144" spans="1:8" x14ac:dyDescent="0.35">
      <c r="A6144" s="35">
        <v>1279.5833700000001</v>
      </c>
      <c r="B6144" s="35">
        <v>1556.6988524999999</v>
      </c>
      <c r="C6144" s="35">
        <v>79.959037781000006</v>
      </c>
      <c r="D6144" s="35">
        <v>1586.1090088000001</v>
      </c>
      <c r="E6144" s="35">
        <v>25000</v>
      </c>
      <c r="F6144" s="35">
        <v>31989584</v>
      </c>
      <c r="G6144">
        <v>1556.8712239126401</v>
      </c>
      <c r="H6144" s="35">
        <v>0.713185601383449</v>
      </c>
    </row>
    <row r="6145" spans="1:8" x14ac:dyDescent="0.35">
      <c r="A6145" s="35">
        <v>1279.7916299999999</v>
      </c>
      <c r="B6145" s="35">
        <v>1556.7161865</v>
      </c>
      <c r="C6145" s="35">
        <v>79.959030150999993</v>
      </c>
      <c r="D6145" s="35">
        <v>1586.1254882999999</v>
      </c>
      <c r="E6145" s="35">
        <v>25000</v>
      </c>
      <c r="F6145" s="35">
        <v>31994790</v>
      </c>
      <c r="G6145">
        <v>1556.88857577006</v>
      </c>
      <c r="H6145" s="35">
        <v>0.71317939210154502</v>
      </c>
    </row>
    <row r="6146" spans="1:8" x14ac:dyDescent="0.35">
      <c r="A6146" s="35">
        <v>1280</v>
      </c>
      <c r="B6146" s="35">
        <v>1556.7336425999999</v>
      </c>
      <c r="C6146" s="35">
        <v>79.959022521999998</v>
      </c>
      <c r="D6146" s="35">
        <v>1586.1419678</v>
      </c>
      <c r="E6146" s="35">
        <v>25000</v>
      </c>
      <c r="F6146" s="35">
        <v>31999998</v>
      </c>
      <c r="G6146">
        <v>1556.90593149392</v>
      </c>
      <c r="H6146" s="35">
        <v>0.71317318102391802</v>
      </c>
    </row>
    <row r="6147" spans="1:8" x14ac:dyDescent="0.35">
      <c r="A6147" s="35">
        <v>1280.2083700000001</v>
      </c>
      <c r="B6147" s="35">
        <v>1556.7508545000001</v>
      </c>
      <c r="C6147" s="35">
        <v>79.959014893000003</v>
      </c>
      <c r="D6147" s="35">
        <v>1586.1584473</v>
      </c>
      <c r="E6147" s="35">
        <v>25000</v>
      </c>
      <c r="F6147" s="35">
        <v>32005210</v>
      </c>
      <c r="G6147">
        <v>1556.9232984160001</v>
      </c>
      <c r="H6147" s="35">
        <v>0.71316696578388294</v>
      </c>
    </row>
    <row r="6148" spans="1:8" x14ac:dyDescent="0.35">
      <c r="A6148" s="35">
        <v>1280.4166299999999</v>
      </c>
      <c r="B6148" s="35">
        <v>1556.7681885</v>
      </c>
      <c r="C6148" s="35">
        <v>79.959007263000004</v>
      </c>
      <c r="D6148" s="35">
        <v>1586.1749268000001</v>
      </c>
      <c r="E6148" s="35">
        <v>25000</v>
      </c>
      <c r="F6148" s="35">
        <v>32010416</v>
      </c>
      <c r="G6148">
        <v>1556.9406523243599</v>
      </c>
      <c r="H6148" s="35">
        <v>0.71316075854547101</v>
      </c>
    </row>
    <row r="6149" spans="1:8" x14ac:dyDescent="0.35">
      <c r="A6149" s="35">
        <v>1280.625</v>
      </c>
      <c r="B6149" s="35">
        <v>1556.7855225000001</v>
      </c>
      <c r="C6149" s="35">
        <v>79.959007263000004</v>
      </c>
      <c r="D6149" s="35">
        <v>1586.1914062000001</v>
      </c>
      <c r="E6149" s="35">
        <v>25000</v>
      </c>
      <c r="F6149" s="35">
        <v>32015626</v>
      </c>
      <c r="G6149">
        <v>1556.95801364676</v>
      </c>
      <c r="H6149" s="35">
        <v>0.71315454704525705</v>
      </c>
    </row>
    <row r="6150" spans="1:8" x14ac:dyDescent="0.35">
      <c r="A6150" s="35">
        <v>1280.8333700000001</v>
      </c>
      <c r="B6150" s="35">
        <v>1556.8028564000001</v>
      </c>
      <c r="C6150" s="35">
        <v>79.958999633999994</v>
      </c>
      <c r="D6150" s="35">
        <v>1586.2078856999999</v>
      </c>
      <c r="E6150" s="35">
        <v>25000</v>
      </c>
      <c r="F6150" s="35">
        <v>32020834</v>
      </c>
      <c r="G6150">
        <v>1556.9753714493299</v>
      </c>
      <c r="H6150" s="35">
        <v>0.71314833867524896</v>
      </c>
    </row>
    <row r="6151" spans="1:8" x14ac:dyDescent="0.35">
      <c r="A6151" s="35">
        <v>1281.0416299999999</v>
      </c>
      <c r="B6151" s="35">
        <v>1556.8200684000001</v>
      </c>
      <c r="C6151" s="35">
        <v>79.958992003999995</v>
      </c>
      <c r="D6151" s="35">
        <v>1586.2243652</v>
      </c>
      <c r="E6151" s="35">
        <v>25000</v>
      </c>
      <c r="F6151" s="35">
        <v>32026040</v>
      </c>
      <c r="G6151">
        <v>1556.99272328093</v>
      </c>
      <c r="H6151" s="35">
        <v>0.71314213337002197</v>
      </c>
    </row>
    <row r="6152" spans="1:8" x14ac:dyDescent="0.35">
      <c r="A6152" s="35">
        <v>1281.25</v>
      </c>
      <c r="B6152" s="35">
        <v>1556.8375243999999</v>
      </c>
      <c r="C6152" s="35">
        <v>79.958984375</v>
      </c>
      <c r="D6152" s="35">
        <v>1586.2408447</v>
      </c>
      <c r="E6152" s="35">
        <v>25000</v>
      </c>
      <c r="F6152" s="35">
        <v>32031250</v>
      </c>
      <c r="G6152">
        <v>1557.01008410538</v>
      </c>
      <c r="H6152" s="35">
        <v>0.71313592384556901</v>
      </c>
    </row>
    <row r="6153" spans="1:8" x14ac:dyDescent="0.35">
      <c r="A6153" s="35">
        <v>1281.4583700000001</v>
      </c>
      <c r="B6153" s="35">
        <v>1556.8548584</v>
      </c>
      <c r="C6153" s="35">
        <v>79.958976746000005</v>
      </c>
      <c r="D6153" s="35">
        <v>1586.2573242000001</v>
      </c>
      <c r="E6153" s="35">
        <v>25000</v>
      </c>
      <c r="F6153" s="35">
        <v>32036460</v>
      </c>
      <c r="G6153">
        <v>1557.02744693505</v>
      </c>
      <c r="H6153" s="35">
        <v>0.71312971503678602</v>
      </c>
    </row>
    <row r="6154" spans="1:8" x14ac:dyDescent="0.35">
      <c r="A6154" s="35">
        <v>1281.6666299999999</v>
      </c>
      <c r="B6154" s="35">
        <v>1556.8721923999999</v>
      </c>
      <c r="C6154" s="35">
        <v>79.958969116000006</v>
      </c>
      <c r="D6154" s="35">
        <v>1586.2736815999999</v>
      </c>
      <c r="E6154" s="35">
        <v>25000</v>
      </c>
      <c r="F6154" s="35">
        <v>32041666</v>
      </c>
      <c r="G6154">
        <v>1557.0447998612599</v>
      </c>
      <c r="H6154" s="35">
        <v>0.71312351174702704</v>
      </c>
    </row>
    <row r="6155" spans="1:8" x14ac:dyDescent="0.35">
      <c r="A6155" s="35">
        <v>1281.875</v>
      </c>
      <c r="B6155" s="35">
        <v>1556.8895264</v>
      </c>
      <c r="C6155" s="35">
        <v>79.958961486999996</v>
      </c>
      <c r="D6155" s="35">
        <v>1586.2901611</v>
      </c>
      <c r="E6155" s="35">
        <v>25000</v>
      </c>
      <c r="F6155" s="35">
        <v>32046878</v>
      </c>
      <c r="G6155">
        <v>1557.06216606984</v>
      </c>
      <c r="H6155" s="35">
        <v>0.71311730179374599</v>
      </c>
    </row>
    <row r="6156" spans="1:8" x14ac:dyDescent="0.35">
      <c r="A6156" s="35">
        <v>1282.0833700000001</v>
      </c>
      <c r="B6156" s="35">
        <v>1556.9068603999999</v>
      </c>
      <c r="C6156" s="35">
        <v>79.958953856999997</v>
      </c>
      <c r="D6156" s="35">
        <v>1586.3066406</v>
      </c>
      <c r="E6156" s="35">
        <v>25000</v>
      </c>
      <c r="F6156" s="35">
        <v>32052084</v>
      </c>
      <c r="G6156">
        <v>1557.0795197319501</v>
      </c>
      <c r="H6156" s="35">
        <v>0.71311109984708998</v>
      </c>
    </row>
    <row r="6157" spans="1:8" x14ac:dyDescent="0.35">
      <c r="A6157" s="35">
        <v>1282.2916299999999</v>
      </c>
      <c r="B6157" s="35">
        <v>1556.9241943</v>
      </c>
      <c r="C6157" s="35">
        <v>79.958953856999997</v>
      </c>
      <c r="D6157" s="35">
        <v>1586.3231201000001</v>
      </c>
      <c r="E6157" s="35">
        <v>25000</v>
      </c>
      <c r="F6157" s="35">
        <v>32057290</v>
      </c>
      <c r="G6157">
        <v>1557.09687057063</v>
      </c>
      <c r="H6157" s="35">
        <v>0.71310489848734504</v>
      </c>
    </row>
    <row r="6158" spans="1:8" x14ac:dyDescent="0.35">
      <c r="A6158" s="35">
        <v>1282.5</v>
      </c>
      <c r="B6158" s="35">
        <v>1556.9415283000001</v>
      </c>
      <c r="C6158" s="35">
        <v>79.958946228000002</v>
      </c>
      <c r="D6158" s="35">
        <v>1586.3395995999999</v>
      </c>
      <c r="E6158" s="35">
        <v>25000</v>
      </c>
      <c r="F6158" s="35">
        <v>32062500</v>
      </c>
      <c r="G6158">
        <v>1557.1142311077599</v>
      </c>
      <c r="H6158" s="35">
        <v>0.71309869292900796</v>
      </c>
    </row>
    <row r="6159" spans="1:8" x14ac:dyDescent="0.35">
      <c r="A6159" s="35">
        <v>1282.7083700000001</v>
      </c>
      <c r="B6159" s="35">
        <v>1556.9587402</v>
      </c>
      <c r="C6159" s="35">
        <v>79.958938599000007</v>
      </c>
      <c r="D6159" s="35">
        <v>1586.3560791</v>
      </c>
      <c r="E6159" s="35">
        <v>25000</v>
      </c>
      <c r="F6159" s="35">
        <v>32067710</v>
      </c>
      <c r="G6159">
        <v>1557.13159380826</v>
      </c>
      <c r="H6159" s="35">
        <v>0.71309248808956804</v>
      </c>
    </row>
    <row r="6160" spans="1:8" x14ac:dyDescent="0.35">
      <c r="A6160" s="35">
        <v>1282.9166299999999</v>
      </c>
      <c r="B6160" s="35">
        <v>1556.9761963000001</v>
      </c>
      <c r="C6160" s="35">
        <v>79.958930968999994</v>
      </c>
      <c r="D6160" s="35">
        <v>1586.3725586</v>
      </c>
      <c r="E6160" s="35">
        <v>25000</v>
      </c>
      <c r="F6160" s="35">
        <v>32072914</v>
      </c>
      <c r="G6160">
        <v>1557.1489414697</v>
      </c>
      <c r="H6160" s="35">
        <v>0.71308629118697398</v>
      </c>
    </row>
    <row r="6161" spans="1:8" x14ac:dyDescent="0.35">
      <c r="A6161" s="35">
        <v>1283.125</v>
      </c>
      <c r="B6161" s="35">
        <v>1556.9935303</v>
      </c>
      <c r="C6161" s="35">
        <v>79.958923339999998</v>
      </c>
      <c r="D6161" s="35">
        <v>1586.3890381000001</v>
      </c>
      <c r="E6161" s="35">
        <v>25000</v>
      </c>
      <c r="F6161" s="35">
        <v>32078126</v>
      </c>
      <c r="G6161">
        <v>1557.1663064332799</v>
      </c>
      <c r="H6161" s="35">
        <v>0.71308008517298604</v>
      </c>
    </row>
    <row r="6162" spans="1:8" x14ac:dyDescent="0.35">
      <c r="A6162" s="35">
        <v>1283.3333700000001</v>
      </c>
      <c r="B6162" s="35">
        <v>1557.0108643000001</v>
      </c>
      <c r="C6162" s="35">
        <v>79.958915709999999</v>
      </c>
      <c r="D6162" s="35">
        <v>1586.4055175999999</v>
      </c>
      <c r="E6162" s="35">
        <v>25000</v>
      </c>
      <c r="F6162" s="35">
        <v>32083334</v>
      </c>
      <c r="G6162">
        <v>1557.18366492263</v>
      </c>
      <c r="H6162" s="35">
        <v>0.71307388476353595</v>
      </c>
    </row>
    <row r="6163" spans="1:8" x14ac:dyDescent="0.35">
      <c r="A6163" s="35">
        <v>1283.5416299999999</v>
      </c>
      <c r="B6163" s="35">
        <v>1557.0281981999999</v>
      </c>
      <c r="C6163" s="35">
        <v>79.958908081000004</v>
      </c>
      <c r="D6163" s="35">
        <v>1586.4219971</v>
      </c>
      <c r="E6163" s="35">
        <v>25000</v>
      </c>
      <c r="F6163" s="35">
        <v>32088540</v>
      </c>
      <c r="G6163">
        <v>1557.20101677876</v>
      </c>
      <c r="H6163" s="35">
        <v>0.71306768739648196</v>
      </c>
    </row>
    <row r="6164" spans="1:8" x14ac:dyDescent="0.35">
      <c r="A6164" s="35">
        <v>1283.75</v>
      </c>
      <c r="B6164" s="35">
        <v>1557.0455322</v>
      </c>
      <c r="C6164" s="35">
        <v>79.958900451999995</v>
      </c>
      <c r="D6164" s="35">
        <v>1586.4384766000001</v>
      </c>
      <c r="E6164" s="35">
        <v>25000</v>
      </c>
      <c r="F6164" s="35">
        <v>32093750</v>
      </c>
      <c r="G6164">
        <v>1557.21837747923</v>
      </c>
      <c r="H6164" s="35">
        <v>0.71306148581040496</v>
      </c>
    </row>
    <row r="6165" spans="1:8" x14ac:dyDescent="0.35">
      <c r="A6165" s="35">
        <v>1283.9583700000001</v>
      </c>
      <c r="B6165" s="35">
        <v>1557.0628661999999</v>
      </c>
      <c r="C6165" s="35">
        <v>79.958900451999995</v>
      </c>
      <c r="D6165" s="35">
        <v>1586.4548339999999</v>
      </c>
      <c r="E6165" s="35">
        <v>25000</v>
      </c>
      <c r="F6165" s="35">
        <v>32098960</v>
      </c>
      <c r="G6165">
        <v>1557.2357401516099</v>
      </c>
      <c r="H6165" s="35">
        <v>0.71305528493724901</v>
      </c>
    </row>
    <row r="6166" spans="1:8" x14ac:dyDescent="0.35">
      <c r="A6166" s="35">
        <v>1284.1666299999999</v>
      </c>
      <c r="B6166" s="35">
        <v>1557.0802002</v>
      </c>
      <c r="C6166" s="35">
        <v>79.958892821999996</v>
      </c>
      <c r="D6166" s="35">
        <v>1586.4713135</v>
      </c>
      <c r="E6166" s="35">
        <v>25000</v>
      </c>
      <c r="F6166" s="35">
        <v>32104166</v>
      </c>
      <c r="G6166">
        <v>1557.2530929131101</v>
      </c>
      <c r="H6166" s="35">
        <v>0.71304908957498103</v>
      </c>
    </row>
    <row r="6167" spans="1:8" x14ac:dyDescent="0.35">
      <c r="A6167" s="35">
        <v>1284.375</v>
      </c>
      <c r="B6167" s="35">
        <v>1557.0976562000001</v>
      </c>
      <c r="C6167" s="35">
        <v>79.958885193</v>
      </c>
      <c r="D6167" s="35">
        <v>1586.4879149999999</v>
      </c>
      <c r="E6167" s="35">
        <v>25000</v>
      </c>
      <c r="F6167" s="35">
        <v>32109376</v>
      </c>
      <c r="G6167">
        <v>1557.2704537841801</v>
      </c>
      <c r="H6167" s="35">
        <v>0.71304288997536303</v>
      </c>
    </row>
    <row r="6168" spans="1:8" x14ac:dyDescent="0.35">
      <c r="A6168" s="35">
        <v>1284.5833700000001</v>
      </c>
      <c r="B6168" s="35">
        <v>1557.1148682</v>
      </c>
      <c r="C6168" s="35">
        <v>79.958877563000001</v>
      </c>
      <c r="D6168" s="35">
        <v>1586.5042725000001</v>
      </c>
      <c r="E6168" s="35">
        <v>25000</v>
      </c>
      <c r="F6168" s="35">
        <v>32114584</v>
      </c>
      <c r="G6168">
        <v>1557.28781129137</v>
      </c>
      <c r="H6168" s="35">
        <v>0.71303669350270804</v>
      </c>
    </row>
    <row r="6169" spans="1:8" x14ac:dyDescent="0.35">
      <c r="A6169" s="35">
        <v>1284.7916299999999</v>
      </c>
      <c r="B6169" s="35">
        <v>1557.1322021000001</v>
      </c>
      <c r="C6169" s="35">
        <v>79.958869934000006</v>
      </c>
      <c r="D6169" s="35">
        <v>1586.5207519999999</v>
      </c>
      <c r="E6169" s="35">
        <v>25000</v>
      </c>
      <c r="F6169" s="35">
        <v>32119790</v>
      </c>
      <c r="G6169">
        <v>1557.3051628625899</v>
      </c>
      <c r="H6169" s="35">
        <v>0.71303050008834701</v>
      </c>
    </row>
    <row r="6170" spans="1:8" x14ac:dyDescent="0.35">
      <c r="A6170" s="35">
        <v>1285</v>
      </c>
      <c r="B6170" s="35">
        <v>1557.1495361</v>
      </c>
      <c r="C6170" s="35">
        <v>79.958862304999997</v>
      </c>
      <c r="D6170" s="35">
        <v>1586.5372314000001</v>
      </c>
      <c r="E6170" s="35">
        <v>25000</v>
      </c>
      <c r="F6170" s="35">
        <v>32125000</v>
      </c>
      <c r="G6170">
        <v>1557.32252343447</v>
      </c>
      <c r="H6170" s="35">
        <v>0.71302430246113302</v>
      </c>
    </row>
    <row r="6171" spans="1:8" x14ac:dyDescent="0.35">
      <c r="A6171" s="35">
        <v>1285.2083700000001</v>
      </c>
      <c r="B6171" s="35">
        <v>1557.1668701000001</v>
      </c>
      <c r="C6171" s="35">
        <v>79.958854674999998</v>
      </c>
      <c r="D6171" s="35">
        <v>1586.5537108999999</v>
      </c>
      <c r="E6171" s="35">
        <v>25000</v>
      </c>
      <c r="F6171" s="35">
        <v>32130210</v>
      </c>
      <c r="G6171">
        <v>1557.33988601326</v>
      </c>
      <c r="H6171" s="35">
        <v>0.71301810554682898</v>
      </c>
    </row>
    <row r="6172" spans="1:8" x14ac:dyDescent="0.35">
      <c r="A6172" s="35">
        <v>1285.4166299999999</v>
      </c>
      <c r="B6172" s="35">
        <v>1557.184082</v>
      </c>
      <c r="C6172" s="35">
        <v>79.958847046000002</v>
      </c>
      <c r="D6172" s="35">
        <v>1586.5701904</v>
      </c>
      <c r="E6172" s="35">
        <v>25000</v>
      </c>
      <c r="F6172" s="35">
        <v>32135416</v>
      </c>
      <c r="G6172">
        <v>1557.3572386890601</v>
      </c>
      <c r="H6172" s="35">
        <v>0.71301191413966203</v>
      </c>
    </row>
    <row r="6173" spans="1:8" x14ac:dyDescent="0.35">
      <c r="A6173" s="35">
        <v>1285.625</v>
      </c>
      <c r="B6173" s="35">
        <v>1557.2015381000001</v>
      </c>
      <c r="C6173" s="35">
        <v>79.958847046000002</v>
      </c>
      <c r="D6173" s="35">
        <v>1586.5866699000001</v>
      </c>
      <c r="E6173" s="35">
        <v>25000</v>
      </c>
      <c r="F6173" s="35">
        <v>32140626</v>
      </c>
      <c r="G6173">
        <v>1557.37459947618</v>
      </c>
      <c r="H6173" s="35">
        <v>0.71300571849723504</v>
      </c>
    </row>
    <row r="6174" spans="1:8" x14ac:dyDescent="0.35">
      <c r="A6174" s="35">
        <v>1285.8333700000001</v>
      </c>
      <c r="B6174" s="35">
        <v>1557.2188721</v>
      </c>
      <c r="C6174" s="35">
        <v>79.958839416999993</v>
      </c>
      <c r="D6174" s="35">
        <v>1586.6031493999999</v>
      </c>
      <c r="E6174" s="35">
        <v>25000</v>
      </c>
      <c r="F6174" s="35">
        <v>32145834</v>
      </c>
      <c r="G6174">
        <v>1557.3919568998101</v>
      </c>
      <c r="H6174" s="35">
        <v>0.71299952597934302</v>
      </c>
    </row>
    <row r="6175" spans="1:8" x14ac:dyDescent="0.35">
      <c r="A6175" s="35">
        <v>1286.0416299999999</v>
      </c>
      <c r="B6175" s="35">
        <v>1557.2362060999999</v>
      </c>
      <c r="C6175" s="35">
        <v>79.958831786999994</v>
      </c>
      <c r="D6175" s="35">
        <v>1586.6196289</v>
      </c>
      <c r="E6175" s="35">
        <v>25000</v>
      </c>
      <c r="F6175" s="35">
        <v>32151040</v>
      </c>
      <c r="G6175">
        <v>1557.40930838759</v>
      </c>
      <c r="H6175" s="35">
        <v>0.71299333651728602</v>
      </c>
    </row>
    <row r="6176" spans="1:8" x14ac:dyDescent="0.35">
      <c r="A6176" s="35">
        <v>1286.25</v>
      </c>
      <c r="B6176" s="35">
        <v>1557.2535399999999</v>
      </c>
      <c r="C6176" s="35">
        <v>79.958824157999999</v>
      </c>
      <c r="D6176" s="35">
        <v>1586.6361084</v>
      </c>
      <c r="E6176" s="35">
        <v>25000</v>
      </c>
      <c r="F6176" s="35">
        <v>32156250</v>
      </c>
      <c r="G6176">
        <v>1557.4266688760199</v>
      </c>
      <c r="H6176" s="35">
        <v>0.71298714284442799</v>
      </c>
    </row>
    <row r="6177" spans="1:8" x14ac:dyDescent="0.35">
      <c r="A6177" s="35">
        <v>1286.4583700000001</v>
      </c>
      <c r="B6177" s="35">
        <v>1557.270874</v>
      </c>
      <c r="C6177" s="35">
        <v>79.958816528</v>
      </c>
      <c r="D6177" s="35">
        <v>1586.6525879000001</v>
      </c>
      <c r="E6177" s="35">
        <v>25000</v>
      </c>
      <c r="F6177" s="35">
        <v>32161460</v>
      </c>
      <c r="G6177">
        <v>1557.4440313713601</v>
      </c>
      <c r="H6177" s="35">
        <v>0.71298094988355099</v>
      </c>
    </row>
    <row r="6178" spans="1:8" x14ac:dyDescent="0.35">
      <c r="A6178" s="35">
        <v>1286.6666299999999</v>
      </c>
      <c r="B6178" s="35">
        <v>1557.2882079999999</v>
      </c>
      <c r="C6178" s="35">
        <v>79.958808899000005</v>
      </c>
      <c r="D6178" s="35">
        <v>1586.6690673999999</v>
      </c>
      <c r="E6178" s="35">
        <v>25000</v>
      </c>
      <c r="F6178" s="35">
        <v>32166666</v>
      </c>
      <c r="G6178">
        <v>1557.46138396373</v>
      </c>
      <c r="H6178" s="35">
        <v>0.712974762425857</v>
      </c>
    </row>
    <row r="6179" spans="1:8" x14ac:dyDescent="0.35">
      <c r="A6179" s="35">
        <v>1286.875</v>
      </c>
      <c r="B6179" s="35">
        <v>1557.3055420000001</v>
      </c>
      <c r="C6179" s="35">
        <v>79.958801269999995</v>
      </c>
      <c r="D6179" s="35">
        <v>1586.6854248</v>
      </c>
      <c r="E6179" s="35">
        <v>25000</v>
      </c>
      <c r="F6179" s="35">
        <v>32171876</v>
      </c>
      <c r="G6179">
        <v>1557.47874466741</v>
      </c>
      <c r="H6179" s="35">
        <v>0.71296857073494602</v>
      </c>
    </row>
    <row r="6180" spans="1:8" x14ac:dyDescent="0.35">
      <c r="A6180" s="35">
        <v>1287.0833700000001</v>
      </c>
      <c r="B6180" s="35">
        <v>1557.3229980000001</v>
      </c>
      <c r="C6180" s="35">
        <v>79.958793639999996</v>
      </c>
      <c r="D6180" s="35">
        <v>1586.7019043</v>
      </c>
      <c r="E6180" s="35">
        <v>25000</v>
      </c>
      <c r="F6180" s="35">
        <v>32177084</v>
      </c>
      <c r="G6180">
        <v>1557.4961020076</v>
      </c>
      <c r="H6180" s="35">
        <v>0.71296238216613494</v>
      </c>
    </row>
    <row r="6181" spans="1:8" x14ac:dyDescent="0.35">
      <c r="A6181" s="35">
        <v>1287.2916299999999</v>
      </c>
      <c r="B6181" s="35">
        <v>1557.3402100000001</v>
      </c>
      <c r="C6181" s="35">
        <v>79.958793639999996</v>
      </c>
      <c r="D6181" s="35">
        <v>1586.7183838000001</v>
      </c>
      <c r="E6181" s="35">
        <v>25000</v>
      </c>
      <c r="F6181" s="35">
        <v>32182292</v>
      </c>
      <c r="G6181">
        <v>1557.5134585830001</v>
      </c>
      <c r="H6181" s="35">
        <v>0.71295619423511503</v>
      </c>
    </row>
    <row r="6182" spans="1:8" x14ac:dyDescent="0.35">
      <c r="A6182" s="35">
        <v>1287.5</v>
      </c>
      <c r="B6182" s="35">
        <v>1557.3575439000001</v>
      </c>
      <c r="C6182" s="35">
        <v>79.958786011000001</v>
      </c>
      <c r="D6182" s="35">
        <v>1586.7348632999999</v>
      </c>
      <c r="E6182" s="35">
        <v>25000</v>
      </c>
      <c r="F6182" s="35">
        <v>32187500</v>
      </c>
      <c r="G6182">
        <v>1557.5308149761599</v>
      </c>
      <c r="H6182" s="35">
        <v>0.71295000695708499</v>
      </c>
    </row>
    <row r="6183" spans="1:8" x14ac:dyDescent="0.35">
      <c r="A6183" s="35">
        <v>1287.7083700000001</v>
      </c>
      <c r="B6183" s="35">
        <v>1557.3748779</v>
      </c>
      <c r="C6183" s="35">
        <v>79.958778381000002</v>
      </c>
      <c r="D6183" s="35">
        <v>1586.7513428</v>
      </c>
      <c r="E6183" s="35">
        <v>25000</v>
      </c>
      <c r="F6183" s="35">
        <v>32192708</v>
      </c>
      <c r="G6183">
        <v>1557.54817131768</v>
      </c>
      <c r="H6183" s="35">
        <v>0.71294382033532999</v>
      </c>
    </row>
    <row r="6184" spans="1:8" x14ac:dyDescent="0.35">
      <c r="A6184" s="35">
        <v>1287.9166299999999</v>
      </c>
      <c r="B6184" s="35">
        <v>1557.3922118999999</v>
      </c>
      <c r="C6184" s="35">
        <v>79.958770752000007</v>
      </c>
      <c r="D6184" s="35">
        <v>1586.7678223</v>
      </c>
      <c r="E6184" s="35">
        <v>25000</v>
      </c>
      <c r="F6184" s="35">
        <v>32197916</v>
      </c>
      <c r="G6184">
        <v>1557.56552763684</v>
      </c>
      <c r="H6184" s="35">
        <v>0.71293763437046498</v>
      </c>
    </row>
    <row r="6185" spans="1:8" x14ac:dyDescent="0.35">
      <c r="A6185" s="35">
        <v>1288.125</v>
      </c>
      <c r="B6185" s="35">
        <v>1557.4095459</v>
      </c>
      <c r="C6185" s="35">
        <v>79.958763122999997</v>
      </c>
      <c r="D6185" s="35">
        <v>1586.7843018000001</v>
      </c>
      <c r="E6185" s="35">
        <v>25000</v>
      </c>
      <c r="F6185" s="35">
        <v>32203126</v>
      </c>
      <c r="G6185">
        <v>1557.5828891112201</v>
      </c>
      <c r="H6185" s="35">
        <v>0.71293144664791797</v>
      </c>
    </row>
    <row r="6186" spans="1:8" x14ac:dyDescent="0.35">
      <c r="A6186" s="35">
        <v>1288.3333700000001</v>
      </c>
      <c r="B6186" s="35">
        <v>1557.4268798999999</v>
      </c>
      <c r="C6186" s="35">
        <v>79.958755492999998</v>
      </c>
      <c r="D6186" s="35">
        <v>1586.8007812000001</v>
      </c>
      <c r="E6186" s="35">
        <v>25000</v>
      </c>
      <c r="F6186" s="35">
        <v>32208334</v>
      </c>
      <c r="G6186">
        <v>1557.6002465594399</v>
      </c>
      <c r="H6186" s="35">
        <v>0.71292526202756601</v>
      </c>
    </row>
    <row r="6187" spans="1:8" x14ac:dyDescent="0.35">
      <c r="A6187" s="35">
        <v>1288.5416299999999</v>
      </c>
      <c r="B6187" s="35">
        <v>1557.4442139</v>
      </c>
      <c r="C6187" s="35">
        <v>79.958747864000003</v>
      </c>
      <c r="D6187" s="35">
        <v>1586.8172606999999</v>
      </c>
      <c r="E6187" s="35">
        <v>25000</v>
      </c>
      <c r="F6187" s="35">
        <v>32213540</v>
      </c>
      <c r="G6187">
        <v>1557.6175979233101</v>
      </c>
      <c r="H6187" s="35">
        <v>0.71291908045422503</v>
      </c>
    </row>
    <row r="6188" spans="1:8" x14ac:dyDescent="0.35">
      <c r="A6188" s="35">
        <v>1288.75</v>
      </c>
      <c r="B6188" s="35">
        <v>1557.4616699000001</v>
      </c>
      <c r="C6188" s="35">
        <v>79.958747864000003</v>
      </c>
      <c r="D6188" s="35">
        <v>1586.8337402</v>
      </c>
      <c r="E6188" s="35">
        <v>25000</v>
      </c>
      <c r="F6188" s="35">
        <v>32218750</v>
      </c>
      <c r="G6188">
        <v>1557.6349582544999</v>
      </c>
      <c r="H6188" s="35">
        <v>0.71291289467330299</v>
      </c>
    </row>
    <row r="6189" spans="1:8" x14ac:dyDescent="0.35">
      <c r="A6189" s="35">
        <v>1288.9583700000001</v>
      </c>
      <c r="B6189" s="35">
        <v>1557.4788818</v>
      </c>
      <c r="C6189" s="35">
        <v>79.958740234000004</v>
      </c>
      <c r="D6189" s="35">
        <v>1586.8502197</v>
      </c>
      <c r="E6189" s="35">
        <v>25000</v>
      </c>
      <c r="F6189" s="35">
        <v>32223960</v>
      </c>
      <c r="G6189">
        <v>1557.6523205850899</v>
      </c>
      <c r="H6189" s="35">
        <v>0.71290670960230895</v>
      </c>
    </row>
    <row r="6190" spans="1:8" x14ac:dyDescent="0.35">
      <c r="A6190" s="35">
        <v>1289.1666299999999</v>
      </c>
      <c r="B6190" s="35">
        <v>1557.4962158000001</v>
      </c>
      <c r="C6190" s="35">
        <v>79.958732604999994</v>
      </c>
      <c r="D6190" s="35">
        <v>1586.8666992000001</v>
      </c>
      <c r="E6190" s="35">
        <v>25000</v>
      </c>
      <c r="F6190" s="35">
        <v>32229166</v>
      </c>
      <c r="G6190">
        <v>1557.66967301108</v>
      </c>
      <c r="H6190" s="35">
        <v>0.71290053002656795</v>
      </c>
    </row>
    <row r="6191" spans="1:8" x14ac:dyDescent="0.35">
      <c r="A6191" s="35">
        <v>1289.375</v>
      </c>
      <c r="B6191" s="35">
        <v>1557.5135498</v>
      </c>
      <c r="C6191" s="35">
        <v>79.958724975999999</v>
      </c>
      <c r="D6191" s="35">
        <v>1586.8831786999999</v>
      </c>
      <c r="E6191" s="35">
        <v>25000</v>
      </c>
      <c r="F6191" s="35">
        <v>32234376</v>
      </c>
      <c r="G6191">
        <v>1557.687033548</v>
      </c>
      <c r="H6191" s="35">
        <v>0.71289434622168102</v>
      </c>
    </row>
    <row r="6192" spans="1:8" x14ac:dyDescent="0.35">
      <c r="A6192" s="35">
        <v>1289.5833700000001</v>
      </c>
      <c r="B6192" s="35">
        <v>1557.5310059000001</v>
      </c>
      <c r="C6192" s="35">
        <v>79.958717346</v>
      </c>
      <c r="D6192" s="35">
        <v>1586.8996582</v>
      </c>
      <c r="E6192" s="35">
        <v>25000</v>
      </c>
      <c r="F6192" s="35">
        <v>32239584</v>
      </c>
      <c r="G6192">
        <v>1557.7043907213399</v>
      </c>
      <c r="H6192" s="35">
        <v>0.712888165534034</v>
      </c>
    </row>
    <row r="6193" spans="1:8" x14ac:dyDescent="0.35">
      <c r="A6193" s="35">
        <v>1289.7916299999999</v>
      </c>
      <c r="B6193" s="35">
        <v>1557.5480957</v>
      </c>
      <c r="C6193" s="35">
        <v>79.958709717000005</v>
      </c>
      <c r="D6193" s="35">
        <v>1586.9160156</v>
      </c>
      <c r="E6193" s="35">
        <v>25000</v>
      </c>
      <c r="F6193" s="35">
        <v>32244790</v>
      </c>
      <c r="G6193">
        <v>1557.7217419588701</v>
      </c>
      <c r="H6193" s="35">
        <v>0.71288198789486701</v>
      </c>
    </row>
    <row r="6194" spans="1:8" x14ac:dyDescent="0.35">
      <c r="A6194" s="35">
        <v>1290</v>
      </c>
      <c r="B6194" s="35">
        <v>1557.5655518000001</v>
      </c>
      <c r="C6194" s="35">
        <v>79.958702087000006</v>
      </c>
      <c r="D6194" s="35">
        <v>1586.9324951000001</v>
      </c>
      <c r="E6194" s="35">
        <v>25000</v>
      </c>
      <c r="F6194" s="35">
        <v>32250000</v>
      </c>
      <c r="G6194">
        <v>1557.739102197</v>
      </c>
      <c r="H6194" s="35">
        <v>0.71287580605104295</v>
      </c>
    </row>
    <row r="6195" spans="1:8" x14ac:dyDescent="0.35">
      <c r="A6195" s="35">
        <v>1290.2083700000001</v>
      </c>
      <c r="B6195" s="35">
        <v>1557.5830077999999</v>
      </c>
      <c r="C6195" s="35">
        <v>79.958694457999997</v>
      </c>
      <c r="D6195" s="35">
        <v>1586.9489745999999</v>
      </c>
      <c r="E6195" s="35">
        <v>25000</v>
      </c>
      <c r="F6195" s="35">
        <v>32255210</v>
      </c>
      <c r="G6195">
        <v>1557.7564644419899</v>
      </c>
      <c r="H6195" s="35">
        <v>0.71286962491642003</v>
      </c>
    </row>
    <row r="6196" spans="1:8" x14ac:dyDescent="0.35">
      <c r="A6196" s="35">
        <v>1290.4166299999999</v>
      </c>
      <c r="B6196" s="35">
        <v>1557.6002197</v>
      </c>
      <c r="C6196" s="35">
        <v>79.958694457999997</v>
      </c>
      <c r="D6196" s="35">
        <v>1586.9654541</v>
      </c>
      <c r="E6196" s="35">
        <v>25000</v>
      </c>
      <c r="F6196" s="35">
        <v>32260416</v>
      </c>
      <c r="G6196">
        <v>1557.77381678407</v>
      </c>
      <c r="H6196" s="35">
        <v>0.71286344927316003</v>
      </c>
    </row>
    <row r="6197" spans="1:8" x14ac:dyDescent="0.35">
      <c r="A6197" s="35">
        <v>1290.625</v>
      </c>
      <c r="B6197" s="35">
        <v>1557.6176757999999</v>
      </c>
      <c r="C6197" s="35">
        <v>79.958686829000001</v>
      </c>
      <c r="D6197" s="35">
        <v>1586.9819336</v>
      </c>
      <c r="E6197" s="35">
        <v>25000</v>
      </c>
      <c r="F6197" s="35">
        <v>32265628</v>
      </c>
      <c r="G6197">
        <v>1557.7911824084399</v>
      </c>
      <c r="H6197" s="35">
        <v>0.71285726699121199</v>
      </c>
    </row>
    <row r="6198" spans="1:8" x14ac:dyDescent="0.35">
      <c r="A6198" s="35">
        <v>1290.8333700000001</v>
      </c>
      <c r="B6198" s="35">
        <v>1557.6350098</v>
      </c>
      <c r="C6198" s="35">
        <v>79.958679199000002</v>
      </c>
      <c r="D6198" s="35">
        <v>1586.9984131000001</v>
      </c>
      <c r="E6198" s="35">
        <v>25000</v>
      </c>
      <c r="F6198" s="35">
        <v>32270834</v>
      </c>
      <c r="G6198">
        <v>1557.8085354865</v>
      </c>
      <c r="H6198" s="35">
        <v>0.71285109267785296</v>
      </c>
    </row>
    <row r="6199" spans="1:8" x14ac:dyDescent="0.35">
      <c r="A6199" s="35">
        <v>1291.0416299999999</v>
      </c>
      <c r="B6199" s="35">
        <v>1557.6522216999999</v>
      </c>
      <c r="C6199" s="35">
        <v>79.958671570000007</v>
      </c>
      <c r="D6199" s="35">
        <v>1587.0148925999999</v>
      </c>
      <c r="E6199" s="35">
        <v>25000</v>
      </c>
      <c r="F6199" s="35">
        <v>32276040</v>
      </c>
      <c r="G6199">
        <v>1557.82588574129</v>
      </c>
      <c r="H6199" s="35">
        <v>0.71284491894462099</v>
      </c>
    </row>
    <row r="6200" spans="1:8" x14ac:dyDescent="0.35">
      <c r="A6200" s="35">
        <v>1291.25</v>
      </c>
      <c r="B6200" s="35">
        <v>1557.6696777</v>
      </c>
      <c r="C6200" s="35">
        <v>79.958663939999994</v>
      </c>
      <c r="D6200" s="35">
        <v>1587.0313721</v>
      </c>
      <c r="E6200" s="35">
        <v>25000</v>
      </c>
      <c r="F6200" s="35">
        <v>32281250</v>
      </c>
      <c r="G6200">
        <v>1557.8432456943899</v>
      </c>
      <c r="H6200" s="35">
        <v>0.71283874102718803</v>
      </c>
    </row>
    <row r="6201" spans="1:8" x14ac:dyDescent="0.35">
      <c r="A6201" s="35">
        <v>1291.4583700000001</v>
      </c>
      <c r="B6201" s="35">
        <v>1557.6870117000001</v>
      </c>
      <c r="C6201" s="35">
        <v>79.958656310999999</v>
      </c>
      <c r="D6201" s="35">
        <v>1587.0478516000001</v>
      </c>
      <c r="E6201" s="35">
        <v>25000</v>
      </c>
      <c r="F6201" s="35">
        <v>32286460</v>
      </c>
      <c r="G6201">
        <v>1557.86060781074</v>
      </c>
      <c r="H6201" s="35">
        <v>0.71283256382215998</v>
      </c>
    </row>
    <row r="6202" spans="1:8" x14ac:dyDescent="0.35">
      <c r="A6202" s="35">
        <v>1291.6666299999999</v>
      </c>
      <c r="B6202" s="35">
        <v>1557.7043457</v>
      </c>
      <c r="C6202" s="35">
        <v>79.958648682000003</v>
      </c>
      <c r="D6202" s="35">
        <v>1587.0643310999999</v>
      </c>
      <c r="E6202" s="35">
        <v>25000</v>
      </c>
      <c r="F6202" s="35">
        <v>32291666</v>
      </c>
      <c r="G6202">
        <v>1557.87796005926</v>
      </c>
      <c r="H6202" s="35">
        <v>0.71282639210549503</v>
      </c>
    </row>
    <row r="6203" spans="1:8" x14ac:dyDescent="0.35">
      <c r="A6203" s="35">
        <v>1291.875</v>
      </c>
      <c r="B6203" s="35">
        <v>1557.7216797000001</v>
      </c>
      <c r="C6203" s="35">
        <v>79.958641052000004</v>
      </c>
      <c r="D6203" s="35">
        <v>1587.0808105000001</v>
      </c>
      <c r="E6203" s="35">
        <v>25000</v>
      </c>
      <c r="F6203" s="35">
        <v>32296876</v>
      </c>
      <c r="G6203">
        <v>1557.8953204269301</v>
      </c>
      <c r="H6203" s="35">
        <v>0.71282021616397295</v>
      </c>
    </row>
    <row r="6204" spans="1:8" x14ac:dyDescent="0.35">
      <c r="A6204" s="35">
        <v>1292.0833700000001</v>
      </c>
      <c r="B6204" s="35">
        <v>1557.7391356999999</v>
      </c>
      <c r="C6204" s="35">
        <v>79.958641052000004</v>
      </c>
      <c r="D6204" s="35">
        <v>1587.0972899999999</v>
      </c>
      <c r="E6204" s="35">
        <v>25000</v>
      </c>
      <c r="F6204" s="35">
        <v>32302086</v>
      </c>
      <c r="G6204">
        <v>1557.91268260384</v>
      </c>
      <c r="H6204" s="35">
        <v>0.71281404092505496</v>
      </c>
    </row>
    <row r="6205" spans="1:8" x14ac:dyDescent="0.35">
      <c r="A6205" s="35">
        <v>1292.2916299999999</v>
      </c>
      <c r="B6205" s="35">
        <v>1557.7563477000001</v>
      </c>
      <c r="C6205" s="35">
        <v>79.958633422999995</v>
      </c>
      <c r="D6205" s="35">
        <v>1587.1137695</v>
      </c>
      <c r="E6205" s="35">
        <v>25000</v>
      </c>
      <c r="F6205" s="35">
        <v>32307290</v>
      </c>
      <c r="G6205">
        <v>1557.9300296626</v>
      </c>
      <c r="H6205" s="35">
        <v>0.71280787358004005</v>
      </c>
    </row>
    <row r="6206" spans="1:8" x14ac:dyDescent="0.35">
      <c r="A6206" s="35">
        <v>1292.5</v>
      </c>
      <c r="B6206" s="35">
        <v>1557.7736815999999</v>
      </c>
      <c r="C6206" s="35">
        <v>79.958625792999996</v>
      </c>
      <c r="D6206" s="35">
        <v>1587.1301269999999</v>
      </c>
      <c r="E6206" s="35">
        <v>25000</v>
      </c>
      <c r="F6206" s="35">
        <v>32312500</v>
      </c>
      <c r="G6206">
        <v>1557.9473888345401</v>
      </c>
      <c r="H6206" s="35">
        <v>0.71280169957026696</v>
      </c>
    </row>
    <row r="6207" spans="1:8" x14ac:dyDescent="0.35">
      <c r="A6207" s="35">
        <v>1292.7083700000001</v>
      </c>
      <c r="B6207" s="35">
        <v>1557.7910156</v>
      </c>
      <c r="C6207" s="35">
        <v>79.958618164000001</v>
      </c>
      <c r="D6207" s="35">
        <v>1587.1467285000001</v>
      </c>
      <c r="E6207" s="35">
        <v>25000</v>
      </c>
      <c r="F6207" s="35">
        <v>32317710</v>
      </c>
      <c r="G6207">
        <v>1557.9647507110301</v>
      </c>
      <c r="H6207" s="35">
        <v>0.71279552628627296</v>
      </c>
    </row>
    <row r="6208" spans="1:8" x14ac:dyDescent="0.35">
      <c r="A6208" s="35">
        <v>1292.9166299999999</v>
      </c>
      <c r="B6208" s="35">
        <v>1557.8083495999999</v>
      </c>
      <c r="C6208" s="35">
        <v>79.958610535000005</v>
      </c>
      <c r="D6208" s="35">
        <v>1587.1632079999999</v>
      </c>
      <c r="E6208" s="35">
        <v>25000</v>
      </c>
      <c r="F6208" s="35">
        <v>32322916</v>
      </c>
      <c r="G6208">
        <v>1557.9821028410599</v>
      </c>
      <c r="H6208" s="35">
        <v>0.71278935848992497</v>
      </c>
    </row>
    <row r="6209" spans="1:8" x14ac:dyDescent="0.35">
      <c r="A6209" s="35">
        <v>1293.125</v>
      </c>
      <c r="B6209" s="35">
        <v>1557.8255615</v>
      </c>
      <c r="C6209" s="35">
        <v>79.958602905000006</v>
      </c>
      <c r="D6209" s="35">
        <v>1587.1795654</v>
      </c>
      <c r="E6209" s="35">
        <v>25000</v>
      </c>
      <c r="F6209" s="35">
        <v>32328126</v>
      </c>
      <c r="G6209">
        <v>1557.99946311744</v>
      </c>
      <c r="H6209" s="35">
        <v>0.71278318647147099</v>
      </c>
    </row>
    <row r="6210" spans="1:8" x14ac:dyDescent="0.35">
      <c r="A6210" s="35">
        <v>1293.3333700000001</v>
      </c>
      <c r="B6210" s="35">
        <v>1557.8430175999999</v>
      </c>
      <c r="C6210" s="35">
        <v>79.958595275999997</v>
      </c>
      <c r="D6210" s="35">
        <v>1587.1961670000001</v>
      </c>
      <c r="E6210" s="35">
        <v>25000</v>
      </c>
      <c r="F6210" s="35">
        <v>32333334</v>
      </c>
      <c r="G6210">
        <v>1558.01682003817</v>
      </c>
      <c r="H6210" s="35">
        <v>0.71277701756321399</v>
      </c>
    </row>
    <row r="6211" spans="1:8" x14ac:dyDescent="0.35">
      <c r="A6211" s="35">
        <v>1293.5416299999999</v>
      </c>
      <c r="B6211" s="35">
        <v>1557.8603516000001</v>
      </c>
      <c r="C6211" s="35">
        <v>79.958587645999998</v>
      </c>
      <c r="D6211" s="35">
        <v>1587.2126464999999</v>
      </c>
      <c r="E6211" s="35">
        <v>25000</v>
      </c>
      <c r="F6211" s="35">
        <v>32338540</v>
      </c>
      <c r="G6211">
        <v>1558.03417102494</v>
      </c>
      <c r="H6211" s="35">
        <v>0.71277085169617105</v>
      </c>
    </row>
    <row r="6212" spans="1:8" x14ac:dyDescent="0.35">
      <c r="A6212" s="35">
        <v>1293.75</v>
      </c>
      <c r="B6212" s="35">
        <v>1557.8776855000001</v>
      </c>
      <c r="C6212" s="35">
        <v>79.958587645999998</v>
      </c>
      <c r="D6212" s="35">
        <v>1587.2290039</v>
      </c>
      <c r="E6212" s="35">
        <v>25000</v>
      </c>
      <c r="F6212" s="35">
        <v>32343750</v>
      </c>
      <c r="G6212">
        <v>1558.05153101267</v>
      </c>
      <c r="H6212" s="35">
        <v>0.71276468163060502</v>
      </c>
    </row>
    <row r="6213" spans="1:8" x14ac:dyDescent="0.35">
      <c r="A6213" s="35">
        <v>1293.9583700000001</v>
      </c>
      <c r="B6213" s="35">
        <v>1557.8950195</v>
      </c>
      <c r="C6213" s="35">
        <v>79.958580017000003</v>
      </c>
      <c r="D6213" s="35">
        <v>1587.2454834</v>
      </c>
      <c r="E6213" s="35">
        <v>25000</v>
      </c>
      <c r="F6213" s="35">
        <v>32348960</v>
      </c>
      <c r="G6213">
        <v>1558.0688930072899</v>
      </c>
      <c r="H6213" s="35">
        <v>0.71275851227148301</v>
      </c>
    </row>
    <row r="6214" spans="1:8" x14ac:dyDescent="0.35">
      <c r="A6214" s="35">
        <v>1294.1666299999999</v>
      </c>
      <c r="B6214" s="35">
        <v>1557.9123535000001</v>
      </c>
      <c r="C6214" s="35">
        <v>79.958572387999993</v>
      </c>
      <c r="D6214" s="35">
        <v>1587.2619629000001</v>
      </c>
      <c r="E6214" s="35">
        <v>25000</v>
      </c>
      <c r="F6214" s="35">
        <v>32354166</v>
      </c>
      <c r="G6214">
        <v>1558.0862450990901</v>
      </c>
      <c r="H6214" s="35">
        <v>0.712752348391964</v>
      </c>
    </row>
    <row r="6215" spans="1:8" x14ac:dyDescent="0.35">
      <c r="A6215" s="35">
        <v>1294.375</v>
      </c>
      <c r="B6215" s="35">
        <v>1557.9296875</v>
      </c>
      <c r="C6215" s="35">
        <v>79.958564757999994</v>
      </c>
      <c r="D6215" s="35">
        <v>1587.2784423999999</v>
      </c>
      <c r="E6215" s="35">
        <v>25000</v>
      </c>
      <c r="F6215" s="35">
        <v>32359376</v>
      </c>
      <c r="G6215">
        <v>1558.1036053021601</v>
      </c>
      <c r="H6215" s="35">
        <v>0.71274618029144599</v>
      </c>
    </row>
    <row r="6216" spans="1:8" x14ac:dyDescent="0.35">
      <c r="A6216" s="35">
        <v>1294.5833700000001</v>
      </c>
      <c r="B6216" s="35">
        <v>1557.9470214999999</v>
      </c>
      <c r="C6216" s="35">
        <v>79.958557128999999</v>
      </c>
      <c r="D6216" s="35">
        <v>1587.2949219</v>
      </c>
      <c r="E6216" s="35">
        <v>25000</v>
      </c>
      <c r="F6216" s="35">
        <v>32364584</v>
      </c>
      <c r="G6216">
        <v>1558.1209621417299</v>
      </c>
      <c r="H6216" s="35">
        <v>0.71274001529850795</v>
      </c>
    </row>
    <row r="6217" spans="1:8" x14ac:dyDescent="0.35">
      <c r="A6217" s="35">
        <v>1294.7916299999999</v>
      </c>
      <c r="B6217" s="35">
        <v>1557.9644774999999</v>
      </c>
      <c r="C6217" s="35">
        <v>79.958549500000004</v>
      </c>
      <c r="D6217" s="35">
        <v>1587.3114014</v>
      </c>
      <c r="E6217" s="35">
        <v>25000</v>
      </c>
      <c r="F6217" s="35">
        <v>32369790</v>
      </c>
      <c r="G6217">
        <v>1558.1383130456099</v>
      </c>
      <c r="H6217" s="35">
        <v>0.71273385334430805</v>
      </c>
    </row>
    <row r="6218" spans="1:8" x14ac:dyDescent="0.35">
      <c r="A6218" s="35">
        <v>1295</v>
      </c>
      <c r="B6218" s="35">
        <v>1557.9816894999999</v>
      </c>
      <c r="C6218" s="35">
        <v>79.958541870000005</v>
      </c>
      <c r="D6218" s="35">
        <v>1587.3278809000001</v>
      </c>
      <c r="E6218" s="35">
        <v>25000</v>
      </c>
      <c r="F6218" s="35">
        <v>32375002</v>
      </c>
      <c r="G6218">
        <v>1558.1556781209599</v>
      </c>
      <c r="H6218" s="35">
        <v>0.71272768478724602</v>
      </c>
    </row>
    <row r="6219" spans="1:8" x14ac:dyDescent="0.35">
      <c r="A6219" s="35">
        <v>1295.2083700000001</v>
      </c>
      <c r="B6219" s="35">
        <v>1557.9990233999999</v>
      </c>
      <c r="C6219" s="35">
        <v>79.958534240999995</v>
      </c>
      <c r="D6219" s="35">
        <v>1587.3443603999999</v>
      </c>
      <c r="E6219" s="35">
        <v>25000</v>
      </c>
      <c r="F6219" s="35">
        <v>32380210</v>
      </c>
      <c r="G6219">
        <v>1558.1730360203501</v>
      </c>
      <c r="H6219" s="35">
        <v>0.712721521779067</v>
      </c>
    </row>
    <row r="6220" spans="1:8" x14ac:dyDescent="0.35">
      <c r="A6220" s="35">
        <v>1295.4166299999999</v>
      </c>
      <c r="B6220" s="35">
        <v>1558.0163574000001</v>
      </c>
      <c r="C6220" s="35">
        <v>79.958534240999995</v>
      </c>
      <c r="D6220" s="35">
        <v>1587.3607178</v>
      </c>
      <c r="E6220" s="35">
        <v>25000</v>
      </c>
      <c r="F6220" s="35">
        <v>32385416</v>
      </c>
      <c r="G6220">
        <v>1558.1903871294501</v>
      </c>
      <c r="H6220" s="35">
        <v>0.71271536178583395</v>
      </c>
    </row>
    <row r="6221" spans="1:8" x14ac:dyDescent="0.35">
      <c r="A6221" s="35">
        <v>1295.625</v>
      </c>
      <c r="B6221" s="35">
        <v>1558.0336914</v>
      </c>
      <c r="C6221" s="35">
        <v>79.958526610999996</v>
      </c>
      <c r="D6221" s="35">
        <v>1587.3773193</v>
      </c>
      <c r="E6221" s="35">
        <v>25000</v>
      </c>
      <c r="F6221" s="35">
        <v>32390626</v>
      </c>
      <c r="G6221">
        <v>1558.2077470475001</v>
      </c>
      <c r="H6221" s="35">
        <v>0.71270919759206297</v>
      </c>
    </row>
    <row r="6222" spans="1:8" x14ac:dyDescent="0.35">
      <c r="A6222" s="35">
        <v>1295.8333700000001</v>
      </c>
      <c r="B6222" s="35">
        <v>1558.0510254000001</v>
      </c>
      <c r="C6222" s="35">
        <v>79.958518982000001</v>
      </c>
      <c r="D6222" s="35">
        <v>1587.3937988</v>
      </c>
      <c r="E6222" s="35">
        <v>25000</v>
      </c>
      <c r="F6222" s="35">
        <v>32395834</v>
      </c>
      <c r="G6222">
        <v>1558.2251037584599</v>
      </c>
      <c r="H6222" s="35">
        <v>0.71270303650760003</v>
      </c>
    </row>
    <row r="6223" spans="1:8" x14ac:dyDescent="0.35">
      <c r="A6223" s="35">
        <v>1296.0416299999999</v>
      </c>
      <c r="B6223" s="35">
        <v>1558.0683594</v>
      </c>
      <c r="C6223" s="35">
        <v>79.958511353000006</v>
      </c>
      <c r="D6223" s="35">
        <v>1587.4104004000001</v>
      </c>
      <c r="E6223" s="35">
        <v>25000</v>
      </c>
      <c r="F6223" s="35">
        <v>32401038</v>
      </c>
      <c r="G6223">
        <v>1558.2424493978499</v>
      </c>
      <c r="H6223" s="35">
        <v>0.71269688086550198</v>
      </c>
    </row>
    <row r="6224" spans="1:8" x14ac:dyDescent="0.35">
      <c r="A6224" s="35">
        <v>1296.25</v>
      </c>
      <c r="B6224" s="35">
        <v>1558.0856934000001</v>
      </c>
      <c r="C6224" s="35">
        <v>79.958503723000007</v>
      </c>
      <c r="D6224" s="35">
        <v>1587.4267577999999</v>
      </c>
      <c r="E6224" s="35">
        <v>25000</v>
      </c>
      <c r="F6224" s="35">
        <v>32406250</v>
      </c>
      <c r="G6224">
        <v>1558.2598132283699</v>
      </c>
      <c r="H6224" s="35">
        <v>0.71269071618826696</v>
      </c>
    </row>
    <row r="6225" spans="1:8" x14ac:dyDescent="0.35">
      <c r="A6225" s="35">
        <v>1296.4583700000001</v>
      </c>
      <c r="B6225" s="35">
        <v>1558.1031493999999</v>
      </c>
      <c r="C6225" s="35">
        <v>79.958496093999997</v>
      </c>
      <c r="D6225" s="35">
        <v>1587.4432373</v>
      </c>
      <c r="E6225" s="35">
        <v>25000</v>
      </c>
      <c r="F6225" s="35">
        <v>32411460</v>
      </c>
      <c r="G6225">
        <v>1558.2771759549</v>
      </c>
      <c r="H6225" s="35">
        <v>0.71268455467521497</v>
      </c>
    </row>
    <row r="6226" spans="1:8" x14ac:dyDescent="0.35">
      <c r="A6226" s="35">
        <v>1296.6666299999999</v>
      </c>
      <c r="B6226" s="35">
        <v>1558.1203613</v>
      </c>
      <c r="C6226" s="35">
        <v>79.958488463999998</v>
      </c>
      <c r="D6226" s="35">
        <v>1587.4597168</v>
      </c>
      <c r="E6226" s="35">
        <v>25000</v>
      </c>
      <c r="F6226" s="35">
        <v>32416666</v>
      </c>
      <c r="G6226">
        <v>1558.2945280813401</v>
      </c>
      <c r="H6226" s="35">
        <v>0.71267839861553195</v>
      </c>
    </row>
    <row r="6227" spans="1:8" x14ac:dyDescent="0.35">
      <c r="A6227" s="35">
        <v>1296.875</v>
      </c>
      <c r="B6227" s="35">
        <v>1558.1376952999999</v>
      </c>
      <c r="C6227" s="35">
        <v>79.958480835000003</v>
      </c>
      <c r="D6227" s="35">
        <v>1587.4761963000001</v>
      </c>
      <c r="E6227" s="35">
        <v>25000</v>
      </c>
      <c r="F6227" s="35">
        <v>32421876</v>
      </c>
      <c r="G6227">
        <v>1558.3118881627099</v>
      </c>
      <c r="H6227" s="35">
        <v>0.712672238334773</v>
      </c>
    </row>
    <row r="6228" spans="1:8" x14ac:dyDescent="0.35">
      <c r="A6228" s="35">
        <v>1297.0833700000001</v>
      </c>
      <c r="B6228" s="35">
        <v>1558.1550293</v>
      </c>
      <c r="C6228" s="35">
        <v>79.958480835000003</v>
      </c>
      <c r="D6228" s="35">
        <v>1587.4926757999999</v>
      </c>
      <c r="E6228" s="35">
        <v>25000</v>
      </c>
      <c r="F6228" s="35">
        <v>32427084</v>
      </c>
      <c r="G6228">
        <v>1558.32924484555</v>
      </c>
      <c r="H6228" s="35">
        <v>0.71266608115586405</v>
      </c>
    </row>
    <row r="6229" spans="1:8" x14ac:dyDescent="0.35">
      <c r="A6229" s="35">
        <v>1297.2916299999999</v>
      </c>
      <c r="B6229" s="35">
        <v>1558.1723632999999</v>
      </c>
      <c r="C6229" s="35">
        <v>79.958473205999994</v>
      </c>
      <c r="D6229" s="35">
        <v>1587.5091553</v>
      </c>
      <c r="E6229" s="35">
        <v>25000</v>
      </c>
      <c r="F6229" s="35">
        <v>32432290</v>
      </c>
      <c r="G6229">
        <v>1558.3465955848801</v>
      </c>
      <c r="H6229" s="35">
        <v>0.71265992701063896</v>
      </c>
    </row>
    <row r="6230" spans="1:8" x14ac:dyDescent="0.35">
      <c r="A6230" s="35">
        <v>1297.5</v>
      </c>
      <c r="B6230" s="35">
        <v>1558.1895752</v>
      </c>
      <c r="C6230" s="35">
        <v>79.958465575999995</v>
      </c>
      <c r="D6230" s="35">
        <v>1587.5256348</v>
      </c>
      <c r="E6230" s="35">
        <v>25000</v>
      </c>
      <c r="F6230" s="35">
        <v>32437500</v>
      </c>
      <c r="G6230">
        <v>1558.36395532294</v>
      </c>
      <c r="H6230" s="35">
        <v>0.71265376867293995</v>
      </c>
    </row>
    <row r="6231" spans="1:8" x14ac:dyDescent="0.35">
      <c r="A6231" s="35">
        <v>1297.7083700000001</v>
      </c>
      <c r="B6231" s="35">
        <v>1558.2070312000001</v>
      </c>
      <c r="C6231" s="35">
        <v>79.958457946999999</v>
      </c>
      <c r="D6231" s="35">
        <v>1587.5421143000001</v>
      </c>
      <c r="E6231" s="35">
        <v>25000</v>
      </c>
      <c r="F6231" s="35">
        <v>32442710</v>
      </c>
      <c r="G6231">
        <v>1558.38131706738</v>
      </c>
      <c r="H6231" s="35">
        <v>0.71264761103893304</v>
      </c>
    </row>
    <row r="6232" spans="1:8" x14ac:dyDescent="0.35">
      <c r="A6232" s="35">
        <v>1297.9166299999999</v>
      </c>
      <c r="B6232" s="35">
        <v>1558.2243652</v>
      </c>
      <c r="C6232" s="35">
        <v>79.958450317</v>
      </c>
      <c r="D6232" s="35">
        <v>1587.5585937999999</v>
      </c>
      <c r="E6232" s="35">
        <v>25000</v>
      </c>
      <c r="F6232" s="35">
        <v>32447916</v>
      </c>
      <c r="G6232">
        <v>1558.39866890895</v>
      </c>
      <c r="H6232" s="35">
        <v>0.71264145887282604</v>
      </c>
    </row>
    <row r="6233" spans="1:8" x14ac:dyDescent="0.35">
      <c r="A6233" s="35">
        <v>1298.125</v>
      </c>
      <c r="B6233" s="35">
        <v>1558.2416992000001</v>
      </c>
      <c r="C6233" s="35">
        <v>79.958442688000005</v>
      </c>
      <c r="D6233" s="35">
        <v>1587.5750731999999</v>
      </c>
      <c r="E6233" s="35">
        <v>25000</v>
      </c>
      <c r="F6233" s="35">
        <v>32453126</v>
      </c>
      <c r="G6233">
        <v>1558.41602886173</v>
      </c>
      <c r="H6233" s="35">
        <v>0.71263530249179796</v>
      </c>
    </row>
    <row r="6234" spans="1:8" x14ac:dyDescent="0.35">
      <c r="A6234" s="35">
        <v>1298.3333700000001</v>
      </c>
      <c r="B6234" s="35">
        <v>1558.2590332</v>
      </c>
      <c r="C6234" s="35">
        <v>79.958435058999996</v>
      </c>
      <c r="D6234" s="35">
        <v>1587.5915527</v>
      </c>
      <c r="E6234" s="35">
        <v>25000</v>
      </c>
      <c r="F6234" s="35">
        <v>32458334</v>
      </c>
      <c r="G6234">
        <v>1558.4333854510201</v>
      </c>
      <c r="H6234" s="35">
        <v>0.71262914921114995</v>
      </c>
    </row>
    <row r="6235" spans="1:8" x14ac:dyDescent="0.35">
      <c r="A6235" s="35">
        <v>1298.5416299999999</v>
      </c>
      <c r="B6235" s="35">
        <v>1558.2763672000001</v>
      </c>
      <c r="C6235" s="35">
        <v>79.958435058999996</v>
      </c>
      <c r="D6235" s="35">
        <v>1587.6080322</v>
      </c>
      <c r="E6235" s="35">
        <v>25000</v>
      </c>
      <c r="F6235" s="35">
        <v>32463540</v>
      </c>
      <c r="G6235">
        <v>1558.4507361046701</v>
      </c>
      <c r="H6235" s="35">
        <v>0.71262299896197701</v>
      </c>
    </row>
    <row r="6236" spans="1:8" x14ac:dyDescent="0.35">
      <c r="A6236" s="35">
        <v>1298.75</v>
      </c>
      <c r="B6236" s="35">
        <v>1558.2937012</v>
      </c>
      <c r="C6236" s="35">
        <v>79.958427428999997</v>
      </c>
      <c r="D6236" s="35">
        <v>1587.6245117000001</v>
      </c>
      <c r="E6236" s="35">
        <v>25000</v>
      </c>
      <c r="F6236" s="35">
        <v>32468750</v>
      </c>
      <c r="G6236">
        <v>1558.4680957588</v>
      </c>
      <c r="H6236" s="35">
        <v>0.71261684452240903</v>
      </c>
    </row>
    <row r="6237" spans="1:8" x14ac:dyDescent="0.35">
      <c r="A6237" s="35">
        <v>1298.9583700000001</v>
      </c>
      <c r="B6237" s="35">
        <v>1558.3110352000001</v>
      </c>
      <c r="C6237" s="35">
        <v>79.958419800000001</v>
      </c>
      <c r="D6237" s="35">
        <v>1587.6409911999999</v>
      </c>
      <c r="E6237" s="35">
        <v>25000</v>
      </c>
      <c r="F6237" s="35">
        <v>32473960</v>
      </c>
      <c r="G6237">
        <v>1558.48545741968</v>
      </c>
      <c r="H6237" s="35">
        <v>0.71261069078563399</v>
      </c>
    </row>
    <row r="6238" spans="1:8" x14ac:dyDescent="0.35">
      <c r="A6238" s="35">
        <v>1299.1666299999999</v>
      </c>
      <c r="B6238" s="35">
        <v>1558.3284911999999</v>
      </c>
      <c r="C6238" s="35">
        <v>79.958412170000003</v>
      </c>
      <c r="D6238" s="35">
        <v>1587.6574707</v>
      </c>
      <c r="E6238" s="35">
        <v>25000</v>
      </c>
      <c r="F6238" s="35">
        <v>32479166</v>
      </c>
      <c r="G6238">
        <v>1558.5028091777999</v>
      </c>
      <c r="H6238" s="35">
        <v>0.71260454251287197</v>
      </c>
    </row>
    <row r="6239" spans="1:8" x14ac:dyDescent="0.35">
      <c r="A6239" s="35">
        <v>1299.375</v>
      </c>
      <c r="B6239" s="35">
        <v>1558.3457031</v>
      </c>
      <c r="C6239" s="35">
        <v>79.958404540999993</v>
      </c>
      <c r="D6239" s="35">
        <v>1587.6739502</v>
      </c>
      <c r="E6239" s="35">
        <v>25000</v>
      </c>
      <c r="F6239" s="35">
        <v>32484374</v>
      </c>
      <c r="G6239">
        <v>1558.5201638762601</v>
      </c>
      <c r="H6239" s="35">
        <v>0.71259839242838097</v>
      </c>
    </row>
    <row r="6240" spans="1:8" x14ac:dyDescent="0.35">
      <c r="A6240" s="35">
        <v>1299.5833700000001</v>
      </c>
      <c r="B6240" s="35">
        <v>1558.3630370999999</v>
      </c>
      <c r="C6240" s="35">
        <v>79.958396911999998</v>
      </c>
      <c r="D6240" s="35">
        <v>1587.6903076000001</v>
      </c>
      <c r="E6240" s="35">
        <v>25000</v>
      </c>
      <c r="F6240" s="35">
        <v>32489584</v>
      </c>
      <c r="G6240">
        <v>1558.53752439392</v>
      </c>
      <c r="H6240" s="35">
        <v>0.71259224060888504</v>
      </c>
    </row>
    <row r="6241" spans="1:8" x14ac:dyDescent="0.35">
      <c r="A6241" s="35">
        <v>1299.7916299999999</v>
      </c>
      <c r="B6241" s="35">
        <v>1558.3803711</v>
      </c>
      <c r="C6241" s="35">
        <v>79.958389281999999</v>
      </c>
      <c r="D6241" s="35">
        <v>1587.7069091999999</v>
      </c>
      <c r="E6241" s="35">
        <v>25000</v>
      </c>
      <c r="F6241" s="35">
        <v>32494790</v>
      </c>
      <c r="G6241">
        <v>1558.55487586342</v>
      </c>
      <c r="H6241" s="35">
        <v>0.71258609427406405</v>
      </c>
    </row>
    <row r="6242" spans="1:8" x14ac:dyDescent="0.35">
      <c r="A6242" s="35">
        <v>1300</v>
      </c>
      <c r="B6242" s="35">
        <v>1558.3977050999999</v>
      </c>
      <c r="C6242" s="35">
        <v>79.958381653000004</v>
      </c>
      <c r="D6242" s="35">
        <v>1587.7233887</v>
      </c>
      <c r="E6242" s="35">
        <v>25000</v>
      </c>
      <c r="F6242" s="35">
        <v>32500000</v>
      </c>
      <c r="G6242">
        <v>1558.5722356357101</v>
      </c>
      <c r="H6242" s="35">
        <v>0.71257994373242295</v>
      </c>
    </row>
    <row r="6243" spans="1:8" x14ac:dyDescent="0.35">
      <c r="A6243" s="35">
        <v>1300.2083700000001</v>
      </c>
      <c r="B6243" s="35">
        <v>1558.4149170000001</v>
      </c>
      <c r="C6243" s="35">
        <v>79.958381653000004</v>
      </c>
      <c r="D6243" s="35">
        <v>1587.7399902</v>
      </c>
      <c r="E6243" s="35">
        <v>25000</v>
      </c>
      <c r="F6243" s="35">
        <v>32505210</v>
      </c>
      <c r="G6243">
        <v>1558.5895972583401</v>
      </c>
      <c r="H6243" s="35">
        <v>0.71257379388853204</v>
      </c>
    </row>
    <row r="6244" spans="1:8" x14ac:dyDescent="0.35">
      <c r="A6244" s="35">
        <v>1300.4166299999999</v>
      </c>
      <c r="B6244" s="35">
        <v>1558.4323730000001</v>
      </c>
      <c r="C6244" s="35">
        <v>79.958374023000005</v>
      </c>
      <c r="D6244" s="35">
        <v>1587.7563477000001</v>
      </c>
      <c r="E6244" s="35">
        <v>25000</v>
      </c>
      <c r="F6244" s="35">
        <v>32510416</v>
      </c>
      <c r="G6244">
        <v>1558.60694894317</v>
      </c>
      <c r="H6244" s="35">
        <v>0.71256764950384699</v>
      </c>
    </row>
    <row r="6245" spans="1:8" x14ac:dyDescent="0.35">
      <c r="A6245" s="35">
        <v>1300.625</v>
      </c>
      <c r="B6245" s="35">
        <v>1558.449707</v>
      </c>
      <c r="C6245" s="35">
        <v>79.958366393999995</v>
      </c>
      <c r="D6245" s="35">
        <v>1587.7728271000001</v>
      </c>
      <c r="E6245" s="35">
        <v>25000</v>
      </c>
      <c r="F6245" s="35">
        <v>32515626</v>
      </c>
      <c r="G6245">
        <v>1558.6243087313701</v>
      </c>
      <c r="H6245" s="35">
        <v>0.71256150090807702</v>
      </c>
    </row>
    <row r="6246" spans="1:8" x14ac:dyDescent="0.35">
      <c r="A6246" s="35">
        <v>1300.8333700000001</v>
      </c>
      <c r="B6246" s="35">
        <v>1558.4670410000001</v>
      </c>
      <c r="C6246" s="35">
        <v>79.958358765</v>
      </c>
      <c r="D6246" s="35">
        <v>1587.7894286999999</v>
      </c>
      <c r="E6246" s="35">
        <v>25000</v>
      </c>
      <c r="F6246" s="35">
        <v>32520832</v>
      </c>
      <c r="G6246">
        <v>1558.6416599834399</v>
      </c>
      <c r="H6246" s="35">
        <v>0.71255535780730195</v>
      </c>
    </row>
    <row r="6247" spans="1:8" x14ac:dyDescent="0.35">
      <c r="A6247" s="35">
        <v>1301.0416299999999</v>
      </c>
      <c r="B6247" s="35">
        <v>1558.484375</v>
      </c>
      <c r="C6247" s="35">
        <v>79.958351135000001</v>
      </c>
      <c r="D6247" s="35">
        <v>1587.8057861</v>
      </c>
      <c r="E6247" s="35">
        <v>25000</v>
      </c>
      <c r="F6247" s="35">
        <v>32526040</v>
      </c>
      <c r="G6247">
        <v>1558.6590144821801</v>
      </c>
      <c r="H6247" s="35">
        <v>0.71254921290362105</v>
      </c>
    </row>
    <row r="6248" spans="1:8" x14ac:dyDescent="0.35">
      <c r="A6248" s="35">
        <v>1301.25</v>
      </c>
      <c r="B6248" s="35">
        <v>1558.5017089999999</v>
      </c>
      <c r="C6248" s="35">
        <v>79.958343506000006</v>
      </c>
      <c r="D6248" s="35">
        <v>1587.8222656</v>
      </c>
      <c r="E6248" s="35">
        <v>25000</v>
      </c>
      <c r="F6248" s="35">
        <v>32531250</v>
      </c>
      <c r="G6248">
        <v>1558.6763748687599</v>
      </c>
      <c r="H6248" s="35">
        <v>0.71254306626750397</v>
      </c>
    </row>
    <row r="6249" spans="1:8" x14ac:dyDescent="0.35">
      <c r="A6249" s="35">
        <v>1301.4583700000001</v>
      </c>
      <c r="B6249" s="35">
        <v>1558.519043</v>
      </c>
      <c r="C6249" s="35">
        <v>79.958335876000007</v>
      </c>
      <c r="D6249" s="35">
        <v>1587.8387451000001</v>
      </c>
      <c r="E6249" s="35">
        <v>25000</v>
      </c>
      <c r="F6249" s="35">
        <v>32536460</v>
      </c>
      <c r="G6249">
        <v>1558.69373656433</v>
      </c>
      <c r="H6249" s="35">
        <v>0.71253692031390803</v>
      </c>
    </row>
    <row r="6250" spans="1:8" x14ac:dyDescent="0.35">
      <c r="A6250" s="35">
        <v>1301.6666299999999</v>
      </c>
      <c r="B6250" s="35">
        <v>1558.5363769999999</v>
      </c>
      <c r="C6250" s="35">
        <v>79.958328246999997</v>
      </c>
      <c r="D6250" s="35">
        <v>1587.8551024999999</v>
      </c>
      <c r="E6250" s="35">
        <v>25000</v>
      </c>
      <c r="F6250" s="35">
        <v>32541666</v>
      </c>
      <c r="G6250">
        <v>1558.7110882008101</v>
      </c>
      <c r="H6250" s="35">
        <v>0.71253077981243096</v>
      </c>
    </row>
    <row r="6251" spans="1:8" x14ac:dyDescent="0.35">
      <c r="A6251" s="35">
        <v>1301.875</v>
      </c>
      <c r="B6251" s="35">
        <v>1558.5535889</v>
      </c>
      <c r="C6251" s="35">
        <v>79.958328246999997</v>
      </c>
      <c r="D6251" s="35">
        <v>1587.8714600000001</v>
      </c>
      <c r="E6251" s="35">
        <v>25000</v>
      </c>
      <c r="F6251" s="35">
        <v>32546876</v>
      </c>
      <c r="G6251">
        <v>1558.7284479134501</v>
      </c>
      <c r="H6251" s="35">
        <v>0.71252463510116903</v>
      </c>
    </row>
    <row r="6252" spans="1:8" x14ac:dyDescent="0.35">
      <c r="A6252" s="35">
        <v>1302.0833700000001</v>
      </c>
      <c r="B6252" s="35">
        <v>1558.5710449000001</v>
      </c>
      <c r="C6252" s="35">
        <v>79.958320618000002</v>
      </c>
      <c r="D6252" s="35">
        <v>1587.8881836</v>
      </c>
      <c r="E6252" s="35">
        <v>25000</v>
      </c>
      <c r="F6252" s="35">
        <v>32552084</v>
      </c>
      <c r="G6252">
        <v>1558.74580425473</v>
      </c>
      <c r="H6252" s="35">
        <v>0.71251849348291696</v>
      </c>
    </row>
    <row r="6253" spans="1:8" x14ac:dyDescent="0.35">
      <c r="A6253" s="35">
        <v>1302.2916299999999</v>
      </c>
      <c r="B6253" s="35">
        <v>1558.5883789</v>
      </c>
      <c r="C6253" s="35">
        <v>79.958312988000003</v>
      </c>
      <c r="D6253" s="35">
        <v>1587.9045410000001</v>
      </c>
      <c r="E6253" s="35">
        <v>25000</v>
      </c>
      <c r="F6253" s="35">
        <v>32557290</v>
      </c>
      <c r="G6253">
        <v>1558.7631546586699</v>
      </c>
      <c r="H6253" s="35">
        <v>0.71251235488887099</v>
      </c>
    </row>
    <row r="6254" spans="1:8" x14ac:dyDescent="0.35">
      <c r="A6254" s="35">
        <v>1302.5</v>
      </c>
      <c r="B6254" s="35">
        <v>1558.6057129000001</v>
      </c>
      <c r="C6254" s="35">
        <v>79.958305358999993</v>
      </c>
      <c r="D6254" s="35">
        <v>1587.9208983999999</v>
      </c>
      <c r="E6254" s="35">
        <v>25000</v>
      </c>
      <c r="F6254" s="35">
        <v>32562500</v>
      </c>
      <c r="G6254">
        <v>1558.7805140626499</v>
      </c>
      <c r="H6254" s="35">
        <v>0.71250621211050003</v>
      </c>
    </row>
    <row r="6255" spans="1:8" x14ac:dyDescent="0.35">
      <c r="A6255" s="35">
        <v>1302.7083700000001</v>
      </c>
      <c r="B6255" s="35">
        <v>1558.6230469</v>
      </c>
      <c r="C6255" s="35">
        <v>79.958297728999995</v>
      </c>
      <c r="D6255" s="35">
        <v>1587.9375</v>
      </c>
      <c r="E6255" s="35">
        <v>25000</v>
      </c>
      <c r="F6255" s="35">
        <v>32567710</v>
      </c>
      <c r="G6255">
        <v>1558.7978754732401</v>
      </c>
      <c r="H6255" s="35">
        <v>0.71250007003220694</v>
      </c>
    </row>
    <row r="6256" spans="1:8" x14ac:dyDescent="0.35">
      <c r="A6256" s="35">
        <v>1302.9166299999999</v>
      </c>
      <c r="B6256" s="35">
        <v>1558.6403809000001</v>
      </c>
      <c r="C6256" s="35">
        <v>79.958290099999999</v>
      </c>
      <c r="D6256" s="35">
        <v>1587.9539795000001</v>
      </c>
      <c r="E6256" s="35">
        <v>25000</v>
      </c>
      <c r="F6256" s="35">
        <v>32572916</v>
      </c>
      <c r="G6256">
        <v>1558.8152269811201</v>
      </c>
      <c r="H6256" s="35">
        <v>0.71249393340630296</v>
      </c>
    </row>
    <row r="6257" spans="1:8" x14ac:dyDescent="0.35">
      <c r="A6257" s="35">
        <v>1303.125</v>
      </c>
      <c r="B6257" s="35">
        <v>1558.6577147999999</v>
      </c>
      <c r="C6257" s="35">
        <v>79.958282471000004</v>
      </c>
      <c r="D6257" s="35">
        <v>1587.9705810999999</v>
      </c>
      <c r="E6257" s="35">
        <v>25000</v>
      </c>
      <c r="F6257" s="35">
        <v>32578126</v>
      </c>
      <c r="G6257">
        <v>1558.8325866002001</v>
      </c>
      <c r="H6257" s="35">
        <v>0.71248779257355699</v>
      </c>
    </row>
    <row r="6258" spans="1:8" x14ac:dyDescent="0.35">
      <c r="A6258" s="35">
        <v>1303.3333700000001</v>
      </c>
      <c r="B6258" s="35">
        <v>1558.6750488</v>
      </c>
      <c r="C6258" s="35">
        <v>79.958274841000005</v>
      </c>
      <c r="D6258" s="35">
        <v>1587.9869385</v>
      </c>
      <c r="E6258" s="35">
        <v>25000</v>
      </c>
      <c r="F6258" s="35">
        <v>32583334</v>
      </c>
      <c r="G6258">
        <v>1558.84994285579</v>
      </c>
      <c r="H6258" s="35">
        <v>0.71248165483165105</v>
      </c>
    </row>
    <row r="6259" spans="1:8" x14ac:dyDescent="0.35">
      <c r="A6259" s="35">
        <v>1303.5416299999999</v>
      </c>
      <c r="B6259" s="35">
        <v>1558.6925048999999</v>
      </c>
      <c r="C6259" s="35">
        <v>79.958274841000005</v>
      </c>
      <c r="D6259" s="35">
        <v>1588.003418</v>
      </c>
      <c r="E6259" s="35">
        <v>25000</v>
      </c>
      <c r="F6259" s="35">
        <v>32588540</v>
      </c>
      <c r="G6259">
        <v>1558.8672931758099</v>
      </c>
      <c r="H6259" s="35">
        <v>0.71247552011159798</v>
      </c>
    </row>
    <row r="6260" spans="1:8" x14ac:dyDescent="0.35">
      <c r="A6260" s="35">
        <v>1303.75</v>
      </c>
      <c r="B6260" s="35">
        <v>1558.7097168</v>
      </c>
      <c r="C6260" s="35">
        <v>79.958267211999996</v>
      </c>
      <c r="D6260" s="35">
        <v>1588.0198975000001</v>
      </c>
      <c r="E6260" s="35">
        <v>25000</v>
      </c>
      <c r="F6260" s="35">
        <v>32593748</v>
      </c>
      <c r="G6260">
        <v>1558.88464732542</v>
      </c>
      <c r="H6260" s="35">
        <v>0.71246938360524803</v>
      </c>
    </row>
    <row r="6261" spans="1:8" x14ac:dyDescent="0.35">
      <c r="A6261" s="35">
        <v>1303.9583700000001</v>
      </c>
      <c r="B6261" s="35">
        <v>1558.7270507999999</v>
      </c>
      <c r="C6261" s="35">
        <v>79.958259583</v>
      </c>
      <c r="D6261" s="35">
        <v>1588.0363769999999</v>
      </c>
      <c r="E6261" s="35">
        <v>25000</v>
      </c>
      <c r="F6261" s="35">
        <v>32598960</v>
      </c>
      <c r="G6261">
        <v>1558.90201266433</v>
      </c>
      <c r="H6261" s="35">
        <v>0.71246324297539698</v>
      </c>
    </row>
    <row r="6262" spans="1:8" x14ac:dyDescent="0.35">
      <c r="A6262" s="35">
        <v>1304.1666299999999</v>
      </c>
      <c r="B6262" s="35">
        <v>1558.7443848</v>
      </c>
      <c r="C6262" s="35">
        <v>79.958251953000001</v>
      </c>
      <c r="D6262" s="35">
        <v>1588.0528564000001</v>
      </c>
      <c r="E6262" s="35">
        <v>25000</v>
      </c>
      <c r="F6262" s="35">
        <v>32604166</v>
      </c>
      <c r="G6262">
        <v>1558.9193649880301</v>
      </c>
      <c r="H6262" s="35">
        <v>0.71245711024457303</v>
      </c>
    </row>
    <row r="6263" spans="1:8" x14ac:dyDescent="0.35">
      <c r="A6263" s="35">
        <v>1304.375</v>
      </c>
      <c r="B6263" s="35">
        <v>1558.7617187999999</v>
      </c>
      <c r="C6263" s="35">
        <v>79.958244324000006</v>
      </c>
      <c r="D6263" s="35">
        <v>1588.0693358999999</v>
      </c>
      <c r="E6263" s="35">
        <v>25000</v>
      </c>
      <c r="F6263" s="35">
        <v>32609376</v>
      </c>
      <c r="G6263">
        <v>1558.9367247252501</v>
      </c>
      <c r="H6263" s="35">
        <v>0.71245097329044704</v>
      </c>
    </row>
    <row r="6264" spans="1:8" x14ac:dyDescent="0.35">
      <c r="A6264" s="35">
        <v>1304.5833700000001</v>
      </c>
      <c r="B6264" s="35">
        <v>1558.7789307</v>
      </c>
      <c r="C6264" s="35">
        <v>79.958236693999993</v>
      </c>
      <c r="D6264" s="35">
        <v>1588.0858154</v>
      </c>
      <c r="E6264" s="35">
        <v>25000</v>
      </c>
      <c r="F6264" s="35">
        <v>32614584</v>
      </c>
      <c r="G6264">
        <v>1558.9540809426001</v>
      </c>
      <c r="H6264" s="35">
        <v>0.71244483942064596</v>
      </c>
    </row>
    <row r="6265" spans="1:8" x14ac:dyDescent="0.35">
      <c r="A6265" s="35">
        <v>1304.7916299999999</v>
      </c>
      <c r="B6265" s="35">
        <v>1558.7963867000001</v>
      </c>
      <c r="C6265" s="35">
        <v>79.958229064999998</v>
      </c>
      <c r="D6265" s="35">
        <v>1588.1022949000001</v>
      </c>
      <c r="E6265" s="35">
        <v>25000</v>
      </c>
      <c r="F6265" s="35">
        <v>32619790</v>
      </c>
      <c r="G6265">
        <v>1558.9714311893499</v>
      </c>
      <c r="H6265" s="35">
        <v>0.71243870856937297</v>
      </c>
    </row>
    <row r="6266" spans="1:8" x14ac:dyDescent="0.35">
      <c r="A6266" s="35">
        <v>1305</v>
      </c>
      <c r="B6266" s="35">
        <v>1558.8137207</v>
      </c>
      <c r="C6266" s="35">
        <v>79.958221436000002</v>
      </c>
      <c r="D6266" s="35">
        <v>1588.1187743999999</v>
      </c>
      <c r="E6266" s="35">
        <v>25000</v>
      </c>
      <c r="F6266" s="35">
        <v>32625000</v>
      </c>
      <c r="G6266">
        <v>1558.98879042866</v>
      </c>
      <c r="H6266" s="35">
        <v>0.71243257353762401</v>
      </c>
    </row>
    <row r="6267" spans="1:8" x14ac:dyDescent="0.35">
      <c r="A6267" s="35">
        <v>1305.2083700000001</v>
      </c>
      <c r="B6267" s="35">
        <v>1558.8310547000001</v>
      </c>
      <c r="C6267" s="35">
        <v>79.958221436000002</v>
      </c>
      <c r="D6267" s="35">
        <v>1588.1352539</v>
      </c>
      <c r="E6267" s="35">
        <v>25000</v>
      </c>
      <c r="F6267" s="35">
        <v>32630210</v>
      </c>
      <c r="G6267">
        <v>1559.0061516728499</v>
      </c>
      <c r="H6267" s="35">
        <v>0.71242643920410997</v>
      </c>
    </row>
    <row r="6268" spans="1:8" x14ac:dyDescent="0.35">
      <c r="A6268" s="35">
        <v>1305.4166299999999</v>
      </c>
      <c r="B6268" s="35">
        <v>1558.8483887</v>
      </c>
      <c r="C6268" s="35">
        <v>79.958213806000003</v>
      </c>
      <c r="D6268" s="35">
        <v>1588.1517334</v>
      </c>
      <c r="E6268" s="35">
        <v>25000</v>
      </c>
      <c r="F6268" s="35">
        <v>32635416</v>
      </c>
      <c r="G6268">
        <v>1559.02350301402</v>
      </c>
      <c r="H6268" s="35">
        <v>0.71242031031525599</v>
      </c>
    </row>
    <row r="6269" spans="1:8" x14ac:dyDescent="0.35">
      <c r="A6269" s="35">
        <v>1305.625</v>
      </c>
      <c r="B6269" s="35">
        <v>1558.8657227000001</v>
      </c>
      <c r="C6269" s="35">
        <v>79.958206176999994</v>
      </c>
      <c r="D6269" s="35">
        <v>1588.1682129000001</v>
      </c>
      <c r="E6269" s="35">
        <v>25000</v>
      </c>
      <c r="F6269" s="35">
        <v>32640626</v>
      </c>
      <c r="G6269">
        <v>1559.04086246628</v>
      </c>
      <c r="H6269" s="35">
        <v>0.71241417722358702</v>
      </c>
    </row>
    <row r="6270" spans="1:8" x14ac:dyDescent="0.35">
      <c r="A6270" s="35">
        <v>1305.8333700000001</v>
      </c>
      <c r="B6270" s="35">
        <v>1558.8830565999999</v>
      </c>
      <c r="C6270" s="35">
        <v>79.958198546999995</v>
      </c>
      <c r="D6270" s="35">
        <v>1588.1848144999999</v>
      </c>
      <c r="E6270" s="35">
        <v>25000</v>
      </c>
      <c r="F6270" s="35">
        <v>32645834</v>
      </c>
      <c r="G6270">
        <v>1559.05821855503</v>
      </c>
      <c r="H6270" s="35">
        <v>0.71240804721801099</v>
      </c>
    </row>
    <row r="6271" spans="1:8" x14ac:dyDescent="0.35">
      <c r="A6271" s="35">
        <v>1306.0416299999999</v>
      </c>
      <c r="B6271" s="35">
        <v>1558.9003906</v>
      </c>
      <c r="C6271" s="35">
        <v>79.958190918</v>
      </c>
      <c r="D6271" s="35">
        <v>1588.2011719</v>
      </c>
      <c r="E6271" s="35">
        <v>25000</v>
      </c>
      <c r="F6271" s="35">
        <v>32651040</v>
      </c>
      <c r="G6271">
        <v>1559.0755687082501</v>
      </c>
      <c r="H6271" s="35">
        <v>0.71240192022950299</v>
      </c>
    </row>
    <row r="6272" spans="1:8" x14ac:dyDescent="0.35">
      <c r="A6272" s="35">
        <v>1306.25</v>
      </c>
      <c r="B6272" s="35">
        <v>1558.9178466999999</v>
      </c>
      <c r="C6272" s="35">
        <v>79.958183289000004</v>
      </c>
      <c r="D6272" s="35">
        <v>1588.2177733999999</v>
      </c>
      <c r="E6272" s="35">
        <v>25000</v>
      </c>
      <c r="F6272" s="35">
        <v>32656250</v>
      </c>
      <c r="G6272">
        <v>1559.0929278618701</v>
      </c>
      <c r="H6272" s="35">
        <v>0.71239578906274503</v>
      </c>
    </row>
    <row r="6273" spans="1:8" x14ac:dyDescent="0.35">
      <c r="A6273" s="35">
        <v>1306.4583700000001</v>
      </c>
      <c r="B6273" s="35">
        <v>1558.9350586</v>
      </c>
      <c r="C6273" s="35">
        <v>79.958175659000005</v>
      </c>
      <c r="D6273" s="35">
        <v>1588.2342529</v>
      </c>
      <c r="E6273" s="35">
        <v>25000</v>
      </c>
      <c r="F6273" s="35">
        <v>32661460</v>
      </c>
      <c r="G6273">
        <v>1559.11028902212</v>
      </c>
      <c r="H6273" s="35">
        <v>0.712389658593373</v>
      </c>
    </row>
    <row r="6274" spans="1:8" x14ac:dyDescent="0.35">
      <c r="A6274" s="35">
        <v>1306.6666299999999</v>
      </c>
      <c r="B6274" s="35">
        <v>1558.9523925999999</v>
      </c>
      <c r="C6274" s="35">
        <v>79.958175659000005</v>
      </c>
      <c r="D6274" s="35">
        <v>1588.2504882999999</v>
      </c>
      <c r="E6274" s="35">
        <v>25000</v>
      </c>
      <c r="F6274" s="35">
        <v>32666668</v>
      </c>
      <c r="G6274">
        <v>1559.1276454505701</v>
      </c>
      <c r="H6274" s="35">
        <v>0.71238353117226205</v>
      </c>
    </row>
    <row r="6275" spans="1:8" x14ac:dyDescent="0.35">
      <c r="A6275" s="35">
        <v>1306.875</v>
      </c>
      <c r="B6275" s="35">
        <v>1558.9697266000001</v>
      </c>
      <c r="C6275" s="35">
        <v>79.958168029999996</v>
      </c>
      <c r="D6275" s="35">
        <v>1588.2672118999999</v>
      </c>
      <c r="E6275" s="35">
        <v>25000</v>
      </c>
      <c r="F6275" s="35">
        <v>32671876</v>
      </c>
      <c r="G6275">
        <v>1559.1450008076099</v>
      </c>
      <c r="H6275" s="35">
        <v>0.71237740436618502</v>
      </c>
    </row>
    <row r="6276" spans="1:8" x14ac:dyDescent="0.35">
      <c r="A6276" s="35">
        <v>1307.0833700000001</v>
      </c>
      <c r="B6276" s="35">
        <v>1558.9870605000001</v>
      </c>
      <c r="C6276" s="35">
        <v>79.958160399999997</v>
      </c>
      <c r="D6276" s="35">
        <v>1588.2836914</v>
      </c>
      <c r="E6276" s="35">
        <v>25000</v>
      </c>
      <c r="F6276" s="35">
        <v>32677084</v>
      </c>
      <c r="G6276">
        <v>1559.1623559136999</v>
      </c>
      <c r="H6276" s="35">
        <v>0.71237127819672996</v>
      </c>
    </row>
    <row r="6277" spans="1:8" x14ac:dyDescent="0.35">
      <c r="A6277" s="35">
        <v>1307.2916299999999</v>
      </c>
      <c r="B6277" s="35">
        <v>1559.0043945</v>
      </c>
      <c r="C6277" s="35">
        <v>79.958152771000002</v>
      </c>
      <c r="D6277" s="35">
        <v>1588.3001709</v>
      </c>
      <c r="E6277" s="35">
        <v>25000</v>
      </c>
      <c r="F6277" s="35">
        <v>32682290</v>
      </c>
      <c r="G6277">
        <v>1559.1797057819599</v>
      </c>
      <c r="H6277" s="35">
        <v>0.71236515506044396</v>
      </c>
    </row>
    <row r="6278" spans="1:8" x14ac:dyDescent="0.35">
      <c r="A6278" s="35">
        <v>1307.5</v>
      </c>
      <c r="B6278" s="35">
        <v>1559.0217285000001</v>
      </c>
      <c r="C6278" s="35">
        <v>79.958145142000006</v>
      </c>
      <c r="D6278" s="35">
        <v>1588.3166504000001</v>
      </c>
      <c r="E6278" s="35">
        <v>25000</v>
      </c>
      <c r="F6278" s="35">
        <v>32687500</v>
      </c>
      <c r="G6278">
        <v>1559.1970648069801</v>
      </c>
      <c r="H6278" s="35">
        <v>0.71235902775207005</v>
      </c>
    </row>
    <row r="6279" spans="1:8" x14ac:dyDescent="0.35">
      <c r="A6279" s="35">
        <v>1307.7083700000001</v>
      </c>
      <c r="B6279" s="35">
        <v>1559.0390625</v>
      </c>
      <c r="C6279" s="35">
        <v>79.958137511999993</v>
      </c>
      <c r="D6279" s="35">
        <v>1588.3331298999999</v>
      </c>
      <c r="E6279" s="35">
        <v>25000</v>
      </c>
      <c r="F6279" s="35">
        <v>32692710</v>
      </c>
      <c r="G6279">
        <v>1559.2144258736701</v>
      </c>
      <c r="H6279" s="35">
        <v>0.71235290114111705</v>
      </c>
    </row>
    <row r="6280" spans="1:8" x14ac:dyDescent="0.35">
      <c r="A6280" s="35">
        <v>1307.9166299999999</v>
      </c>
      <c r="B6280" s="35">
        <v>1559.0565185999999</v>
      </c>
      <c r="C6280" s="35">
        <v>79.958129882999998</v>
      </c>
      <c r="D6280" s="35">
        <v>1588.3496094</v>
      </c>
      <c r="E6280" s="35">
        <v>25000</v>
      </c>
      <c r="F6280" s="35">
        <v>32697916</v>
      </c>
      <c r="G6280">
        <v>1559.23177704563</v>
      </c>
      <c r="H6280" s="35">
        <v>0.71234677996735196</v>
      </c>
    </row>
    <row r="6281" spans="1:8" x14ac:dyDescent="0.35">
      <c r="A6281" s="35">
        <v>1308.125</v>
      </c>
      <c r="B6281" s="35">
        <v>1559.0737305</v>
      </c>
      <c r="C6281" s="35">
        <v>79.958122252999999</v>
      </c>
      <c r="D6281" s="35">
        <v>1588.3660889</v>
      </c>
      <c r="E6281" s="35">
        <v>25000</v>
      </c>
      <c r="F6281" s="35">
        <v>32703126</v>
      </c>
      <c r="G6281">
        <v>1559.2491363305101</v>
      </c>
      <c r="H6281" s="35">
        <v>0.71234065459483797</v>
      </c>
    </row>
    <row r="6282" spans="1:8" x14ac:dyDescent="0.35">
      <c r="A6282" s="35">
        <v>1308.3333700000001</v>
      </c>
      <c r="B6282" s="35">
        <v>1559.0910644999999</v>
      </c>
      <c r="C6282" s="35">
        <v>79.958122252999999</v>
      </c>
      <c r="D6282" s="35">
        <v>1588.3825684000001</v>
      </c>
      <c r="E6282" s="35">
        <v>25000</v>
      </c>
      <c r="F6282" s="35">
        <v>32708334</v>
      </c>
      <c r="G6282">
        <v>1559.2664922522999</v>
      </c>
      <c r="H6282" s="35">
        <v>0.71233453230370203</v>
      </c>
    </row>
    <row r="6283" spans="1:8" x14ac:dyDescent="0.35">
      <c r="A6283" s="35">
        <v>1308.5416299999999</v>
      </c>
      <c r="B6283" s="35">
        <v>1559.1083983999999</v>
      </c>
      <c r="C6283" s="35">
        <v>79.958114624000004</v>
      </c>
      <c r="D6283" s="35">
        <v>1588.3989257999999</v>
      </c>
      <c r="E6283" s="35">
        <v>25000</v>
      </c>
      <c r="F6283" s="35">
        <v>32713540</v>
      </c>
      <c r="G6283">
        <v>1559.2838422386999</v>
      </c>
      <c r="H6283" s="35">
        <v>0.71232841302486605</v>
      </c>
    </row>
    <row r="6284" spans="1:8" x14ac:dyDescent="0.35">
      <c r="A6284" s="35">
        <v>1308.75</v>
      </c>
      <c r="B6284" s="35">
        <v>1559.1257324000001</v>
      </c>
      <c r="C6284" s="35">
        <v>79.958106994999994</v>
      </c>
      <c r="D6284" s="35">
        <v>1588.4155272999999</v>
      </c>
      <c r="E6284" s="35">
        <v>25000</v>
      </c>
      <c r="F6284" s="35">
        <v>32718750</v>
      </c>
      <c r="G6284">
        <v>1559.3012012254701</v>
      </c>
      <c r="H6284" s="35">
        <v>0.71232228957181398</v>
      </c>
    </row>
    <row r="6285" spans="1:8" x14ac:dyDescent="0.35">
      <c r="A6285" s="35">
        <v>1308.9583700000001</v>
      </c>
      <c r="B6285" s="35">
        <v>1559.1429443</v>
      </c>
      <c r="C6285" s="35">
        <v>79.958099364999995</v>
      </c>
      <c r="D6285" s="35">
        <v>1588.4320068</v>
      </c>
      <c r="E6285" s="35">
        <v>25000</v>
      </c>
      <c r="F6285" s="35">
        <v>32723960</v>
      </c>
      <c r="G6285">
        <v>1559.3185622188601</v>
      </c>
      <c r="H6285" s="35">
        <v>0.71231616681436305</v>
      </c>
    </row>
    <row r="6286" spans="1:8" x14ac:dyDescent="0.35">
      <c r="A6286" s="35">
        <v>1309.1666299999999</v>
      </c>
      <c r="B6286" s="35">
        <v>1559.1604004000001</v>
      </c>
      <c r="C6286" s="35">
        <v>79.958091736</v>
      </c>
      <c r="D6286" s="35">
        <v>1588.4486084</v>
      </c>
      <c r="E6286" s="35">
        <v>25000</v>
      </c>
      <c r="F6286" s="35">
        <v>32729166</v>
      </c>
      <c r="G6286">
        <v>1559.3359133096801</v>
      </c>
      <c r="H6286" s="35">
        <v>0.71231004949005305</v>
      </c>
    </row>
    <row r="6287" spans="1:8" x14ac:dyDescent="0.35">
      <c r="A6287" s="35">
        <v>1309.375</v>
      </c>
      <c r="B6287" s="35">
        <v>1559.1777344</v>
      </c>
      <c r="C6287" s="35">
        <v>79.958084106000001</v>
      </c>
      <c r="D6287" s="35">
        <v>1588.4649658000001</v>
      </c>
      <c r="E6287" s="35">
        <v>25000</v>
      </c>
      <c r="F6287" s="35">
        <v>32734376</v>
      </c>
      <c r="G6287">
        <v>1559.35327251166</v>
      </c>
      <c r="H6287" s="35">
        <v>0.71230392796895603</v>
      </c>
    </row>
    <row r="6288" spans="1:8" x14ac:dyDescent="0.35">
      <c r="A6288" s="35">
        <v>1309.5833700000001</v>
      </c>
      <c r="B6288" s="35">
        <v>1559.1950684000001</v>
      </c>
      <c r="C6288" s="35">
        <v>79.958076477000006</v>
      </c>
      <c r="D6288" s="35">
        <v>1588.4814452999999</v>
      </c>
      <c r="E6288" s="35">
        <v>25000</v>
      </c>
      <c r="F6288" s="35">
        <v>32739584</v>
      </c>
      <c r="G6288">
        <v>1559.3706283501399</v>
      </c>
      <c r="H6288" s="35">
        <v>0.71229780952686805</v>
      </c>
    </row>
    <row r="6289" spans="1:8" x14ac:dyDescent="0.35">
      <c r="A6289" s="35">
        <v>1309.7916299999999</v>
      </c>
      <c r="B6289" s="35">
        <v>1559.2124022999999</v>
      </c>
      <c r="C6289" s="35">
        <v>79.958068847999996</v>
      </c>
      <c r="D6289" s="35">
        <v>1588.4980469</v>
      </c>
      <c r="E6289" s="35">
        <v>25000</v>
      </c>
      <c r="F6289" s="35">
        <v>32744790</v>
      </c>
      <c r="G6289">
        <v>1559.3879782531601</v>
      </c>
      <c r="H6289" s="35">
        <v>0.71229169409469995</v>
      </c>
    </row>
    <row r="6290" spans="1:8" x14ac:dyDescent="0.35">
      <c r="A6290" s="35">
        <v>1310</v>
      </c>
      <c r="B6290" s="35">
        <v>1559.2297363</v>
      </c>
      <c r="C6290" s="35">
        <v>79.958068847999996</v>
      </c>
      <c r="D6290" s="35">
        <v>1588.5144043</v>
      </c>
      <c r="E6290" s="35">
        <v>25000</v>
      </c>
      <c r="F6290" s="35">
        <v>32750000</v>
      </c>
      <c r="G6290">
        <v>1559.4053371565401</v>
      </c>
      <c r="H6290" s="35">
        <v>0.71228557449032803</v>
      </c>
    </row>
    <row r="6291" spans="1:8" x14ac:dyDescent="0.35">
      <c r="A6291" s="35">
        <v>1310.2083700000001</v>
      </c>
      <c r="B6291" s="35">
        <v>1559.2470702999999</v>
      </c>
      <c r="C6291" s="35">
        <v>79.958061217999997</v>
      </c>
      <c r="D6291" s="35">
        <v>1588.5308838000001</v>
      </c>
      <c r="E6291" s="35">
        <v>25000</v>
      </c>
      <c r="F6291" s="35">
        <v>32755210</v>
      </c>
      <c r="G6291">
        <v>1559.4226980665001</v>
      </c>
      <c r="H6291" s="35">
        <v>0.71227945558066796</v>
      </c>
    </row>
    <row r="6292" spans="1:8" x14ac:dyDescent="0.35">
      <c r="A6292" s="35">
        <v>1310.4166299999999</v>
      </c>
      <c r="B6292" s="35">
        <v>1559.2644043</v>
      </c>
      <c r="C6292" s="35">
        <v>79.958053589000002</v>
      </c>
      <c r="D6292" s="35">
        <v>1588.5473632999999</v>
      </c>
      <c r="E6292" s="35">
        <v>25000</v>
      </c>
      <c r="F6292" s="35">
        <v>32760416</v>
      </c>
      <c r="G6292">
        <v>1559.4400490739099</v>
      </c>
      <c r="H6292" s="35">
        <v>0.71227334210031901</v>
      </c>
    </row>
    <row r="6293" spans="1:8" x14ac:dyDescent="0.35">
      <c r="A6293" s="35">
        <v>1310.625</v>
      </c>
      <c r="B6293" s="35">
        <v>1559.2818603999999</v>
      </c>
      <c r="C6293" s="35">
        <v>79.958045959000003</v>
      </c>
      <c r="D6293" s="35">
        <v>1588.5638428</v>
      </c>
      <c r="E6293" s="35">
        <v>25000</v>
      </c>
      <c r="F6293" s="35">
        <v>32765626</v>
      </c>
      <c r="G6293">
        <v>1559.45740819247</v>
      </c>
      <c r="H6293" s="35">
        <v>0.71226722442518697</v>
      </c>
    </row>
    <row r="6294" spans="1:8" x14ac:dyDescent="0.35">
      <c r="A6294" s="35">
        <v>1310.8333700000001</v>
      </c>
      <c r="B6294" s="35">
        <v>1559.2990723</v>
      </c>
      <c r="C6294" s="35">
        <v>79.958038329999994</v>
      </c>
      <c r="D6294" s="35">
        <v>1588.5803223</v>
      </c>
      <c r="E6294" s="35">
        <v>25000</v>
      </c>
      <c r="F6294" s="35">
        <v>32770834</v>
      </c>
      <c r="G6294">
        <v>1559.4747639475399</v>
      </c>
      <c r="H6294" s="35">
        <v>0.71226110982670998</v>
      </c>
    </row>
    <row r="6295" spans="1:8" x14ac:dyDescent="0.35">
      <c r="A6295" s="35">
        <v>1311.0416299999999</v>
      </c>
      <c r="B6295" s="35">
        <v>1559.3164062000001</v>
      </c>
      <c r="C6295" s="35">
        <v>79.958030700999998</v>
      </c>
      <c r="D6295" s="35">
        <v>1588.5968018000001</v>
      </c>
      <c r="E6295" s="35">
        <v>25000</v>
      </c>
      <c r="F6295" s="35">
        <v>32776042</v>
      </c>
      <c r="G6295">
        <v>1559.4921189379199</v>
      </c>
      <c r="H6295" s="35">
        <v>0.71225499584834995</v>
      </c>
    </row>
    <row r="6296" spans="1:8" x14ac:dyDescent="0.35">
      <c r="A6296" s="35">
        <v>1311.25</v>
      </c>
      <c r="B6296" s="35">
        <v>1559.3337402</v>
      </c>
      <c r="C6296" s="35">
        <v>79.958023071</v>
      </c>
      <c r="D6296" s="35">
        <v>1588.6132812000001</v>
      </c>
      <c r="E6296" s="35">
        <v>25000</v>
      </c>
      <c r="F6296" s="35">
        <v>32781250</v>
      </c>
      <c r="G6296">
        <v>1559.50947374612</v>
      </c>
      <c r="H6296" s="35">
        <v>0.71224888250540797</v>
      </c>
    </row>
    <row r="6297" spans="1:8" x14ac:dyDescent="0.35">
      <c r="A6297" s="35">
        <v>1311.4583700000001</v>
      </c>
      <c r="B6297" s="35">
        <v>1559.3510742000001</v>
      </c>
      <c r="C6297" s="35">
        <v>79.958015442000004</v>
      </c>
      <c r="D6297" s="35">
        <v>1588.6297606999999</v>
      </c>
      <c r="E6297" s="35">
        <v>25000</v>
      </c>
      <c r="F6297" s="35">
        <v>32786462</v>
      </c>
      <c r="G6297">
        <v>1559.5268388442</v>
      </c>
      <c r="H6297" s="35">
        <v>0.71224276502730899</v>
      </c>
    </row>
    <row r="6298" spans="1:8" x14ac:dyDescent="0.35">
      <c r="A6298" s="35">
        <v>1311.6666299999999</v>
      </c>
      <c r="B6298" s="35">
        <v>1559.3682861</v>
      </c>
      <c r="C6298" s="35">
        <v>79.958015442000004</v>
      </c>
      <c r="D6298" s="35">
        <v>1588.6462402</v>
      </c>
      <c r="E6298" s="35">
        <v>25000</v>
      </c>
      <c r="F6298" s="35">
        <v>32791666</v>
      </c>
      <c r="G6298">
        <v>1559.54418555489</v>
      </c>
      <c r="H6298" s="35">
        <v>0.71223665779784695</v>
      </c>
    </row>
    <row r="6299" spans="1:8" x14ac:dyDescent="0.35">
      <c r="A6299" s="35">
        <v>1311.875</v>
      </c>
      <c r="B6299" s="35">
        <v>1559.3857422000001</v>
      </c>
      <c r="C6299" s="35">
        <v>79.958007812000005</v>
      </c>
      <c r="D6299" s="35">
        <v>1588.6627197</v>
      </c>
      <c r="E6299" s="35">
        <v>25000</v>
      </c>
      <c r="F6299" s="35">
        <v>32796876</v>
      </c>
      <c r="G6299">
        <v>1559.5615436456501</v>
      </c>
      <c r="H6299" s="35">
        <v>0.71223054393819596</v>
      </c>
    </row>
    <row r="6300" spans="1:8" x14ac:dyDescent="0.35">
      <c r="A6300" s="35">
        <v>1312.0833700000001</v>
      </c>
      <c r="B6300" s="35">
        <v>1559.4030762</v>
      </c>
      <c r="C6300" s="35">
        <v>79.958000182999996</v>
      </c>
      <c r="D6300" s="35">
        <v>1588.6791992000001</v>
      </c>
      <c r="E6300" s="35">
        <v>25000</v>
      </c>
      <c r="F6300" s="35">
        <v>32802084</v>
      </c>
      <c r="G6300">
        <v>1559.5788991056299</v>
      </c>
      <c r="H6300" s="35">
        <v>0.712224433172294</v>
      </c>
    </row>
    <row r="6301" spans="1:8" x14ac:dyDescent="0.35">
      <c r="A6301" s="35">
        <v>1312.2916299999999</v>
      </c>
      <c r="B6301" s="35">
        <v>1559.4202881000001</v>
      </c>
      <c r="C6301" s="35">
        <v>79.957992554</v>
      </c>
      <c r="D6301" s="35">
        <v>1588.6956786999999</v>
      </c>
      <c r="E6301" s="35">
        <v>25000</v>
      </c>
      <c r="F6301" s="35">
        <v>32807290</v>
      </c>
      <c r="G6301">
        <v>1559.59624879441</v>
      </c>
      <c r="H6301" s="35">
        <v>0.712218325415926</v>
      </c>
    </row>
    <row r="6302" spans="1:8" x14ac:dyDescent="0.35">
      <c r="A6302" s="35">
        <v>1312.5</v>
      </c>
      <c r="B6302" s="35">
        <v>1559.4376221</v>
      </c>
      <c r="C6302" s="35">
        <v>79.957984924000002</v>
      </c>
      <c r="D6302" s="35">
        <v>1588.7121582</v>
      </c>
      <c r="E6302" s="35">
        <v>25000</v>
      </c>
      <c r="F6302" s="35">
        <v>32812498</v>
      </c>
      <c r="G6302">
        <v>1559.6136023495901</v>
      </c>
      <c r="H6302" s="35">
        <v>0.71221221587807804</v>
      </c>
    </row>
    <row r="6303" spans="1:8" x14ac:dyDescent="0.35">
      <c r="A6303" s="35">
        <v>1312.7083700000001</v>
      </c>
      <c r="B6303" s="35">
        <v>1559.4550781</v>
      </c>
      <c r="C6303" s="35">
        <v>79.957977295000006</v>
      </c>
      <c r="D6303" s="35">
        <v>1588.7285156</v>
      </c>
      <c r="E6303" s="35">
        <v>25000</v>
      </c>
      <c r="F6303" s="35">
        <v>32817710</v>
      </c>
      <c r="G6303">
        <v>1559.6309671020599</v>
      </c>
      <c r="H6303" s="35">
        <v>0.71220610223117398</v>
      </c>
    </row>
    <row r="6304" spans="1:8" x14ac:dyDescent="0.35">
      <c r="A6304" s="35">
        <v>1312.9166299999999</v>
      </c>
      <c r="B6304" s="35">
        <v>1559.4722899999999</v>
      </c>
      <c r="C6304" s="35">
        <v>79.957969665999997</v>
      </c>
      <c r="D6304" s="35">
        <v>1588.7451172000001</v>
      </c>
      <c r="E6304" s="35">
        <v>25000</v>
      </c>
      <c r="F6304" s="35">
        <v>32822916</v>
      </c>
      <c r="G6304">
        <v>1559.6483188413199</v>
      </c>
      <c r="H6304" s="35">
        <v>0.71219999644634102</v>
      </c>
    </row>
    <row r="6305" spans="1:8" x14ac:dyDescent="0.35">
      <c r="A6305" s="35">
        <v>1313.125</v>
      </c>
      <c r="B6305" s="35">
        <v>1559.489624</v>
      </c>
      <c r="C6305" s="35">
        <v>79.957962035999998</v>
      </c>
      <c r="D6305" s="35">
        <v>1588.7615966999999</v>
      </c>
      <c r="E6305" s="35">
        <v>25000</v>
      </c>
      <c r="F6305" s="35">
        <v>32828126</v>
      </c>
      <c r="G6305">
        <v>1559.6656779944699</v>
      </c>
      <c r="H6305" s="35">
        <v>0.71219388645222304</v>
      </c>
    </row>
    <row r="6306" spans="1:8" x14ac:dyDescent="0.35">
      <c r="A6306" s="35">
        <v>1313.3333700000001</v>
      </c>
      <c r="B6306" s="35">
        <v>1559.5069579999999</v>
      </c>
      <c r="C6306" s="35">
        <v>79.957962035999998</v>
      </c>
      <c r="D6306" s="35">
        <v>1588.7779541</v>
      </c>
      <c r="E6306" s="35">
        <v>25000</v>
      </c>
      <c r="F6306" s="35">
        <v>32833334</v>
      </c>
      <c r="G6306">
        <v>1559.6830336278599</v>
      </c>
      <c r="H6306" s="35">
        <v>0.71218777952591905</v>
      </c>
    </row>
    <row r="6307" spans="1:8" x14ac:dyDescent="0.35">
      <c r="A6307" s="35">
        <v>1313.5416299999999</v>
      </c>
      <c r="B6307" s="35">
        <v>1559.5242920000001</v>
      </c>
      <c r="C6307" s="35">
        <v>79.957954407000003</v>
      </c>
      <c r="D6307" s="35">
        <v>1588.7945557</v>
      </c>
      <c r="E6307" s="35">
        <v>25000</v>
      </c>
      <c r="F6307" s="35">
        <v>32838540</v>
      </c>
      <c r="G6307">
        <v>1559.7003832908199</v>
      </c>
      <c r="H6307" s="35">
        <v>0.71218167560149703</v>
      </c>
    </row>
    <row r="6308" spans="1:8" x14ac:dyDescent="0.35">
      <c r="A6308" s="35">
        <v>1313.75</v>
      </c>
      <c r="B6308" s="35">
        <v>1559.541626</v>
      </c>
      <c r="C6308" s="35">
        <v>79.957946777000004</v>
      </c>
      <c r="D6308" s="35">
        <v>1588.8110352000001</v>
      </c>
      <c r="E6308" s="35">
        <v>25000</v>
      </c>
      <c r="F6308" s="35">
        <v>32843750</v>
      </c>
      <c r="G6308">
        <v>1559.71774194623</v>
      </c>
      <c r="H6308" s="35">
        <v>0.712175567510689</v>
      </c>
    </row>
    <row r="6309" spans="1:8" x14ac:dyDescent="0.35">
      <c r="A6309" s="35">
        <v>1313.9583700000001</v>
      </c>
      <c r="B6309" s="35">
        <v>1559.5589600000001</v>
      </c>
      <c r="C6309" s="35">
        <v>79.957939147999994</v>
      </c>
      <c r="D6309" s="35">
        <v>1588.8276367000001</v>
      </c>
      <c r="E6309" s="35">
        <v>25000</v>
      </c>
      <c r="F6309" s="35">
        <v>32848960</v>
      </c>
      <c r="G6309">
        <v>1559.73510260641</v>
      </c>
      <c r="H6309" s="35">
        <v>0.71216946011189097</v>
      </c>
    </row>
    <row r="6310" spans="1:8" x14ac:dyDescent="0.35">
      <c r="A6310" s="35">
        <v>1314.1666299999999</v>
      </c>
      <c r="B6310" s="35">
        <v>1559.5762939000001</v>
      </c>
      <c r="C6310" s="35">
        <v>79.957931518999999</v>
      </c>
      <c r="D6310" s="35">
        <v>1588.8439940999999</v>
      </c>
      <c r="E6310" s="35">
        <v>25000</v>
      </c>
      <c r="F6310" s="35">
        <v>32854166</v>
      </c>
      <c r="G6310">
        <v>1559.75245336372</v>
      </c>
      <c r="H6310" s="35">
        <v>0.71216335813093901</v>
      </c>
    </row>
    <row r="6311" spans="1:8" x14ac:dyDescent="0.35">
      <c r="A6311" s="35">
        <v>1314.375</v>
      </c>
      <c r="B6311" s="35">
        <v>1559.59375</v>
      </c>
      <c r="C6311" s="35">
        <v>79.957923889</v>
      </c>
      <c r="D6311" s="35">
        <v>1588.8605957</v>
      </c>
      <c r="E6311" s="35">
        <v>25000</v>
      </c>
      <c r="F6311" s="35">
        <v>32859376</v>
      </c>
      <c r="G6311">
        <v>1559.7698122320701</v>
      </c>
      <c r="H6311" s="35">
        <v>0.71215725196120405</v>
      </c>
    </row>
    <row r="6312" spans="1:8" x14ac:dyDescent="0.35">
      <c r="A6312" s="35">
        <v>1314.5833700000001</v>
      </c>
      <c r="B6312" s="35">
        <v>1559.6109618999999</v>
      </c>
      <c r="C6312" s="35">
        <v>79.957916260000005</v>
      </c>
      <c r="D6312" s="35">
        <v>1588.8769531</v>
      </c>
      <c r="E6312" s="35">
        <v>25000</v>
      </c>
      <c r="F6312" s="35">
        <v>32864584</v>
      </c>
      <c r="G6312">
        <v>1559.7871677369001</v>
      </c>
      <c r="H6312" s="35">
        <v>0.71215114886108899</v>
      </c>
    </row>
    <row r="6313" spans="1:8" x14ac:dyDescent="0.35">
      <c r="A6313" s="35">
        <v>1314.7916299999999</v>
      </c>
      <c r="B6313" s="35">
        <v>1559.6282959</v>
      </c>
      <c r="C6313" s="35">
        <v>79.957916260000005</v>
      </c>
      <c r="D6313" s="35">
        <v>1588.8935547000001</v>
      </c>
      <c r="E6313" s="35">
        <v>25000</v>
      </c>
      <c r="F6313" s="35">
        <v>32869790</v>
      </c>
      <c r="G6313">
        <v>1559.8045173063499</v>
      </c>
      <c r="H6313" s="35">
        <v>0.71214504876142404</v>
      </c>
    </row>
    <row r="6314" spans="1:8" x14ac:dyDescent="0.35">
      <c r="A6314" s="35">
        <v>1315</v>
      </c>
      <c r="B6314" s="35">
        <v>1559.6456298999999</v>
      </c>
      <c r="C6314" s="35">
        <v>79.957908630000006</v>
      </c>
      <c r="D6314" s="35">
        <v>1588.9100341999999</v>
      </c>
      <c r="E6314" s="35">
        <v>25000</v>
      </c>
      <c r="F6314" s="35">
        <v>32875000</v>
      </c>
      <c r="G6314">
        <v>1559.82187587608</v>
      </c>
      <c r="H6314" s="35">
        <v>0.71213894449758797</v>
      </c>
    </row>
    <row r="6315" spans="1:8" x14ac:dyDescent="0.35">
      <c r="A6315" s="35">
        <v>1315.2083700000001</v>
      </c>
      <c r="B6315" s="35">
        <v>1559.6629639</v>
      </c>
      <c r="C6315" s="35">
        <v>79.957901000999996</v>
      </c>
      <c r="D6315" s="35">
        <v>1588.9263916</v>
      </c>
      <c r="E6315" s="35">
        <v>25000</v>
      </c>
      <c r="F6315" s="35">
        <v>32880210</v>
      </c>
      <c r="G6315">
        <v>1559.8392364523299</v>
      </c>
      <c r="H6315" s="35">
        <v>0.71213284092492701</v>
      </c>
    </row>
    <row r="6316" spans="1:8" x14ac:dyDescent="0.35">
      <c r="A6316" s="35">
        <v>1315.4166299999999</v>
      </c>
      <c r="B6316" s="35">
        <v>1559.6801757999999</v>
      </c>
      <c r="C6316" s="35">
        <v>79.957893372000001</v>
      </c>
      <c r="D6316" s="35">
        <v>1588.9429932</v>
      </c>
      <c r="E6316" s="35">
        <v>25000</v>
      </c>
      <c r="F6316" s="35">
        <v>32885414</v>
      </c>
      <c r="G6316">
        <v>1559.8565819554101</v>
      </c>
      <c r="H6316" s="35">
        <v>0.71212674514864305</v>
      </c>
    </row>
    <row r="6317" spans="1:8" x14ac:dyDescent="0.35">
      <c r="A6317" s="35">
        <v>1315.625</v>
      </c>
      <c r="B6317" s="35">
        <v>1559.6976318</v>
      </c>
      <c r="C6317" s="35">
        <v>79.957885742000002</v>
      </c>
      <c r="D6317" s="35">
        <v>1588.9594727000001</v>
      </c>
      <c r="E6317" s="35">
        <v>25000</v>
      </c>
      <c r="F6317" s="35">
        <v>32890626</v>
      </c>
      <c r="G6317">
        <v>1559.87394475207</v>
      </c>
      <c r="H6317" s="35">
        <v>0.712120640390139</v>
      </c>
    </row>
    <row r="6318" spans="1:8" x14ac:dyDescent="0.35">
      <c r="A6318" s="35">
        <v>1315.8333700000001</v>
      </c>
      <c r="B6318" s="35">
        <v>1559.7149658000001</v>
      </c>
      <c r="C6318" s="35">
        <v>79.957878113000007</v>
      </c>
      <c r="D6318" s="35">
        <v>1588.9760742000001</v>
      </c>
      <c r="E6318" s="35">
        <v>25000</v>
      </c>
      <c r="F6318" s="35">
        <v>32895834</v>
      </c>
      <c r="G6318">
        <v>1559.8913010726601</v>
      </c>
      <c r="H6318" s="35">
        <v>0.71211454113591099</v>
      </c>
    </row>
    <row r="6319" spans="1:8" x14ac:dyDescent="0.35">
      <c r="A6319" s="35">
        <v>1316.0416299999999</v>
      </c>
      <c r="B6319" s="35">
        <v>1559.7322998</v>
      </c>
      <c r="C6319" s="35">
        <v>79.957870482999994</v>
      </c>
      <c r="D6319" s="35">
        <v>1588.9924315999999</v>
      </c>
      <c r="E6319" s="35">
        <v>25000</v>
      </c>
      <c r="F6319" s="35">
        <v>32901040</v>
      </c>
      <c r="G6319">
        <v>1559.9086507602599</v>
      </c>
      <c r="H6319" s="35">
        <v>0.71210844486124802</v>
      </c>
    </row>
    <row r="6320" spans="1:8" x14ac:dyDescent="0.35">
      <c r="A6320" s="35">
        <v>1316.25</v>
      </c>
      <c r="B6320" s="35">
        <v>1559.7496338000001</v>
      </c>
      <c r="C6320" s="35">
        <v>79.957862853999998</v>
      </c>
      <c r="D6320" s="35">
        <v>1589.0089111</v>
      </c>
      <c r="E6320" s="35">
        <v>25000</v>
      </c>
      <c r="F6320" s="35">
        <v>32906250</v>
      </c>
      <c r="G6320">
        <v>1559.92600929176</v>
      </c>
      <c r="H6320" s="35">
        <v>0.71210234442026199</v>
      </c>
    </row>
    <row r="6321" spans="1:8" x14ac:dyDescent="0.35">
      <c r="A6321" s="35">
        <v>1316.4583700000001</v>
      </c>
      <c r="B6321" s="35">
        <v>1559.7669678</v>
      </c>
      <c r="C6321" s="35">
        <v>79.957862853999998</v>
      </c>
      <c r="D6321" s="35">
        <v>1589.0253906</v>
      </c>
      <c r="E6321" s="35">
        <v>25000</v>
      </c>
      <c r="F6321" s="35">
        <v>32911460</v>
      </c>
      <c r="G6321">
        <v>1559.94336979471</v>
      </c>
      <c r="H6321" s="35">
        <v>0.71209624466864196</v>
      </c>
    </row>
    <row r="6322" spans="1:8" x14ac:dyDescent="0.35">
      <c r="A6322" s="35">
        <v>1316.6666299999999</v>
      </c>
      <c r="B6322" s="35">
        <v>1559.7843018000001</v>
      </c>
      <c r="C6322" s="35">
        <v>79.957855225000003</v>
      </c>
      <c r="D6322" s="35">
        <v>1589.0418701000001</v>
      </c>
      <c r="E6322" s="35">
        <v>25000</v>
      </c>
      <c r="F6322" s="35">
        <v>32916666</v>
      </c>
      <c r="G6322">
        <v>1559.96072038737</v>
      </c>
      <c r="H6322" s="35">
        <v>0.71209015032706502</v>
      </c>
    </row>
    <row r="6323" spans="1:8" x14ac:dyDescent="0.35">
      <c r="A6323" s="35">
        <v>1316.875</v>
      </c>
      <c r="B6323" s="35">
        <v>1559.8016356999999</v>
      </c>
      <c r="C6323" s="35">
        <v>79.957847595000004</v>
      </c>
      <c r="D6323" s="35">
        <v>1589.0583495999999</v>
      </c>
      <c r="E6323" s="35">
        <v>25000</v>
      </c>
      <c r="F6323" s="35">
        <v>32921876</v>
      </c>
      <c r="G6323">
        <v>1559.9780790893799</v>
      </c>
      <c r="H6323" s="35">
        <v>0.71208405180065204</v>
      </c>
    </row>
    <row r="6324" spans="1:8" x14ac:dyDescent="0.35">
      <c r="A6324" s="35">
        <v>1317.0833700000001</v>
      </c>
      <c r="B6324" s="35">
        <v>1559.8190918</v>
      </c>
      <c r="C6324" s="35">
        <v>79.957839965999995</v>
      </c>
      <c r="D6324" s="35">
        <v>1589.0748291</v>
      </c>
      <c r="E6324" s="35">
        <v>25000</v>
      </c>
      <c r="F6324" s="35">
        <v>32927084</v>
      </c>
      <c r="G6324">
        <v>1559.9954344275</v>
      </c>
      <c r="H6324" s="35">
        <v>0.71207795633917803</v>
      </c>
    </row>
    <row r="6325" spans="1:8" x14ac:dyDescent="0.35">
      <c r="A6325" s="35">
        <v>1317.2916299999999</v>
      </c>
      <c r="B6325" s="35">
        <v>1559.8363036999999</v>
      </c>
      <c r="C6325" s="35">
        <v>79.957832335999996</v>
      </c>
      <c r="D6325" s="35">
        <v>1589.0913086</v>
      </c>
      <c r="E6325" s="35">
        <v>25000</v>
      </c>
      <c r="F6325" s="35">
        <v>32932290</v>
      </c>
      <c r="G6325">
        <v>1560.0127838301901</v>
      </c>
      <c r="H6325" s="35">
        <v>0.71207186387344401</v>
      </c>
    </row>
    <row r="6326" spans="1:8" x14ac:dyDescent="0.35">
      <c r="A6326" s="35">
        <v>1317.5</v>
      </c>
      <c r="B6326" s="35">
        <v>1559.8536377</v>
      </c>
      <c r="C6326" s="35">
        <v>79.957824707</v>
      </c>
      <c r="D6326" s="35">
        <v>1589.1077881000001</v>
      </c>
      <c r="E6326" s="35">
        <v>25000</v>
      </c>
      <c r="F6326" s="35">
        <v>32937500</v>
      </c>
      <c r="G6326">
        <v>1560.0301422331099</v>
      </c>
      <c r="H6326" s="35">
        <v>0.712065767247541</v>
      </c>
    </row>
    <row r="6327" spans="1:8" x14ac:dyDescent="0.35">
      <c r="A6327" s="35">
        <v>1317.7083700000001</v>
      </c>
      <c r="B6327" s="35">
        <v>1559.8709716999999</v>
      </c>
      <c r="C6327" s="35">
        <v>79.957817078000005</v>
      </c>
      <c r="D6327" s="35">
        <v>1589.1242675999999</v>
      </c>
      <c r="E6327" s="35">
        <v>25000</v>
      </c>
      <c r="F6327" s="35">
        <v>32942710</v>
      </c>
      <c r="G6327">
        <v>1560.0475026425099</v>
      </c>
      <c r="H6327" s="35">
        <v>0.71205967131105796</v>
      </c>
    </row>
    <row r="6328" spans="1:8" x14ac:dyDescent="0.35">
      <c r="A6328" s="35">
        <v>1317.9166299999999</v>
      </c>
      <c r="B6328" s="35">
        <v>1559.8883057</v>
      </c>
      <c r="C6328" s="35">
        <v>79.957809448000006</v>
      </c>
      <c r="D6328" s="35">
        <v>1589.1407471</v>
      </c>
      <c r="E6328" s="35">
        <v>25000</v>
      </c>
      <c r="F6328" s="35">
        <v>32947916</v>
      </c>
      <c r="G6328">
        <v>1560.0648531495101</v>
      </c>
      <c r="H6328" s="35">
        <v>0.71205358078103398</v>
      </c>
    </row>
    <row r="6329" spans="1:8" x14ac:dyDescent="0.35">
      <c r="A6329" s="35">
        <v>1318.125</v>
      </c>
      <c r="B6329" s="35">
        <v>1559.9056396000001</v>
      </c>
      <c r="C6329" s="35">
        <v>79.957809448000006</v>
      </c>
      <c r="D6329" s="35">
        <v>1589.1572266000001</v>
      </c>
      <c r="E6329" s="35">
        <v>25000</v>
      </c>
      <c r="F6329" s="35">
        <v>32953126</v>
      </c>
      <c r="G6329">
        <v>1560.08221176759</v>
      </c>
      <c r="H6329" s="35">
        <v>0.712047486068212</v>
      </c>
    </row>
    <row r="6330" spans="1:8" x14ac:dyDescent="0.35">
      <c r="A6330" s="35">
        <v>1318.3333700000001</v>
      </c>
      <c r="B6330" s="35">
        <v>1559.9229736</v>
      </c>
      <c r="C6330" s="35">
        <v>79.957801818999997</v>
      </c>
      <c r="D6330" s="35">
        <v>1589.1738281</v>
      </c>
      <c r="E6330" s="35">
        <v>25000</v>
      </c>
      <c r="F6330" s="35">
        <v>32958334</v>
      </c>
      <c r="G6330">
        <v>1560.0995670221901</v>
      </c>
      <c r="H6330" s="35">
        <v>0.71204139441801295</v>
      </c>
    </row>
    <row r="6331" spans="1:8" x14ac:dyDescent="0.35">
      <c r="A6331" s="35">
        <v>1318.5416299999999</v>
      </c>
      <c r="B6331" s="35">
        <v>1559.9403076000001</v>
      </c>
      <c r="C6331" s="35">
        <v>79.957794188999998</v>
      </c>
      <c r="D6331" s="35">
        <v>1589.1903076000001</v>
      </c>
      <c r="E6331" s="35">
        <v>25000</v>
      </c>
      <c r="F6331" s="35">
        <v>32963540</v>
      </c>
      <c r="G6331">
        <v>1560.11691634146</v>
      </c>
      <c r="H6331" s="35">
        <v>0.71203530576120599</v>
      </c>
    </row>
    <row r="6332" spans="1:8" x14ac:dyDescent="0.35">
      <c r="A6332" s="35">
        <v>1318.75</v>
      </c>
      <c r="B6332" s="35">
        <v>1559.9577637</v>
      </c>
      <c r="C6332" s="35">
        <v>79.957786560000002</v>
      </c>
      <c r="D6332" s="35">
        <v>1589.2067870999999</v>
      </c>
      <c r="E6332" s="35">
        <v>25000</v>
      </c>
      <c r="F6332" s="35">
        <v>32968750</v>
      </c>
      <c r="G6332">
        <v>1560.13427466097</v>
      </c>
      <c r="H6332" s="35">
        <v>0.71202921294623001</v>
      </c>
    </row>
    <row r="6333" spans="1:8" x14ac:dyDescent="0.35">
      <c r="A6333" s="35">
        <v>1318.9583700000001</v>
      </c>
      <c r="B6333" s="35">
        <v>1559.9749756000001</v>
      </c>
      <c r="C6333" s="35">
        <v>79.957778931000007</v>
      </c>
      <c r="D6333" s="35">
        <v>1589.2232666</v>
      </c>
      <c r="E6333" s="35">
        <v>25000</v>
      </c>
      <c r="F6333" s="35">
        <v>32973960</v>
      </c>
      <c r="G6333">
        <v>1560.1516349869501</v>
      </c>
      <c r="H6333" s="35">
        <v>0.71202312081980002</v>
      </c>
    </row>
    <row r="6334" spans="1:8" x14ac:dyDescent="0.35">
      <c r="A6334" s="35">
        <v>1319.1666299999999</v>
      </c>
      <c r="B6334" s="35">
        <v>1559.9923096</v>
      </c>
      <c r="C6334" s="35">
        <v>79.957771300999994</v>
      </c>
      <c r="D6334" s="35">
        <v>1589.2397461</v>
      </c>
      <c r="E6334" s="35">
        <v>25000</v>
      </c>
      <c r="F6334" s="35">
        <v>32979166</v>
      </c>
      <c r="G6334">
        <v>1560.16898541055</v>
      </c>
      <c r="H6334" s="35">
        <v>0.712017034096041</v>
      </c>
    </row>
    <row r="6335" spans="1:8" x14ac:dyDescent="0.35">
      <c r="A6335" s="35">
        <v>1319.375</v>
      </c>
      <c r="B6335" s="35">
        <v>1560.0096435999999</v>
      </c>
      <c r="C6335" s="35">
        <v>79.957763671999999</v>
      </c>
      <c r="D6335" s="35">
        <v>1589.2562256000001</v>
      </c>
      <c r="E6335" s="35">
        <v>25000</v>
      </c>
      <c r="F6335" s="35">
        <v>32984376</v>
      </c>
      <c r="G6335">
        <v>1560.18634394522</v>
      </c>
      <c r="H6335" s="35">
        <v>0.71201094319147595</v>
      </c>
    </row>
    <row r="6336" spans="1:8" x14ac:dyDescent="0.35">
      <c r="A6336" s="35">
        <v>1319.5833700000001</v>
      </c>
      <c r="B6336" s="35">
        <v>1560.0269774999999</v>
      </c>
      <c r="C6336" s="35">
        <v>79.957756042</v>
      </c>
      <c r="D6336" s="35">
        <v>1589.2727050999999</v>
      </c>
      <c r="E6336" s="35">
        <v>25000</v>
      </c>
      <c r="F6336" s="35">
        <v>32989584</v>
      </c>
      <c r="G6336">
        <v>1560.20369911641</v>
      </c>
      <c r="H6336" s="35">
        <v>0.71200485534720803</v>
      </c>
    </row>
    <row r="6337" spans="1:8" x14ac:dyDescent="0.35">
      <c r="A6337" s="35">
        <v>1319.7916299999999</v>
      </c>
      <c r="B6337" s="35">
        <v>1560.0441894999999</v>
      </c>
      <c r="C6337" s="35">
        <v>79.957756042</v>
      </c>
      <c r="D6337" s="35">
        <v>1589.2891846</v>
      </c>
      <c r="E6337" s="35">
        <v>25000</v>
      </c>
      <c r="F6337" s="35">
        <v>32994792</v>
      </c>
      <c r="G6337">
        <v>1560.2210535229499</v>
      </c>
      <c r="H6337" s="35">
        <v>0.71199876811674201</v>
      </c>
    </row>
    <row r="6338" spans="1:8" x14ac:dyDescent="0.35">
      <c r="A6338" s="35">
        <v>1320</v>
      </c>
      <c r="B6338" s="35">
        <v>1560.0616454999999</v>
      </c>
      <c r="C6338" s="35">
        <v>79.957748413000004</v>
      </c>
      <c r="D6338" s="35">
        <v>1589.3056641000001</v>
      </c>
      <c r="E6338" s="35">
        <v>25000</v>
      </c>
      <c r="F6338" s="35">
        <v>33000000</v>
      </c>
      <c r="G6338">
        <v>1560.23840774732</v>
      </c>
      <c r="H6338" s="35">
        <v>0.71199268151541495</v>
      </c>
    </row>
    <row r="6339" spans="1:8" x14ac:dyDescent="0.35">
      <c r="A6339" s="35">
        <v>1320.2083700000001</v>
      </c>
      <c r="B6339" s="35">
        <v>1560.0789795000001</v>
      </c>
      <c r="C6339" s="35">
        <v>79.957740783999995</v>
      </c>
      <c r="D6339" s="35">
        <v>1589.3221435999999</v>
      </c>
      <c r="E6339" s="35">
        <v>25000</v>
      </c>
      <c r="F6339" s="35">
        <v>33005208</v>
      </c>
      <c r="G6339">
        <v>1560.25576192008</v>
      </c>
      <c r="H6339" s="35">
        <v>0.71198659554655097</v>
      </c>
    </row>
    <row r="6340" spans="1:8" x14ac:dyDescent="0.35">
      <c r="A6340" s="35">
        <v>1320.4166299999999</v>
      </c>
      <c r="B6340" s="35">
        <v>1560.0963135</v>
      </c>
      <c r="C6340" s="35">
        <v>79.957733153999996</v>
      </c>
      <c r="D6340" s="35">
        <v>1589.3386230000001</v>
      </c>
      <c r="E6340" s="35">
        <v>25000</v>
      </c>
      <c r="F6340" s="35">
        <v>33010416</v>
      </c>
      <c r="G6340">
        <v>1560.27311607048</v>
      </c>
      <c r="H6340" s="35">
        <v>0.71198051021077902</v>
      </c>
    </row>
    <row r="6341" spans="1:8" x14ac:dyDescent="0.35">
      <c r="A6341" s="35">
        <v>1320.625</v>
      </c>
      <c r="B6341" s="35">
        <v>1560.1136475000001</v>
      </c>
      <c r="C6341" s="35">
        <v>79.957725525000001</v>
      </c>
      <c r="D6341" s="35">
        <v>1589.3549805</v>
      </c>
      <c r="E6341" s="35">
        <v>25000</v>
      </c>
      <c r="F6341" s="35">
        <v>33015626</v>
      </c>
      <c r="G6341">
        <v>1560.29047537573</v>
      </c>
      <c r="H6341" s="35">
        <v>0.711974423131844</v>
      </c>
    </row>
    <row r="6342" spans="1:8" x14ac:dyDescent="0.35">
      <c r="A6342" s="35">
        <v>1320.8333700000001</v>
      </c>
      <c r="B6342" s="35">
        <v>1560.1309814000001</v>
      </c>
      <c r="C6342" s="35">
        <v>79.957717896000005</v>
      </c>
      <c r="D6342" s="35">
        <v>1589.371582</v>
      </c>
      <c r="E6342" s="35">
        <v>25000</v>
      </c>
      <c r="F6342" s="35">
        <v>33020834</v>
      </c>
      <c r="G6342">
        <v>1560.30783065491</v>
      </c>
      <c r="H6342" s="35">
        <v>0.71196833909326596</v>
      </c>
    </row>
    <row r="6343" spans="1:8" x14ac:dyDescent="0.35">
      <c r="A6343" s="35">
        <v>1321.0416299999999</v>
      </c>
      <c r="B6343" s="35">
        <v>1560.1483154</v>
      </c>
      <c r="C6343" s="35">
        <v>79.957710266000007</v>
      </c>
      <c r="D6343" s="35">
        <v>1589.3880615</v>
      </c>
      <c r="E6343" s="35">
        <v>25000</v>
      </c>
      <c r="F6343" s="35">
        <v>33026040</v>
      </c>
      <c r="G6343">
        <v>1560.32517985031</v>
      </c>
      <c r="H6343" s="35">
        <v>0.71196225803944702</v>
      </c>
    </row>
    <row r="6344" spans="1:8" x14ac:dyDescent="0.35">
      <c r="A6344" s="35">
        <v>1321.25</v>
      </c>
      <c r="B6344" s="35">
        <v>1560.1656493999999</v>
      </c>
      <c r="C6344" s="35">
        <v>79.957702636999997</v>
      </c>
      <c r="D6344" s="35">
        <v>1589.4044189000001</v>
      </c>
      <c r="E6344" s="35">
        <v>25000</v>
      </c>
      <c r="F6344" s="35">
        <v>33031250</v>
      </c>
      <c r="G6344">
        <v>1560.34253801263</v>
      </c>
      <c r="H6344" s="35">
        <v>0.711956172830566</v>
      </c>
    </row>
    <row r="6345" spans="1:8" x14ac:dyDescent="0.35">
      <c r="A6345" s="35">
        <v>1321.4583700000001</v>
      </c>
      <c r="B6345" s="35">
        <v>1560.1831055</v>
      </c>
      <c r="C6345" s="35">
        <v>79.957702636999997</v>
      </c>
      <c r="D6345" s="35">
        <v>1589.4211425999999</v>
      </c>
      <c r="E6345" s="35">
        <v>25000</v>
      </c>
      <c r="F6345" s="35">
        <v>33036460</v>
      </c>
      <c r="G6345">
        <v>1560.3598981739301</v>
      </c>
      <c r="H6345" s="35">
        <v>0.71195008830828799</v>
      </c>
    </row>
    <row r="6346" spans="1:8" x14ac:dyDescent="0.35">
      <c r="A6346" s="35">
        <v>1321.6666299999999</v>
      </c>
      <c r="B6346" s="35">
        <v>1560.2003173999999</v>
      </c>
      <c r="C6346" s="35">
        <v>79.957695006999998</v>
      </c>
      <c r="D6346" s="35">
        <v>1589.4376221</v>
      </c>
      <c r="E6346" s="35">
        <v>25000</v>
      </c>
      <c r="F6346" s="35">
        <v>33041666</v>
      </c>
      <c r="G6346">
        <v>1560.3772484312101</v>
      </c>
      <c r="H6346" s="35">
        <v>0.71194400918108103</v>
      </c>
    </row>
    <row r="6347" spans="1:8" x14ac:dyDescent="0.35">
      <c r="A6347" s="35">
        <v>1321.875</v>
      </c>
      <c r="B6347" s="35">
        <v>1560.2176514</v>
      </c>
      <c r="C6347" s="35">
        <v>79.957687378000003</v>
      </c>
      <c r="D6347" s="35">
        <v>1589.4541016000001</v>
      </c>
      <c r="E6347" s="35">
        <v>25000</v>
      </c>
      <c r="F6347" s="35">
        <v>33046876</v>
      </c>
      <c r="G6347">
        <v>1560.3946067991801</v>
      </c>
      <c r="H6347" s="35">
        <v>0.71193792587703397</v>
      </c>
    </row>
    <row r="6348" spans="1:8" x14ac:dyDescent="0.35">
      <c r="A6348" s="35">
        <v>1322.0833700000001</v>
      </c>
      <c r="B6348" s="35">
        <v>1560.2349853999999</v>
      </c>
      <c r="C6348" s="35">
        <v>79.957679748999993</v>
      </c>
      <c r="D6348" s="35">
        <v>1589.4705810999999</v>
      </c>
      <c r="E6348" s="35">
        <v>25000</v>
      </c>
      <c r="F6348" s="35">
        <v>33052084</v>
      </c>
      <c r="G6348">
        <v>1560.41196180358</v>
      </c>
      <c r="H6348" s="35">
        <v>0.71193184562864498</v>
      </c>
    </row>
    <row r="6349" spans="1:8" x14ac:dyDescent="0.35">
      <c r="A6349" s="35">
        <v>1322.2916299999999</v>
      </c>
      <c r="B6349" s="35">
        <v>1560.2523193</v>
      </c>
      <c r="C6349" s="35">
        <v>79.957672118999994</v>
      </c>
      <c r="D6349" s="35">
        <v>1589.4870605000001</v>
      </c>
      <c r="E6349" s="35">
        <v>25000</v>
      </c>
      <c r="F6349" s="35">
        <v>33057290</v>
      </c>
      <c r="G6349">
        <v>1560.4293108726999</v>
      </c>
      <c r="H6349" s="35">
        <v>0.71192576836662802</v>
      </c>
    </row>
    <row r="6350" spans="1:8" x14ac:dyDescent="0.35">
      <c r="A6350" s="35">
        <v>1322.5</v>
      </c>
      <c r="B6350" s="35">
        <v>1560.2695312000001</v>
      </c>
      <c r="C6350" s="35">
        <v>79.957664489999999</v>
      </c>
      <c r="D6350" s="35">
        <v>1589.503418</v>
      </c>
      <c r="E6350" s="35">
        <v>25000</v>
      </c>
      <c r="F6350" s="35">
        <v>33062500</v>
      </c>
      <c r="G6350">
        <v>1560.4466689420101</v>
      </c>
      <c r="H6350" s="35">
        <v>0.71191968695242702</v>
      </c>
    </row>
    <row r="6351" spans="1:8" x14ac:dyDescent="0.35">
      <c r="A6351" s="35">
        <v>1322.7083700000001</v>
      </c>
      <c r="B6351" s="35">
        <v>1560.2869873</v>
      </c>
      <c r="C6351" s="35">
        <v>79.95765686</v>
      </c>
      <c r="D6351" s="35">
        <v>1589.5200195</v>
      </c>
      <c r="E6351" s="35">
        <v>25000</v>
      </c>
      <c r="F6351" s="35">
        <v>33067710</v>
      </c>
      <c r="G6351">
        <v>1560.4640290177299</v>
      </c>
      <c r="H6351" s="35">
        <v>0.711913606224159</v>
      </c>
    </row>
    <row r="6352" spans="1:8" x14ac:dyDescent="0.35">
      <c r="A6352" s="35">
        <v>1322.9166299999999</v>
      </c>
      <c r="B6352" s="35">
        <v>1560.3043213000001</v>
      </c>
      <c r="C6352" s="35">
        <v>79.957649231000005</v>
      </c>
      <c r="D6352" s="35">
        <v>1589.536499</v>
      </c>
      <c r="E6352" s="35">
        <v>25000</v>
      </c>
      <c r="F6352" s="35">
        <v>33072916</v>
      </c>
      <c r="G6352">
        <v>1560.4813791911299</v>
      </c>
      <c r="H6352" s="35">
        <v>0.71190753088723802</v>
      </c>
    </row>
    <row r="6353" spans="1:8" x14ac:dyDescent="0.35">
      <c r="A6353" s="35">
        <v>1323.125</v>
      </c>
      <c r="B6353" s="35">
        <v>1560.3216553</v>
      </c>
      <c r="C6353" s="35">
        <v>79.957649231000005</v>
      </c>
      <c r="D6353" s="35">
        <v>1589.5528564000001</v>
      </c>
      <c r="E6353" s="35">
        <v>25000</v>
      </c>
      <c r="F6353" s="35">
        <v>33078128</v>
      </c>
      <c r="G6353">
        <v>1560.4987426462001</v>
      </c>
      <c r="H6353" s="35">
        <v>0.71190144900207897</v>
      </c>
    </row>
    <row r="6354" spans="1:8" x14ac:dyDescent="0.35">
      <c r="A6354" s="35">
        <v>1323.3333700000001</v>
      </c>
      <c r="B6354" s="35">
        <v>1560.3389893000001</v>
      </c>
      <c r="C6354" s="35">
        <v>79.957641601999995</v>
      </c>
      <c r="D6354" s="35">
        <v>1589.5694579999999</v>
      </c>
      <c r="E6354" s="35">
        <v>25000</v>
      </c>
      <c r="F6354" s="35">
        <v>33083334</v>
      </c>
      <c r="G6354">
        <v>1560.51609355545</v>
      </c>
      <c r="H6354" s="35">
        <v>0.71189537494789701</v>
      </c>
    </row>
    <row r="6355" spans="1:8" x14ac:dyDescent="0.35">
      <c r="A6355" s="35">
        <v>1323.5416299999999</v>
      </c>
      <c r="B6355" s="35">
        <v>1560.3563231999999</v>
      </c>
      <c r="C6355" s="35">
        <v>79.957633971999996</v>
      </c>
      <c r="D6355" s="35">
        <v>1589.5859375</v>
      </c>
      <c r="E6355" s="35">
        <v>25000</v>
      </c>
      <c r="F6355" s="35">
        <v>33088540</v>
      </c>
      <c r="G6355">
        <v>1560.5334416420401</v>
      </c>
      <c r="H6355" s="35">
        <v>0.71188930144958895</v>
      </c>
    </row>
    <row r="6356" spans="1:8" x14ac:dyDescent="0.35">
      <c r="A6356" s="35">
        <v>1323.75</v>
      </c>
      <c r="B6356" s="35">
        <v>1560.3736572</v>
      </c>
      <c r="C6356" s="35">
        <v>79.957626343000001</v>
      </c>
      <c r="D6356" s="35">
        <v>1589.6025391000001</v>
      </c>
      <c r="E6356" s="35">
        <v>25000</v>
      </c>
      <c r="F6356" s="35">
        <v>33093750</v>
      </c>
      <c r="G6356">
        <v>1560.5507994264201</v>
      </c>
      <c r="H6356" s="35">
        <v>0.71188322381965496</v>
      </c>
    </row>
    <row r="6357" spans="1:8" x14ac:dyDescent="0.35">
      <c r="A6357" s="35">
        <v>1323.9583700000001</v>
      </c>
      <c r="B6357" s="35">
        <v>1560.3909911999999</v>
      </c>
      <c r="C6357" s="35">
        <v>79.957618713000002</v>
      </c>
      <c r="D6357" s="35">
        <v>1589.6188964999999</v>
      </c>
      <c r="E6357" s="35">
        <v>25000</v>
      </c>
      <c r="F6357" s="35">
        <v>33098960</v>
      </c>
      <c r="G6357">
        <v>1560.5681593735601</v>
      </c>
      <c r="H6357" s="35">
        <v>0.71187714687894799</v>
      </c>
    </row>
    <row r="6358" spans="1:8" x14ac:dyDescent="0.35">
      <c r="A6358" s="35">
        <v>1324.1666299999999</v>
      </c>
      <c r="B6358" s="35">
        <v>1560.4082031</v>
      </c>
      <c r="C6358" s="35">
        <v>79.957611084000007</v>
      </c>
      <c r="D6358" s="35">
        <v>1589.635376</v>
      </c>
      <c r="E6358" s="35">
        <v>25000</v>
      </c>
      <c r="F6358" s="35">
        <v>33104166</v>
      </c>
      <c r="G6358">
        <v>1560.58550945344</v>
      </c>
      <c r="H6358" s="35">
        <v>0.71187107532675897</v>
      </c>
    </row>
    <row r="6359" spans="1:8" x14ac:dyDescent="0.35">
      <c r="A6359" s="35">
        <v>1324.375</v>
      </c>
      <c r="B6359" s="35">
        <v>1560.4256591999999</v>
      </c>
      <c r="C6359" s="35">
        <v>79.957603454999997</v>
      </c>
      <c r="D6359" s="35">
        <v>1589.6518555</v>
      </c>
      <c r="E6359" s="35">
        <v>25000</v>
      </c>
      <c r="F6359" s="35">
        <v>33109376</v>
      </c>
      <c r="G6359">
        <v>1560.6028676522201</v>
      </c>
      <c r="H6359" s="35">
        <v>0.71186499960191596</v>
      </c>
    </row>
    <row r="6360" spans="1:8" x14ac:dyDescent="0.35">
      <c r="A6360" s="35">
        <v>1324.5833700000001</v>
      </c>
      <c r="B6360" s="35">
        <v>1560.4429932</v>
      </c>
      <c r="C6360" s="35">
        <v>79.957603454999997</v>
      </c>
      <c r="D6360" s="35">
        <v>1589.668457</v>
      </c>
      <c r="E6360" s="35">
        <v>25000</v>
      </c>
      <c r="F6360" s="35">
        <v>33114586</v>
      </c>
      <c r="G6360">
        <v>1560.6202276598799</v>
      </c>
      <c r="H6360" s="35">
        <v>0.71185892455644895</v>
      </c>
    </row>
    <row r="6361" spans="1:8" x14ac:dyDescent="0.35">
      <c r="A6361" s="35">
        <v>1324.7916299999999</v>
      </c>
      <c r="B6361" s="35">
        <v>1560.4603271000001</v>
      </c>
      <c r="C6361" s="35">
        <v>79.957595824999999</v>
      </c>
      <c r="D6361" s="35">
        <v>1589.6849365</v>
      </c>
      <c r="E6361" s="35">
        <v>25000</v>
      </c>
      <c r="F6361" s="35">
        <v>33119790</v>
      </c>
      <c r="G6361">
        <v>1560.6375725503799</v>
      </c>
      <c r="H6361" s="35">
        <v>0.711852857266981</v>
      </c>
    </row>
    <row r="6362" spans="1:8" x14ac:dyDescent="0.35">
      <c r="A6362" s="35">
        <v>1325</v>
      </c>
      <c r="B6362" s="35">
        <v>1560.4776611</v>
      </c>
      <c r="C6362" s="35">
        <v>79.957588196000003</v>
      </c>
      <c r="D6362" s="35">
        <v>1589.7012939000001</v>
      </c>
      <c r="E6362" s="35">
        <v>25000</v>
      </c>
      <c r="F6362" s="35">
        <v>33125000</v>
      </c>
      <c r="G6362">
        <v>1560.65492955374</v>
      </c>
      <c r="H6362" s="35">
        <v>0.71184678340280805</v>
      </c>
    </row>
    <row r="6363" spans="1:8" x14ac:dyDescent="0.35">
      <c r="A6363" s="35">
        <v>1325.2083700000001</v>
      </c>
      <c r="B6363" s="35">
        <v>1560.4949951000001</v>
      </c>
      <c r="C6363" s="35">
        <v>79.957580566000004</v>
      </c>
      <c r="D6363" s="35">
        <v>1589.7178954999999</v>
      </c>
      <c r="E6363" s="35">
        <v>25000</v>
      </c>
      <c r="F6363" s="35">
        <v>33130210</v>
      </c>
      <c r="G6363">
        <v>1560.6722892611001</v>
      </c>
      <c r="H6363" s="35">
        <v>0.71184071024141105</v>
      </c>
    </row>
    <row r="6364" spans="1:8" x14ac:dyDescent="0.35">
      <c r="A6364" s="35">
        <v>1325.4166299999999</v>
      </c>
      <c r="B6364" s="35">
        <v>1560.5123291</v>
      </c>
      <c r="C6364" s="35">
        <v>79.957572936999995</v>
      </c>
      <c r="D6364" s="35">
        <v>1589.734375</v>
      </c>
      <c r="E6364" s="35">
        <v>25000</v>
      </c>
      <c r="F6364" s="35">
        <v>33135416</v>
      </c>
      <c r="G6364">
        <v>1560.6896392225401</v>
      </c>
      <c r="H6364" s="35">
        <v>0.71183464246800499</v>
      </c>
    </row>
    <row r="6365" spans="1:8" x14ac:dyDescent="0.35">
      <c r="A6365" s="35">
        <v>1325.625</v>
      </c>
      <c r="B6365" s="35">
        <v>1560.5296631000001</v>
      </c>
      <c r="C6365" s="35">
        <v>79.957565308</v>
      </c>
      <c r="D6365" s="35">
        <v>1589.7509766000001</v>
      </c>
      <c r="E6365" s="35">
        <v>25000</v>
      </c>
      <c r="F6365" s="35">
        <v>33140626</v>
      </c>
      <c r="G6365">
        <v>1560.70699733007</v>
      </c>
      <c r="H6365" s="35">
        <v>0.71182857052464998</v>
      </c>
    </row>
    <row r="6366" spans="1:8" x14ac:dyDescent="0.35">
      <c r="A6366" s="35">
        <v>1325.8333700000001</v>
      </c>
      <c r="B6366" s="35">
        <v>1560.5471190999999</v>
      </c>
      <c r="C6366" s="35">
        <v>79.957557678000001</v>
      </c>
      <c r="D6366" s="35">
        <v>1589.7673339999999</v>
      </c>
      <c r="E6366" s="35">
        <v>25000</v>
      </c>
      <c r="F6366" s="35">
        <v>33145834</v>
      </c>
      <c r="G6366">
        <v>1560.72435208197</v>
      </c>
      <c r="H6366" s="35">
        <v>0.71182250163023997</v>
      </c>
    </row>
    <row r="6367" spans="1:8" x14ac:dyDescent="0.35">
      <c r="A6367" s="35">
        <v>1326.0416299999999</v>
      </c>
      <c r="B6367" s="35">
        <v>1560.5643310999999</v>
      </c>
      <c r="C6367" s="35">
        <v>79.957550049000005</v>
      </c>
      <c r="D6367" s="35">
        <v>1589.7838135</v>
      </c>
      <c r="E6367" s="35">
        <v>25000</v>
      </c>
      <c r="F6367" s="35">
        <v>33151040</v>
      </c>
      <c r="G6367">
        <v>1560.74170090042</v>
      </c>
      <c r="H6367" s="35">
        <v>0.71181643571526398</v>
      </c>
    </row>
    <row r="6368" spans="1:8" x14ac:dyDescent="0.35">
      <c r="A6368" s="35">
        <v>1326.25</v>
      </c>
      <c r="B6368" s="35">
        <v>1560.5816649999999</v>
      </c>
      <c r="C6368" s="35">
        <v>79.957550049000005</v>
      </c>
      <c r="D6368" s="35">
        <v>1589.800293</v>
      </c>
      <c r="E6368" s="35">
        <v>25000</v>
      </c>
      <c r="F6368" s="35">
        <v>33156250</v>
      </c>
      <c r="G6368">
        <v>1560.75905871942</v>
      </c>
      <c r="H6368" s="35">
        <v>0.71181036565408395</v>
      </c>
    </row>
    <row r="6369" spans="1:8" x14ac:dyDescent="0.35">
      <c r="A6369" s="35">
        <v>1326.4583700000001</v>
      </c>
      <c r="B6369" s="35">
        <v>1560.598999</v>
      </c>
      <c r="C6369" s="35">
        <v>79.957542419000006</v>
      </c>
      <c r="D6369" s="35">
        <v>1589.8168945</v>
      </c>
      <c r="E6369" s="35">
        <v>25000</v>
      </c>
      <c r="F6369" s="35">
        <v>33161460</v>
      </c>
      <c r="G6369">
        <v>1560.77641854486</v>
      </c>
      <c r="H6369" s="35">
        <v>0.71180429627624497</v>
      </c>
    </row>
    <row r="6370" spans="1:8" x14ac:dyDescent="0.35">
      <c r="A6370" s="35">
        <v>1326.6666299999999</v>
      </c>
      <c r="B6370" s="35">
        <v>1560.6163329999999</v>
      </c>
      <c r="C6370" s="35">
        <v>79.957534789999997</v>
      </c>
      <c r="D6370" s="35">
        <v>1589.833374</v>
      </c>
      <c r="E6370" s="35">
        <v>25000</v>
      </c>
      <c r="F6370" s="35">
        <v>33166666</v>
      </c>
      <c r="G6370">
        <v>1560.7937684680801</v>
      </c>
      <c r="H6370" s="35">
        <v>0.71179823227848504</v>
      </c>
    </row>
    <row r="6371" spans="1:8" x14ac:dyDescent="0.35">
      <c r="A6371" s="35">
        <v>1326.875</v>
      </c>
      <c r="B6371" s="35">
        <v>1560.6335449000001</v>
      </c>
      <c r="C6371" s="35">
        <v>79.957527161000002</v>
      </c>
      <c r="D6371" s="35">
        <v>1589.8497314000001</v>
      </c>
      <c r="E6371" s="35">
        <v>25000</v>
      </c>
      <c r="F6371" s="35">
        <v>33171876</v>
      </c>
      <c r="G6371">
        <v>1560.8111265023199</v>
      </c>
      <c r="H6371" s="35">
        <v>0.711792164111821</v>
      </c>
    </row>
    <row r="6372" spans="1:8" x14ac:dyDescent="0.35">
      <c r="A6372" s="35">
        <v>1327.0833700000001</v>
      </c>
      <c r="B6372" s="35">
        <v>1560.651001</v>
      </c>
      <c r="C6372" s="35">
        <v>79.957519531000003</v>
      </c>
      <c r="D6372" s="35">
        <v>1589.8663329999999</v>
      </c>
      <c r="E6372" s="35">
        <v>25000</v>
      </c>
      <c r="F6372" s="35">
        <v>33177084</v>
      </c>
      <c r="G6372">
        <v>1560.82848117309</v>
      </c>
      <c r="H6372" s="35">
        <v>0.71178609899159395</v>
      </c>
    </row>
    <row r="6373" spans="1:8" x14ac:dyDescent="0.35">
      <c r="A6373" s="35">
        <v>1327.2916299999999</v>
      </c>
      <c r="B6373" s="35">
        <v>1560.6683350000001</v>
      </c>
      <c r="C6373" s="35">
        <v>79.957511901999993</v>
      </c>
      <c r="D6373" s="35">
        <v>1589.8828125</v>
      </c>
      <c r="E6373" s="35">
        <v>25000</v>
      </c>
      <c r="F6373" s="35">
        <v>33182290</v>
      </c>
      <c r="G6373">
        <v>1560.8458299086701</v>
      </c>
      <c r="H6373" s="35">
        <v>0.71178003684843405</v>
      </c>
    </row>
    <row r="6374" spans="1:8" x14ac:dyDescent="0.35">
      <c r="A6374" s="35">
        <v>1327.5</v>
      </c>
      <c r="B6374" s="35">
        <v>1560.6856689000001</v>
      </c>
      <c r="C6374" s="35">
        <v>79.957504271999994</v>
      </c>
      <c r="D6374" s="35">
        <v>1589.8994141000001</v>
      </c>
      <c r="E6374" s="35">
        <v>25000</v>
      </c>
      <c r="F6374" s="35">
        <v>33187502</v>
      </c>
      <c r="G6374">
        <v>1560.86319281495</v>
      </c>
      <c r="H6374" s="35">
        <v>0.71177396819268601</v>
      </c>
    </row>
    <row r="6375" spans="1:8" x14ac:dyDescent="0.35">
      <c r="A6375" s="35">
        <v>1327.7083700000001</v>
      </c>
      <c r="B6375" s="35">
        <v>1560.7030029</v>
      </c>
      <c r="C6375" s="35">
        <v>79.957496642999999</v>
      </c>
      <c r="D6375" s="35">
        <v>1589.9157714999999</v>
      </c>
      <c r="E6375" s="35">
        <v>25000</v>
      </c>
      <c r="F6375" s="35">
        <v>33192710</v>
      </c>
      <c r="G6375">
        <v>1560.8805485452899</v>
      </c>
      <c r="H6375" s="35">
        <v>0.71176790498700904</v>
      </c>
    </row>
    <row r="6376" spans="1:8" x14ac:dyDescent="0.35">
      <c r="A6376" s="35">
        <v>1327.9166299999999</v>
      </c>
      <c r="B6376" s="35">
        <v>1560.7203368999999</v>
      </c>
      <c r="C6376" s="35">
        <v>79.957496642999999</v>
      </c>
      <c r="D6376" s="35">
        <v>1589.932251</v>
      </c>
      <c r="E6376" s="35">
        <v>25000</v>
      </c>
      <c r="F6376" s="35">
        <v>33197916</v>
      </c>
      <c r="G6376">
        <v>1560.8978974860099</v>
      </c>
      <c r="H6376" s="35">
        <v>0.71176184473447501</v>
      </c>
    </row>
    <row r="6377" spans="1:8" x14ac:dyDescent="0.35">
      <c r="A6377" s="35">
        <v>1328.125</v>
      </c>
      <c r="B6377" s="35">
        <v>1560.7376709</v>
      </c>
      <c r="C6377" s="35">
        <v>79.957489014000004</v>
      </c>
      <c r="D6377" s="35">
        <v>1589.9487305</v>
      </c>
      <c r="E6377" s="35">
        <v>25000</v>
      </c>
      <c r="F6377" s="35">
        <v>33203126</v>
      </c>
      <c r="G6377">
        <v>1560.9152552353501</v>
      </c>
      <c r="H6377" s="35">
        <v>0.71175578033360198</v>
      </c>
    </row>
    <row r="6378" spans="1:8" x14ac:dyDescent="0.35">
      <c r="A6378" s="35">
        <v>1328.3333700000001</v>
      </c>
      <c r="B6378" s="35">
        <v>1560.7550048999999</v>
      </c>
      <c r="C6378" s="35">
        <v>79.957481384000005</v>
      </c>
      <c r="D6378" s="35">
        <v>1589.9652100000001</v>
      </c>
      <c r="E6378" s="35">
        <v>25000</v>
      </c>
      <c r="F6378" s="35">
        <v>33208334</v>
      </c>
      <c r="G6378">
        <v>1560.9326097775499</v>
      </c>
      <c r="H6378" s="35">
        <v>0.71174971898103501</v>
      </c>
    </row>
    <row r="6379" spans="1:8" x14ac:dyDescent="0.35">
      <c r="A6379" s="35">
        <v>1328.5416299999999</v>
      </c>
      <c r="B6379" s="35">
        <v>1560.7724608999999</v>
      </c>
      <c r="C6379" s="35">
        <v>79.957473754999995</v>
      </c>
      <c r="D6379" s="35">
        <v>1589.9816894999999</v>
      </c>
      <c r="E6379" s="35">
        <v>25000</v>
      </c>
      <c r="F6379" s="35">
        <v>33213538</v>
      </c>
      <c r="G6379">
        <v>1560.94995324908</v>
      </c>
      <c r="H6379" s="35">
        <v>0.71174366297131397</v>
      </c>
    </row>
    <row r="6380" spans="1:8" x14ac:dyDescent="0.35">
      <c r="A6380" s="35">
        <v>1328.75</v>
      </c>
      <c r="B6380" s="35">
        <v>1560.7896728999999</v>
      </c>
      <c r="C6380" s="35">
        <v>79.957466124999996</v>
      </c>
      <c r="D6380" s="35">
        <v>1589.9981689000001</v>
      </c>
      <c r="E6380" s="35">
        <v>25000</v>
      </c>
      <c r="F6380" s="35">
        <v>33218750</v>
      </c>
      <c r="G6380">
        <v>1560.9673149108401</v>
      </c>
      <c r="H6380" s="35">
        <v>0.711737598054347</v>
      </c>
    </row>
    <row r="6381" spans="1:8" x14ac:dyDescent="0.35">
      <c r="A6381" s="35">
        <v>1328.9583700000001</v>
      </c>
      <c r="B6381" s="35">
        <v>1560.8070068</v>
      </c>
      <c r="C6381" s="35">
        <v>79.957458496000001</v>
      </c>
      <c r="D6381" s="35">
        <v>1590.0147704999999</v>
      </c>
      <c r="E6381" s="35">
        <v>25000</v>
      </c>
      <c r="F6381" s="35">
        <v>33223958</v>
      </c>
      <c r="G6381">
        <v>1560.9846702975401</v>
      </c>
      <c r="H6381" s="35">
        <v>0.71173153860774097</v>
      </c>
    </row>
    <row r="6382" spans="1:8" x14ac:dyDescent="0.35">
      <c r="A6382" s="35">
        <v>1329.1666299999999</v>
      </c>
      <c r="B6382" s="35">
        <v>1560.8243408000001</v>
      </c>
      <c r="C6382" s="35">
        <v>79.957450867000006</v>
      </c>
      <c r="D6382" s="35">
        <v>1590.03125</v>
      </c>
      <c r="E6382" s="35">
        <v>25000</v>
      </c>
      <c r="F6382" s="35">
        <v>33229166</v>
      </c>
      <c r="G6382">
        <v>1561.0020242670801</v>
      </c>
      <c r="H6382" s="35">
        <v>0.71172547975089295</v>
      </c>
    </row>
    <row r="6383" spans="1:8" x14ac:dyDescent="0.35">
      <c r="A6383" s="35">
        <v>1329.375</v>
      </c>
      <c r="B6383" s="35">
        <v>1560.8416748</v>
      </c>
      <c r="C6383" s="35">
        <v>79.957443237000007</v>
      </c>
      <c r="D6383" s="35">
        <v>1590.0478516000001</v>
      </c>
      <c r="E6383" s="35">
        <v>25000</v>
      </c>
      <c r="F6383" s="35">
        <v>33234376</v>
      </c>
      <c r="G6383">
        <v>1561.01938307878</v>
      </c>
      <c r="H6383" s="35">
        <v>0.71171941914646497</v>
      </c>
    </row>
    <row r="6384" spans="1:8" x14ac:dyDescent="0.35">
      <c r="A6384" s="35">
        <v>1329.5833700000001</v>
      </c>
      <c r="B6384" s="35">
        <v>1560.8590088000001</v>
      </c>
      <c r="C6384" s="35">
        <v>79.957443237000007</v>
      </c>
      <c r="D6384" s="35">
        <v>1590.0642089999999</v>
      </c>
      <c r="E6384" s="35">
        <v>25000</v>
      </c>
      <c r="F6384" s="35">
        <v>33239584</v>
      </c>
      <c r="G6384">
        <v>1561.0367377943701</v>
      </c>
      <c r="H6384" s="35">
        <v>0.71171336156436005</v>
      </c>
    </row>
    <row r="6385" spans="1:8" x14ac:dyDescent="0.35">
      <c r="A6385" s="35">
        <v>1329.7916299999999</v>
      </c>
      <c r="B6385" s="35">
        <v>1560.8763428</v>
      </c>
      <c r="C6385" s="35">
        <v>79.957435607999997</v>
      </c>
      <c r="D6385" s="35">
        <v>1590.0806885</v>
      </c>
      <c r="E6385" s="35">
        <v>25000</v>
      </c>
      <c r="F6385" s="35">
        <v>33244790</v>
      </c>
      <c r="G6385">
        <v>1561.0540864106299</v>
      </c>
      <c r="H6385" s="35">
        <v>0.71170730695031603</v>
      </c>
    </row>
    <row r="6386" spans="1:8" x14ac:dyDescent="0.35">
      <c r="A6386" s="35">
        <v>1330</v>
      </c>
      <c r="B6386" s="35">
        <v>1560.8936768000001</v>
      </c>
      <c r="C6386" s="35">
        <v>79.957427979000002</v>
      </c>
      <c r="D6386" s="35">
        <v>1590.097168</v>
      </c>
      <c r="E6386" s="35">
        <v>25000</v>
      </c>
      <c r="F6386" s="35">
        <v>33250000</v>
      </c>
      <c r="G6386">
        <v>1561.0714439901899</v>
      </c>
      <c r="H6386" s="35">
        <v>0.711701248195026</v>
      </c>
    </row>
    <row r="6387" spans="1:8" x14ac:dyDescent="0.35">
      <c r="A6387" s="35">
        <v>1330.2083700000001</v>
      </c>
      <c r="B6387" s="35">
        <v>1560.9111327999999</v>
      </c>
      <c r="C6387" s="35">
        <v>79.957420349000003</v>
      </c>
      <c r="D6387" s="35">
        <v>1590.1136475000001</v>
      </c>
      <c r="E6387" s="35">
        <v>25000</v>
      </c>
      <c r="F6387" s="35">
        <v>33255210</v>
      </c>
      <c r="G6387">
        <v>1561.0888035678099</v>
      </c>
      <c r="H6387" s="35">
        <v>0.71169519012028104</v>
      </c>
    </row>
    <row r="6388" spans="1:8" x14ac:dyDescent="0.35">
      <c r="A6388" s="35">
        <v>1330.4166299999999</v>
      </c>
      <c r="B6388" s="35">
        <v>1560.9283447</v>
      </c>
      <c r="C6388" s="35">
        <v>79.957412719999994</v>
      </c>
      <c r="D6388" s="35">
        <v>1590.1301269999999</v>
      </c>
      <c r="E6388" s="35">
        <v>25000</v>
      </c>
      <c r="F6388" s="35">
        <v>33260416</v>
      </c>
      <c r="G6388">
        <v>1561.1061532414001</v>
      </c>
      <c r="H6388" s="35">
        <v>0.71168913741434903</v>
      </c>
    </row>
    <row r="6389" spans="1:8" x14ac:dyDescent="0.35">
      <c r="A6389" s="35">
        <v>1330.625</v>
      </c>
      <c r="B6389" s="35">
        <v>1560.9456786999999</v>
      </c>
      <c r="C6389" s="35">
        <v>79.957405089999995</v>
      </c>
      <c r="D6389" s="35">
        <v>1590.1466064000001</v>
      </c>
      <c r="E6389" s="35">
        <v>25000</v>
      </c>
      <c r="F6389" s="35">
        <v>33265626</v>
      </c>
      <c r="G6389">
        <v>1561.12351102557</v>
      </c>
      <c r="H6389" s="35">
        <v>0.71168308054542795</v>
      </c>
    </row>
    <row r="6390" spans="1:8" x14ac:dyDescent="0.35">
      <c r="A6390" s="35">
        <v>1330.8333700000001</v>
      </c>
      <c r="B6390" s="35">
        <v>1560.9630127</v>
      </c>
      <c r="C6390" s="35">
        <v>79.957397460999999</v>
      </c>
      <c r="D6390" s="35">
        <v>1590.1632079999999</v>
      </c>
      <c r="E6390" s="35">
        <v>25000</v>
      </c>
      <c r="F6390" s="35">
        <v>33270834</v>
      </c>
      <c r="G6390">
        <v>1561.14086544617</v>
      </c>
      <c r="H6390" s="35">
        <v>0.71167702671606503</v>
      </c>
    </row>
    <row r="6391" spans="1:8" x14ac:dyDescent="0.35">
      <c r="A6391" s="35">
        <v>1331.0416299999999</v>
      </c>
      <c r="B6391" s="35">
        <v>1560.9803466999999</v>
      </c>
      <c r="C6391" s="35">
        <v>79.957389832000004</v>
      </c>
      <c r="D6391" s="35">
        <v>1590.1796875</v>
      </c>
      <c r="E6391" s="35">
        <v>25000</v>
      </c>
      <c r="F6391" s="35">
        <v>33276040</v>
      </c>
      <c r="G6391">
        <v>1561.1582139316299</v>
      </c>
      <c r="H6391" s="35">
        <v>0.71167097585683203</v>
      </c>
    </row>
    <row r="6392" spans="1:8" x14ac:dyDescent="0.35">
      <c r="A6392" s="35">
        <v>1331.25</v>
      </c>
      <c r="B6392" s="35">
        <v>1560.9975586</v>
      </c>
      <c r="C6392" s="35">
        <v>79.957389832000004</v>
      </c>
      <c r="D6392" s="35">
        <v>1590.1962891000001</v>
      </c>
      <c r="E6392" s="35">
        <v>25000</v>
      </c>
      <c r="F6392" s="35">
        <v>33281250</v>
      </c>
      <c r="G6392">
        <v>1561.17557141716</v>
      </c>
      <c r="H6392" s="35">
        <v>0.71166492085931299</v>
      </c>
    </row>
    <row r="6393" spans="1:8" x14ac:dyDescent="0.35">
      <c r="A6393" s="35">
        <v>1331.4583700000001</v>
      </c>
      <c r="B6393" s="35">
        <v>1561.0150146000001</v>
      </c>
      <c r="C6393" s="35">
        <v>79.957382202000005</v>
      </c>
      <c r="D6393" s="35">
        <v>1590.2126464999999</v>
      </c>
      <c r="E6393" s="35">
        <v>25000</v>
      </c>
      <c r="F6393" s="35">
        <v>33286460</v>
      </c>
      <c r="G6393">
        <v>1561.1929309089901</v>
      </c>
      <c r="H6393" s="35">
        <v>0.71165886654170396</v>
      </c>
    </row>
    <row r="6394" spans="1:8" x14ac:dyDescent="0.35">
      <c r="A6394" s="35">
        <v>1331.6666299999999</v>
      </c>
      <c r="B6394" s="35">
        <v>1561.0323486</v>
      </c>
      <c r="C6394" s="35">
        <v>79.957374572999996</v>
      </c>
      <c r="D6394" s="35">
        <v>1590.229126</v>
      </c>
      <c r="E6394" s="35">
        <v>25000</v>
      </c>
      <c r="F6394" s="35">
        <v>33291666</v>
      </c>
      <c r="G6394">
        <v>1561.21028049865</v>
      </c>
      <c r="H6394" s="35">
        <v>0.71165281758923105</v>
      </c>
    </row>
    <row r="6395" spans="1:8" x14ac:dyDescent="0.35">
      <c r="A6395" s="35">
        <v>1331.875</v>
      </c>
      <c r="B6395" s="35">
        <v>1561.0496826000001</v>
      </c>
      <c r="C6395" s="35">
        <v>79.957366942999997</v>
      </c>
      <c r="D6395" s="35">
        <v>1590.2456055</v>
      </c>
      <c r="E6395" s="35">
        <v>25000</v>
      </c>
      <c r="F6395" s="35">
        <v>33296874</v>
      </c>
      <c r="G6395">
        <v>1561.2276330288</v>
      </c>
      <c r="H6395" s="35">
        <v>0.711646766839097</v>
      </c>
    </row>
    <row r="6396" spans="1:8" x14ac:dyDescent="0.35">
      <c r="A6396" s="35">
        <v>1332.0833700000001</v>
      </c>
      <c r="B6396" s="35">
        <v>1561.0670166</v>
      </c>
      <c r="C6396" s="35">
        <v>79.957359314000001</v>
      </c>
      <c r="D6396" s="35">
        <v>1590.2620850000001</v>
      </c>
      <c r="E6396" s="35">
        <v>25000</v>
      </c>
      <c r="F6396" s="35">
        <v>33302084</v>
      </c>
      <c r="G6396">
        <v>1561.24499137768</v>
      </c>
      <c r="H6396" s="35">
        <v>0.71164071436863796</v>
      </c>
    </row>
    <row r="6397" spans="1:8" x14ac:dyDescent="0.35">
      <c r="A6397" s="35">
        <v>1332.2916299999999</v>
      </c>
      <c r="B6397" s="35">
        <v>1561.0843506000001</v>
      </c>
      <c r="C6397" s="35">
        <v>79.957351685000006</v>
      </c>
      <c r="D6397" s="35">
        <v>1590.2785644999999</v>
      </c>
      <c r="E6397" s="35">
        <v>25000</v>
      </c>
      <c r="F6397" s="35">
        <v>33307290</v>
      </c>
      <c r="G6397">
        <v>1561.26234067884</v>
      </c>
      <c r="H6397" s="35">
        <v>0.71163466728424296</v>
      </c>
    </row>
    <row r="6398" spans="1:8" x14ac:dyDescent="0.35">
      <c r="A6398" s="35">
        <v>1332.5</v>
      </c>
      <c r="B6398" s="35">
        <v>1561.1015625</v>
      </c>
      <c r="C6398" s="35">
        <v>79.957344054999993</v>
      </c>
      <c r="D6398" s="35">
        <v>1590.2950439000001</v>
      </c>
      <c r="E6398" s="35">
        <v>25000</v>
      </c>
      <c r="F6398" s="35">
        <v>33312500</v>
      </c>
      <c r="G6398">
        <v>1561.27969828248</v>
      </c>
      <c r="H6398" s="35">
        <v>0.71162861604493299</v>
      </c>
    </row>
    <row r="6399" spans="1:8" x14ac:dyDescent="0.35">
      <c r="A6399" s="35">
        <v>1332.7083700000001</v>
      </c>
      <c r="B6399" s="35">
        <v>1561.1188964999999</v>
      </c>
      <c r="C6399" s="35">
        <v>79.957344054999993</v>
      </c>
      <c r="D6399" s="35">
        <v>1590.3116454999999</v>
      </c>
      <c r="E6399" s="35">
        <v>25000</v>
      </c>
      <c r="F6399" s="35">
        <v>33317710</v>
      </c>
      <c r="G6399">
        <v>1561.29705773606</v>
      </c>
      <c r="H6399" s="35">
        <v>0.71162256548051095</v>
      </c>
    </row>
    <row r="6400" spans="1:8" x14ac:dyDescent="0.35">
      <c r="A6400" s="35">
        <v>1332.9166299999999</v>
      </c>
      <c r="B6400" s="35">
        <v>1561.1362305</v>
      </c>
      <c r="C6400" s="35">
        <v>79.957336425999998</v>
      </c>
      <c r="D6400" s="35">
        <v>1590.328125</v>
      </c>
      <c r="E6400" s="35">
        <v>25000</v>
      </c>
      <c r="F6400" s="35">
        <v>33322916</v>
      </c>
      <c r="G6400">
        <v>1561.3144072524599</v>
      </c>
      <c r="H6400" s="35">
        <v>0.71161652027656896</v>
      </c>
    </row>
    <row r="6401" spans="1:8" x14ac:dyDescent="0.35">
      <c r="A6401" s="35">
        <v>1333.125</v>
      </c>
      <c r="B6401" s="35">
        <v>1561.1535644999999</v>
      </c>
      <c r="C6401" s="35">
        <v>79.957328795999999</v>
      </c>
      <c r="D6401" s="35">
        <v>1590.3447266000001</v>
      </c>
      <c r="E6401" s="35">
        <v>25000</v>
      </c>
      <c r="F6401" s="35">
        <v>33328126</v>
      </c>
      <c r="G6401">
        <v>1561.3317648719999</v>
      </c>
      <c r="H6401" s="35">
        <v>0.71161047091338003</v>
      </c>
    </row>
    <row r="6402" spans="1:8" x14ac:dyDescent="0.35">
      <c r="A6402" s="35">
        <v>1333.3333700000001</v>
      </c>
      <c r="B6402" s="35">
        <v>1561.1707764</v>
      </c>
      <c r="C6402" s="35">
        <v>79.957321167000003</v>
      </c>
      <c r="D6402" s="35">
        <v>1590.3610839999999</v>
      </c>
      <c r="E6402" s="35">
        <v>25000</v>
      </c>
      <c r="F6402" s="35">
        <v>33333332</v>
      </c>
      <c r="G6402">
        <v>1561.34911395579</v>
      </c>
      <c r="H6402" s="35">
        <v>0.71160442694682302</v>
      </c>
    </row>
    <row r="6403" spans="1:8" x14ac:dyDescent="0.35">
      <c r="A6403" s="35">
        <v>1333.5416299999999</v>
      </c>
      <c r="B6403" s="35">
        <v>1561.1882324000001</v>
      </c>
      <c r="C6403" s="35">
        <v>79.957313537999994</v>
      </c>
      <c r="D6403" s="35">
        <v>1590.3775635</v>
      </c>
      <c r="E6403" s="35">
        <v>25000</v>
      </c>
      <c r="F6403" s="35">
        <v>33338540</v>
      </c>
      <c r="G6403">
        <v>1561.36646628631</v>
      </c>
      <c r="H6403" s="35">
        <v>0.71159838119149699</v>
      </c>
    </row>
    <row r="6404" spans="1:8" x14ac:dyDescent="0.35">
      <c r="A6404" s="35">
        <v>1333.75</v>
      </c>
      <c r="B6404" s="35">
        <v>1561.2055664</v>
      </c>
      <c r="C6404" s="35">
        <v>79.957305907999995</v>
      </c>
      <c r="D6404" s="35">
        <v>1590.394043</v>
      </c>
      <c r="E6404" s="35">
        <v>25000</v>
      </c>
      <c r="F6404" s="35">
        <v>33343750</v>
      </c>
      <c r="G6404">
        <v>1561.38382450416</v>
      </c>
      <c r="H6404" s="35">
        <v>0.71159233371843</v>
      </c>
    </row>
    <row r="6405" spans="1:8" x14ac:dyDescent="0.35">
      <c r="A6405" s="35">
        <v>1333.9583700000001</v>
      </c>
      <c r="B6405" s="35">
        <v>1561.2229004000001</v>
      </c>
      <c r="C6405" s="35">
        <v>79.957298279</v>
      </c>
      <c r="D6405" s="35">
        <v>1590.4105225000001</v>
      </c>
      <c r="E6405" s="35">
        <v>25000</v>
      </c>
      <c r="F6405" s="35">
        <v>33348960</v>
      </c>
      <c r="G6405">
        <v>1561.40118403068</v>
      </c>
      <c r="H6405" s="35">
        <v>0.71158628690495496</v>
      </c>
    </row>
    <row r="6406" spans="1:8" x14ac:dyDescent="0.35">
      <c r="A6406" s="35">
        <v>1334.1666299999999</v>
      </c>
      <c r="B6406" s="35">
        <v>1561.2402344</v>
      </c>
      <c r="C6406" s="35">
        <v>79.957290649000001</v>
      </c>
      <c r="D6406" s="35">
        <v>1590.4270019999999</v>
      </c>
      <c r="E6406" s="35">
        <v>25000</v>
      </c>
      <c r="F6406" s="35">
        <v>33354166</v>
      </c>
      <c r="G6406">
        <v>1561.4185334987301</v>
      </c>
      <c r="H6406" s="35">
        <v>0.71158024544500997</v>
      </c>
    </row>
    <row r="6407" spans="1:8" x14ac:dyDescent="0.35">
      <c r="A6407" s="35">
        <v>1334.375</v>
      </c>
      <c r="B6407" s="35">
        <v>1561.2575684000001</v>
      </c>
      <c r="C6407" s="35">
        <v>79.957290649000001</v>
      </c>
      <c r="D6407" s="35">
        <v>1590.4437256000001</v>
      </c>
      <c r="E6407" s="35">
        <v>25000</v>
      </c>
      <c r="F6407" s="35">
        <v>33359376</v>
      </c>
      <c r="G6407">
        <v>1561.43589104273</v>
      </c>
      <c r="H6407" s="35">
        <v>0.71157419982705905</v>
      </c>
    </row>
    <row r="6408" spans="1:8" x14ac:dyDescent="0.35">
      <c r="A6408" s="35">
        <v>1334.5833700000001</v>
      </c>
      <c r="B6408" s="35">
        <v>1561.2749022999999</v>
      </c>
      <c r="C6408" s="35">
        <v>79.957283020000006</v>
      </c>
      <c r="D6408" s="35">
        <v>1590.4600829999999</v>
      </c>
      <c r="E6408" s="35">
        <v>25000</v>
      </c>
      <c r="F6408" s="35">
        <v>33364584</v>
      </c>
      <c r="G6408">
        <v>1561.4532452153801</v>
      </c>
      <c r="H6408" s="35">
        <v>0.71156815724161904</v>
      </c>
    </row>
    <row r="6409" spans="1:8" x14ac:dyDescent="0.35">
      <c r="A6409" s="35">
        <v>1334.7916299999999</v>
      </c>
      <c r="B6409" s="35">
        <v>1561.2922363</v>
      </c>
      <c r="C6409" s="35">
        <v>79.957275390999996</v>
      </c>
      <c r="D6409" s="35">
        <v>1590.4765625</v>
      </c>
      <c r="E6409" s="35">
        <v>25000</v>
      </c>
      <c r="F6409" s="35">
        <v>33369790</v>
      </c>
      <c r="G6409">
        <v>1561.4705934512201</v>
      </c>
      <c r="H6409" s="35">
        <v>0.71156211761936305</v>
      </c>
    </row>
    <row r="6410" spans="1:8" x14ac:dyDescent="0.35">
      <c r="A6410" s="35">
        <v>1335</v>
      </c>
      <c r="B6410" s="35">
        <v>1561.3094481999999</v>
      </c>
      <c r="C6410" s="35">
        <v>79.957267760999997</v>
      </c>
      <c r="D6410" s="35">
        <v>1590.4931641000001</v>
      </c>
      <c r="E6410" s="35">
        <v>25000</v>
      </c>
      <c r="F6410" s="35">
        <v>33375000</v>
      </c>
      <c r="G6410">
        <v>1561.4879506866901</v>
      </c>
      <c r="H6410" s="35">
        <v>0.71155607386473796</v>
      </c>
    </row>
    <row r="6411" spans="1:8" x14ac:dyDescent="0.35">
      <c r="A6411" s="35">
        <v>1335.2083700000001</v>
      </c>
      <c r="B6411" s="35">
        <v>1561.3269043</v>
      </c>
      <c r="C6411" s="35">
        <v>79.957260132000002</v>
      </c>
      <c r="D6411" s="35">
        <v>1590.5095214999999</v>
      </c>
      <c r="E6411" s="35">
        <v>25000</v>
      </c>
      <c r="F6411" s="35">
        <v>33380210</v>
      </c>
      <c r="G6411">
        <v>1561.50530992832</v>
      </c>
      <c r="H6411" s="35">
        <v>0.71155003078746804</v>
      </c>
    </row>
    <row r="6412" spans="1:8" x14ac:dyDescent="0.35">
      <c r="A6412" s="35">
        <v>1335.4166299999999</v>
      </c>
      <c r="B6412" s="35">
        <v>1561.3442382999999</v>
      </c>
      <c r="C6412" s="35">
        <v>79.957252502000003</v>
      </c>
      <c r="D6412" s="35">
        <v>1590.526001</v>
      </c>
      <c r="E6412" s="35">
        <v>25000</v>
      </c>
      <c r="F6412" s="35">
        <v>33385416</v>
      </c>
      <c r="G6412">
        <v>1561.52265926784</v>
      </c>
      <c r="H6412" s="35">
        <v>0.71154399306419103</v>
      </c>
    </row>
    <row r="6413" spans="1:8" x14ac:dyDescent="0.35">
      <c r="A6413" s="35">
        <v>1335.625</v>
      </c>
      <c r="B6413" s="35">
        <v>1561.3615723</v>
      </c>
      <c r="C6413" s="35">
        <v>79.957244872999993</v>
      </c>
      <c r="D6413" s="35">
        <v>1590.5424805</v>
      </c>
      <c r="E6413" s="35">
        <v>25000</v>
      </c>
      <c r="F6413" s="35">
        <v>33390626</v>
      </c>
      <c r="G6413">
        <v>1561.54001671832</v>
      </c>
      <c r="H6413" s="35">
        <v>0.71153795118580798</v>
      </c>
    </row>
    <row r="6414" spans="1:8" x14ac:dyDescent="0.35">
      <c r="A6414" s="35">
        <v>1335.8333700000001</v>
      </c>
      <c r="B6414" s="35">
        <v>1561.3789062000001</v>
      </c>
      <c r="C6414" s="35">
        <v>79.957237243999998</v>
      </c>
      <c r="D6414" s="35">
        <v>1590.559082</v>
      </c>
      <c r="E6414" s="35">
        <v>25000</v>
      </c>
      <c r="F6414" s="35">
        <v>33395834</v>
      </c>
      <c r="G6414">
        <v>1561.55737080531</v>
      </c>
      <c r="H6414" s="35">
        <v>0.71153191233787405</v>
      </c>
    </row>
    <row r="6415" spans="1:8" x14ac:dyDescent="0.35">
      <c r="A6415" s="35">
        <v>1336.0416299999999</v>
      </c>
      <c r="B6415" s="35">
        <v>1561.3962402</v>
      </c>
      <c r="C6415" s="35">
        <v>79.957237243999998</v>
      </c>
      <c r="D6415" s="35">
        <v>1590.5755615</v>
      </c>
      <c r="E6415" s="35">
        <v>25000</v>
      </c>
      <c r="F6415" s="35">
        <v>33401040</v>
      </c>
      <c r="G6415">
        <v>1561.5747189572701</v>
      </c>
      <c r="H6415" s="35">
        <v>0.71152587645087895</v>
      </c>
    </row>
    <row r="6416" spans="1:8" x14ac:dyDescent="0.35">
      <c r="A6416" s="35">
        <v>1336.25</v>
      </c>
      <c r="B6416" s="35">
        <v>1561.4135742000001</v>
      </c>
      <c r="C6416" s="35">
        <v>79.957229613999999</v>
      </c>
      <c r="D6416" s="35">
        <v>1590.5921631000001</v>
      </c>
      <c r="E6416" s="35">
        <v>25000</v>
      </c>
      <c r="F6416" s="35">
        <v>33406252</v>
      </c>
      <c r="G6416">
        <v>1561.5920812797001</v>
      </c>
      <c r="H6416" s="35">
        <v>0.71151983407513697</v>
      </c>
    </row>
    <row r="6417" spans="1:8" x14ac:dyDescent="0.35">
      <c r="A6417" s="35">
        <v>1336.4583700000001</v>
      </c>
      <c r="B6417" s="35">
        <v>1561.4309082</v>
      </c>
      <c r="C6417" s="35">
        <v>79.957221985000004</v>
      </c>
      <c r="D6417" s="35">
        <v>1590.6085204999999</v>
      </c>
      <c r="E6417" s="35">
        <v>25000</v>
      </c>
      <c r="F6417" s="35">
        <v>33411460</v>
      </c>
      <c r="G6417">
        <v>1561.6094364262001</v>
      </c>
      <c r="H6417" s="35">
        <v>0.71151379712356899</v>
      </c>
    </row>
    <row r="6418" spans="1:8" x14ac:dyDescent="0.35">
      <c r="A6418" s="35">
        <v>1336.6666299999999</v>
      </c>
      <c r="B6418" s="35">
        <v>1561.4483643000001</v>
      </c>
      <c r="C6418" s="35">
        <v>79.957214355000005</v>
      </c>
      <c r="D6418" s="35">
        <v>1590.625</v>
      </c>
      <c r="E6418" s="35">
        <v>25000</v>
      </c>
      <c r="F6418" s="35">
        <v>33416666</v>
      </c>
      <c r="G6418">
        <v>1561.6267847832701</v>
      </c>
      <c r="H6418" s="35">
        <v>0.71150776310898101</v>
      </c>
    </row>
    <row r="6419" spans="1:8" x14ac:dyDescent="0.35">
      <c r="A6419" s="35">
        <v>1336.875</v>
      </c>
      <c r="B6419" s="35">
        <v>1561.4655762</v>
      </c>
      <c r="C6419" s="35">
        <v>79.957206725999995</v>
      </c>
      <c r="D6419" s="35">
        <v>1590.6416016000001</v>
      </c>
      <c r="E6419" s="35">
        <v>25000</v>
      </c>
      <c r="F6419" s="35">
        <v>33421876</v>
      </c>
      <c r="G6419">
        <v>1561.6441419488599</v>
      </c>
      <c r="H6419" s="35">
        <v>0.71150172495987796</v>
      </c>
    </row>
    <row r="6420" spans="1:8" x14ac:dyDescent="0.35">
      <c r="A6420" s="35">
        <v>1337.0833700000001</v>
      </c>
      <c r="B6420" s="35">
        <v>1561.4829102000001</v>
      </c>
      <c r="C6420" s="35">
        <v>79.957199097</v>
      </c>
      <c r="D6420" s="35">
        <v>1590.6579589999999</v>
      </c>
      <c r="E6420" s="35">
        <v>25000</v>
      </c>
      <c r="F6420" s="35">
        <v>33427084</v>
      </c>
      <c r="G6420">
        <v>1561.6614959073099</v>
      </c>
      <c r="H6420" s="35">
        <v>0.71149568984313005</v>
      </c>
    </row>
    <row r="6421" spans="1:8" x14ac:dyDescent="0.35">
      <c r="A6421" s="35">
        <v>1337.2916299999999</v>
      </c>
      <c r="B6421" s="35">
        <v>1561.5002440999999</v>
      </c>
      <c r="C6421" s="35">
        <v>79.957191467000001</v>
      </c>
      <c r="D6421" s="35">
        <v>1590.6744385</v>
      </c>
      <c r="E6421" s="35">
        <v>25000</v>
      </c>
      <c r="F6421" s="35">
        <v>33432290</v>
      </c>
      <c r="G6421">
        <v>1561.6788439657701</v>
      </c>
      <c r="H6421" s="35">
        <v>0.71148965768596895</v>
      </c>
    </row>
    <row r="6422" spans="1:8" x14ac:dyDescent="0.35">
      <c r="A6422" s="35">
        <v>1337.5</v>
      </c>
      <c r="B6422" s="35">
        <v>1561.5175781</v>
      </c>
      <c r="C6422" s="35">
        <v>79.957183838000006</v>
      </c>
      <c r="D6422" s="35">
        <v>1590.690918</v>
      </c>
      <c r="E6422" s="35">
        <v>25000</v>
      </c>
      <c r="F6422" s="35">
        <v>33437500</v>
      </c>
      <c r="G6422">
        <v>1561.6962010320799</v>
      </c>
      <c r="H6422" s="35">
        <v>0.71148362140059895</v>
      </c>
    </row>
    <row r="6423" spans="1:8" x14ac:dyDescent="0.35">
      <c r="A6423" s="35">
        <v>1337.7083700000001</v>
      </c>
      <c r="B6423" s="35">
        <v>1561.5347899999999</v>
      </c>
      <c r="C6423" s="35">
        <v>79.957183838000006</v>
      </c>
      <c r="D6423" s="35">
        <v>1590.7075195</v>
      </c>
      <c r="E6423" s="35">
        <v>25000</v>
      </c>
      <c r="F6423" s="35">
        <v>33442710</v>
      </c>
      <c r="G6423">
        <v>1561.7135601063701</v>
      </c>
      <c r="H6423" s="35">
        <v>0.711477585790944</v>
      </c>
    </row>
    <row r="6424" spans="1:8" x14ac:dyDescent="0.35">
      <c r="A6424" s="35">
        <v>1337.9166299999999</v>
      </c>
      <c r="B6424" s="35">
        <v>1561.5522461</v>
      </c>
      <c r="C6424" s="35">
        <v>79.957176208000007</v>
      </c>
      <c r="D6424" s="35">
        <v>1590.723999</v>
      </c>
      <c r="E6424" s="35">
        <v>25000</v>
      </c>
      <c r="F6424" s="35">
        <v>33447916</v>
      </c>
      <c r="G6424">
        <v>1561.7309092789999</v>
      </c>
      <c r="H6424" s="35">
        <v>0.71147155552789398</v>
      </c>
    </row>
    <row r="6425" spans="1:8" x14ac:dyDescent="0.35">
      <c r="A6425" s="35">
        <v>1338.125</v>
      </c>
      <c r="B6425" s="35">
        <v>1561.5695800999999</v>
      </c>
      <c r="C6425" s="35">
        <v>79.957168578999998</v>
      </c>
      <c r="D6425" s="35">
        <v>1590.7406006000001</v>
      </c>
      <c r="E6425" s="35">
        <v>25000</v>
      </c>
      <c r="F6425" s="35">
        <v>33453126</v>
      </c>
      <c r="G6425">
        <v>1561.7482665626601</v>
      </c>
      <c r="H6425" s="35">
        <v>0.71146552111366501</v>
      </c>
    </row>
    <row r="6426" spans="1:8" x14ac:dyDescent="0.35">
      <c r="A6426" s="35">
        <v>1338.3333700000001</v>
      </c>
      <c r="B6426" s="35">
        <v>1561.5869141000001</v>
      </c>
      <c r="C6426" s="35">
        <v>79.957160950000002</v>
      </c>
      <c r="D6426" s="35">
        <v>1590.7569579999999</v>
      </c>
      <c r="E6426" s="35">
        <v>25000</v>
      </c>
      <c r="F6426" s="35">
        <v>33458334</v>
      </c>
      <c r="G6426">
        <v>1561.76562048287</v>
      </c>
      <c r="H6426" s="35">
        <v>0.711459489725353</v>
      </c>
    </row>
    <row r="6427" spans="1:8" x14ac:dyDescent="0.35">
      <c r="A6427" s="35">
        <v>1338.5416299999999</v>
      </c>
      <c r="B6427" s="35">
        <v>1561.6042480000001</v>
      </c>
      <c r="C6427" s="35">
        <v>79.957153320000003</v>
      </c>
      <c r="D6427" s="35">
        <v>1590.7734375</v>
      </c>
      <c r="E6427" s="35">
        <v>25000</v>
      </c>
      <c r="F6427" s="35">
        <v>33463540</v>
      </c>
      <c r="G6427">
        <v>1561.7829684680801</v>
      </c>
      <c r="H6427" s="35">
        <v>0.71145346129340803</v>
      </c>
    </row>
    <row r="6428" spans="1:8" x14ac:dyDescent="0.35">
      <c r="A6428" s="35">
        <v>1338.75</v>
      </c>
      <c r="B6428" s="35">
        <v>1561.621582</v>
      </c>
      <c r="C6428" s="35">
        <v>79.957145690999994</v>
      </c>
      <c r="D6428" s="35">
        <v>1590.7900391000001</v>
      </c>
      <c r="E6428" s="35">
        <v>25000</v>
      </c>
      <c r="F6428" s="35">
        <v>33468750</v>
      </c>
      <c r="G6428">
        <v>1561.80032545328</v>
      </c>
      <c r="H6428" s="35">
        <v>0.71144742873501299</v>
      </c>
    </row>
    <row r="6429" spans="1:8" x14ac:dyDescent="0.35">
      <c r="A6429" s="35">
        <v>1338.9583700000001</v>
      </c>
      <c r="B6429" s="35">
        <v>1561.6389160000001</v>
      </c>
      <c r="C6429" s="35">
        <v>79.957138061999999</v>
      </c>
      <c r="D6429" s="35">
        <v>1590.8065185999999</v>
      </c>
      <c r="E6429" s="35">
        <v>25000</v>
      </c>
      <c r="F6429" s="35">
        <v>33473960</v>
      </c>
      <c r="G6429">
        <v>1561.81768444467</v>
      </c>
      <c r="H6429" s="35">
        <v>0.71144139685144303</v>
      </c>
    </row>
    <row r="6430" spans="1:8" x14ac:dyDescent="0.35">
      <c r="A6430" s="35">
        <v>1339.1666299999999</v>
      </c>
      <c r="B6430" s="35">
        <v>1561.65625</v>
      </c>
      <c r="C6430" s="35">
        <v>79.957130432</v>
      </c>
      <c r="D6430" s="35">
        <v>1590.8229980000001</v>
      </c>
      <c r="E6430" s="35">
        <v>25000</v>
      </c>
      <c r="F6430" s="35">
        <v>33479168</v>
      </c>
      <c r="G6430">
        <v>1561.83503870446</v>
      </c>
      <c r="H6430" s="35">
        <v>0.71143536795572804</v>
      </c>
    </row>
    <row r="6431" spans="1:8" x14ac:dyDescent="0.35">
      <c r="A6431" s="35">
        <v>1339.375</v>
      </c>
      <c r="B6431" s="35">
        <v>1561.6737060999999</v>
      </c>
      <c r="C6431" s="35">
        <v>79.957130432</v>
      </c>
      <c r="D6431" s="35">
        <v>1590.8393555</v>
      </c>
      <c r="E6431" s="35">
        <v>25000</v>
      </c>
      <c r="F6431" s="35">
        <v>33484376</v>
      </c>
      <c r="G6431">
        <v>1561.85239189308</v>
      </c>
      <c r="H6431" s="35">
        <v>0.71142933965185395</v>
      </c>
    </row>
    <row r="6432" spans="1:8" x14ac:dyDescent="0.35">
      <c r="A6432" s="35">
        <v>1339.5833700000001</v>
      </c>
      <c r="B6432" s="35">
        <v>1561.690918</v>
      </c>
      <c r="C6432" s="35">
        <v>79.957122803000004</v>
      </c>
      <c r="D6432" s="35">
        <v>1590.855957</v>
      </c>
      <c r="E6432" s="35">
        <v>25000</v>
      </c>
      <c r="F6432" s="35">
        <v>33489584</v>
      </c>
      <c r="G6432">
        <v>1561.8697448308601</v>
      </c>
      <c r="H6432" s="35">
        <v>0.71142331196159703</v>
      </c>
    </row>
    <row r="6433" spans="1:8" x14ac:dyDescent="0.35">
      <c r="A6433" s="35">
        <v>1339.7916299999999</v>
      </c>
      <c r="B6433" s="35">
        <v>1561.7082519999999</v>
      </c>
      <c r="C6433" s="35">
        <v>79.957115173000005</v>
      </c>
      <c r="D6433" s="35">
        <v>1590.8724365</v>
      </c>
      <c r="E6433" s="35">
        <v>25000</v>
      </c>
      <c r="F6433" s="35">
        <v>33494790</v>
      </c>
      <c r="G6433">
        <v>1561.8870925312201</v>
      </c>
      <c r="H6433" s="35">
        <v>0.71141728724406705</v>
      </c>
    </row>
    <row r="6434" spans="1:8" x14ac:dyDescent="0.35">
      <c r="A6434" s="35">
        <v>1340</v>
      </c>
      <c r="B6434" s="35">
        <v>1561.7255858999999</v>
      </c>
      <c r="C6434" s="35">
        <v>79.957107543999996</v>
      </c>
      <c r="D6434" s="35">
        <v>1590.8890381000001</v>
      </c>
      <c r="E6434" s="35">
        <v>25000</v>
      </c>
      <c r="F6434" s="35">
        <v>33500000</v>
      </c>
      <c r="G6434">
        <v>1561.90444938788</v>
      </c>
      <c r="H6434" s="35">
        <v>0.71141125840622998</v>
      </c>
    </row>
    <row r="6435" spans="1:8" x14ac:dyDescent="0.35">
      <c r="A6435" s="35">
        <v>1340.2083700000001</v>
      </c>
      <c r="B6435" s="35">
        <v>1561.7429199000001</v>
      </c>
      <c r="C6435" s="35">
        <v>79.957099915000001</v>
      </c>
      <c r="D6435" s="35">
        <v>1590.9053954999999</v>
      </c>
      <c r="E6435" s="35">
        <v>25000</v>
      </c>
      <c r="F6435" s="35">
        <v>33505210</v>
      </c>
      <c r="G6435">
        <v>1561.9218082857501</v>
      </c>
      <c r="H6435" s="35">
        <v>0.71140523024331404</v>
      </c>
    </row>
    <row r="6436" spans="1:8" x14ac:dyDescent="0.35">
      <c r="A6436" s="35">
        <v>1340.4166299999999</v>
      </c>
      <c r="B6436" s="35">
        <v>1561.7602539</v>
      </c>
      <c r="C6436" s="35">
        <v>79.957092285000002</v>
      </c>
      <c r="D6436" s="35">
        <v>1590.9219971</v>
      </c>
      <c r="E6436" s="35">
        <v>25000</v>
      </c>
      <c r="F6436" s="35">
        <v>33510416</v>
      </c>
      <c r="G6436">
        <v>1561.9391572894599</v>
      </c>
      <c r="H6436" s="35">
        <v>0.71139920741982698</v>
      </c>
    </row>
    <row r="6437" spans="1:8" x14ac:dyDescent="0.35">
      <c r="A6437" s="35">
        <v>1340.625</v>
      </c>
      <c r="B6437" s="35">
        <v>1561.7775879000001</v>
      </c>
      <c r="C6437" s="35">
        <v>79.957084656000006</v>
      </c>
      <c r="D6437" s="35">
        <v>1590.9384766000001</v>
      </c>
      <c r="E6437" s="35">
        <v>25000</v>
      </c>
      <c r="F6437" s="35">
        <v>33515626</v>
      </c>
      <c r="G6437">
        <v>1561.9565144058699</v>
      </c>
      <c r="H6437" s="35">
        <v>0.71139318044912303</v>
      </c>
    </row>
    <row r="6438" spans="1:8" x14ac:dyDescent="0.35">
      <c r="A6438" s="35">
        <v>1340.8333700000001</v>
      </c>
      <c r="B6438" s="35">
        <v>1561.7949219</v>
      </c>
      <c r="C6438" s="35">
        <v>79.957084656000006</v>
      </c>
      <c r="D6438" s="35">
        <v>1590.9549560999999</v>
      </c>
      <c r="E6438" s="35">
        <v>25000</v>
      </c>
      <c r="F6438" s="35">
        <v>33520834</v>
      </c>
      <c r="G6438">
        <v>1561.97386815919</v>
      </c>
      <c r="H6438" s="35">
        <v>0.71138715649982898</v>
      </c>
    </row>
    <row r="6439" spans="1:8" x14ac:dyDescent="0.35">
      <c r="A6439" s="35">
        <v>1341.0416299999999</v>
      </c>
      <c r="B6439" s="35">
        <v>1561.8123779</v>
      </c>
      <c r="C6439" s="35">
        <v>79.957077025999993</v>
      </c>
      <c r="D6439" s="35">
        <v>1590.9714355000001</v>
      </c>
      <c r="E6439" s="35">
        <v>25000</v>
      </c>
      <c r="F6439" s="35">
        <v>33526040</v>
      </c>
      <c r="G6439">
        <v>1561.99121597764</v>
      </c>
      <c r="H6439" s="35">
        <v>0.71138113550234805</v>
      </c>
    </row>
    <row r="6440" spans="1:8" x14ac:dyDescent="0.35">
      <c r="A6440" s="35">
        <v>1341.25</v>
      </c>
      <c r="B6440" s="35">
        <v>1561.8295897999999</v>
      </c>
      <c r="C6440" s="35">
        <v>79.957069396999998</v>
      </c>
      <c r="D6440" s="35">
        <v>1590.987793</v>
      </c>
      <c r="E6440" s="35">
        <v>25000</v>
      </c>
      <c r="F6440" s="35">
        <v>33531250</v>
      </c>
      <c r="G6440">
        <v>1562.00857279607</v>
      </c>
      <c r="H6440" s="35">
        <v>0.71137511038234702</v>
      </c>
    </row>
    <row r="6441" spans="1:8" x14ac:dyDescent="0.35">
      <c r="A6441" s="35">
        <v>1341.4583700000001</v>
      </c>
      <c r="B6441" s="35">
        <v>1561.8469238</v>
      </c>
      <c r="C6441" s="35">
        <v>79.957061768000003</v>
      </c>
      <c r="D6441" s="35">
        <v>1591.0043945</v>
      </c>
      <c r="E6441" s="35">
        <v>25000</v>
      </c>
      <c r="F6441" s="35">
        <v>33536460</v>
      </c>
      <c r="G6441">
        <v>1562.02593162066</v>
      </c>
      <c r="H6441" s="35">
        <v>0.71136908593549197</v>
      </c>
    </row>
    <row r="6442" spans="1:8" x14ac:dyDescent="0.35">
      <c r="A6442" s="35">
        <v>1341.6666299999999</v>
      </c>
      <c r="B6442" s="35">
        <v>1561.8642577999999</v>
      </c>
      <c r="C6442" s="35">
        <v>79.957054138000004</v>
      </c>
      <c r="D6442" s="35">
        <v>1591.020874</v>
      </c>
      <c r="E6442" s="35">
        <v>25000</v>
      </c>
      <c r="F6442" s="35">
        <v>33541666</v>
      </c>
      <c r="G6442">
        <v>1562.0432805432599</v>
      </c>
      <c r="H6442" s="35">
        <v>0.71136306682417705</v>
      </c>
    </row>
    <row r="6443" spans="1:8" x14ac:dyDescent="0.35">
      <c r="A6443" s="35">
        <v>1341.875</v>
      </c>
      <c r="B6443" s="35">
        <v>1561.8815918</v>
      </c>
      <c r="C6443" s="35">
        <v>79.957046508999994</v>
      </c>
      <c r="D6443" s="35">
        <v>1591.0374756000001</v>
      </c>
      <c r="E6443" s="35">
        <v>25000</v>
      </c>
      <c r="F6443" s="35">
        <v>33546876</v>
      </c>
      <c r="G6443">
        <v>1562.06063757679</v>
      </c>
      <c r="H6443" s="35">
        <v>0.71135704356755303</v>
      </c>
    </row>
    <row r="6444" spans="1:8" x14ac:dyDescent="0.35">
      <c r="A6444" s="35">
        <v>1342.0833700000001</v>
      </c>
      <c r="B6444" s="35">
        <v>1561.8988036999999</v>
      </c>
      <c r="C6444" s="35">
        <v>79.957038878999995</v>
      </c>
      <c r="D6444" s="35">
        <v>1591.0539550999999</v>
      </c>
      <c r="E6444" s="35">
        <v>25000</v>
      </c>
      <c r="F6444" s="35">
        <v>33552084</v>
      </c>
      <c r="G6444">
        <v>1562.0779912468499</v>
      </c>
      <c r="H6444" s="35">
        <v>0.71135102333007705</v>
      </c>
    </row>
    <row r="6445" spans="1:8" x14ac:dyDescent="0.35">
      <c r="A6445" s="35">
        <v>1342.2916299999999</v>
      </c>
      <c r="B6445" s="35">
        <v>1561.9162598</v>
      </c>
      <c r="C6445" s="35">
        <v>79.95703125</v>
      </c>
      <c r="D6445" s="35">
        <v>1591.0704346</v>
      </c>
      <c r="E6445" s="35">
        <v>25000</v>
      </c>
      <c r="F6445" s="35">
        <v>33557292</v>
      </c>
      <c r="G6445">
        <v>1562.09534415234</v>
      </c>
      <c r="H6445" s="35">
        <v>0.71134500369062603</v>
      </c>
    </row>
    <row r="6446" spans="1:8" x14ac:dyDescent="0.35">
      <c r="A6446" s="35">
        <v>1342.5</v>
      </c>
      <c r="B6446" s="35">
        <v>1561.9335937999999</v>
      </c>
      <c r="C6446" s="35">
        <v>79.95703125</v>
      </c>
      <c r="D6446" s="35">
        <v>1591.0869141000001</v>
      </c>
      <c r="E6446" s="35">
        <v>25000</v>
      </c>
      <c r="F6446" s="35">
        <v>33562500</v>
      </c>
      <c r="G6446">
        <v>1562.1126968757201</v>
      </c>
      <c r="H6446" s="35">
        <v>0.71133898466463197</v>
      </c>
    </row>
    <row r="6447" spans="1:8" x14ac:dyDescent="0.35">
      <c r="A6447" s="35">
        <v>1342.7083700000001</v>
      </c>
      <c r="B6447" s="35">
        <v>1561.9509277</v>
      </c>
      <c r="C6447" s="35">
        <v>79.957023621000005</v>
      </c>
      <c r="D6447" s="35">
        <v>1591.1033935999999</v>
      </c>
      <c r="E6447" s="35">
        <v>25000</v>
      </c>
      <c r="F6447" s="35">
        <v>33567708</v>
      </c>
      <c r="G6447">
        <v>1562.13004954749</v>
      </c>
      <c r="H6447" s="35">
        <v>0.71133296625544296</v>
      </c>
    </row>
    <row r="6448" spans="1:8" x14ac:dyDescent="0.35">
      <c r="A6448" s="35">
        <v>1342.9166299999999</v>
      </c>
      <c r="B6448" s="35">
        <v>1561.9682617000001</v>
      </c>
      <c r="C6448" s="35">
        <v>79.957015991000006</v>
      </c>
      <c r="D6448" s="35">
        <v>1591.1198730000001</v>
      </c>
      <c r="E6448" s="35">
        <v>25000</v>
      </c>
      <c r="F6448" s="35">
        <v>33572916</v>
      </c>
      <c r="G6448">
        <v>1562.14740219692</v>
      </c>
      <c r="H6448" s="35">
        <v>0.71132694846369904</v>
      </c>
    </row>
    <row r="6449" spans="1:8" x14ac:dyDescent="0.35">
      <c r="A6449" s="35">
        <v>1343.125</v>
      </c>
      <c r="B6449" s="35">
        <v>1561.9855957</v>
      </c>
      <c r="C6449" s="35">
        <v>79.957008361999996</v>
      </c>
      <c r="D6449" s="35">
        <v>1591.1364745999999</v>
      </c>
      <c r="E6449" s="35">
        <v>25000</v>
      </c>
      <c r="F6449" s="35">
        <v>33578124</v>
      </c>
      <c r="G6449">
        <v>1562.16475483056</v>
      </c>
      <c r="H6449" s="35">
        <v>0.71132093128943397</v>
      </c>
    </row>
    <row r="6450" spans="1:8" x14ac:dyDescent="0.35">
      <c r="A6450" s="35">
        <v>1343.3333700000001</v>
      </c>
      <c r="B6450" s="35">
        <v>1562.0029297000001</v>
      </c>
      <c r="C6450" s="35">
        <v>79.957000731999997</v>
      </c>
      <c r="D6450" s="35">
        <v>1591.1529541</v>
      </c>
      <c r="E6450" s="35">
        <v>25000</v>
      </c>
      <c r="F6450" s="35">
        <v>33583336</v>
      </c>
      <c r="G6450">
        <v>1562.1821177906299</v>
      </c>
      <c r="H6450" s="35">
        <v>0.71131491003187197</v>
      </c>
    </row>
    <row r="6451" spans="1:8" x14ac:dyDescent="0.35">
      <c r="A6451" s="35">
        <v>1343.5416299999999</v>
      </c>
      <c r="B6451" s="35">
        <v>1562.0201416</v>
      </c>
      <c r="C6451" s="35">
        <v>79.956993103000002</v>
      </c>
      <c r="D6451" s="35">
        <v>1591.1694336</v>
      </c>
      <c r="E6451" s="35">
        <v>25000</v>
      </c>
      <c r="F6451" s="35">
        <v>33588540</v>
      </c>
      <c r="G6451">
        <v>1562.19946237261</v>
      </c>
      <c r="H6451" s="35">
        <v>0.71130889885489501</v>
      </c>
    </row>
    <row r="6452" spans="1:8" x14ac:dyDescent="0.35">
      <c r="A6452" s="35">
        <v>1343.75</v>
      </c>
      <c r="B6452" s="35">
        <v>1562.0374756000001</v>
      </c>
      <c r="C6452" s="35">
        <v>79.956985474000007</v>
      </c>
      <c r="D6452" s="35">
        <v>1591.1859131000001</v>
      </c>
      <c r="E6452" s="35">
        <v>25000</v>
      </c>
      <c r="F6452" s="35">
        <v>33593752</v>
      </c>
      <c r="G6452">
        <v>1562.2168235067199</v>
      </c>
      <c r="H6452" s="35">
        <v>0.71130287878452003</v>
      </c>
    </row>
    <row r="6453" spans="1:8" x14ac:dyDescent="0.35">
      <c r="A6453" s="35">
        <v>1343.9583700000001</v>
      </c>
      <c r="B6453" s="35">
        <v>1562.0548096</v>
      </c>
      <c r="C6453" s="35">
        <v>79.956977843999994</v>
      </c>
      <c r="D6453" s="35">
        <v>1591.2023925999999</v>
      </c>
      <c r="E6453" s="35">
        <v>25000</v>
      </c>
      <c r="F6453" s="35">
        <v>33598960</v>
      </c>
      <c r="G6453">
        <v>1562.23417799867</v>
      </c>
      <c r="H6453" s="35">
        <v>0.71129686413063098</v>
      </c>
    </row>
    <row r="6454" spans="1:8" x14ac:dyDescent="0.35">
      <c r="A6454" s="35">
        <v>1344.1666299999999</v>
      </c>
      <c r="B6454" s="35">
        <v>1562.0720214999999</v>
      </c>
      <c r="C6454" s="35">
        <v>79.956977843999994</v>
      </c>
      <c r="D6454" s="35">
        <v>1591.2188721</v>
      </c>
      <c r="E6454" s="35">
        <v>25000</v>
      </c>
      <c r="F6454" s="35">
        <v>33604164</v>
      </c>
      <c r="G6454">
        <v>1562.25152065059</v>
      </c>
      <c r="H6454" s="35">
        <v>0.71129085475262099</v>
      </c>
    </row>
    <row r="6455" spans="1:8" x14ac:dyDescent="0.35">
      <c r="A6455" s="35">
        <v>1344.375</v>
      </c>
      <c r="B6455" s="35">
        <v>1562.0894774999999</v>
      </c>
      <c r="C6455" s="35">
        <v>79.956970214999998</v>
      </c>
      <c r="D6455" s="35">
        <v>1591.2354736</v>
      </c>
      <c r="E6455" s="35">
        <v>25000</v>
      </c>
      <c r="F6455" s="35">
        <v>33609376</v>
      </c>
      <c r="G6455">
        <v>1562.2688813198099</v>
      </c>
      <c r="H6455" s="35">
        <v>0.71128483652278796</v>
      </c>
    </row>
    <row r="6456" spans="1:8" x14ac:dyDescent="0.35">
      <c r="A6456" s="35">
        <v>1344.5833700000001</v>
      </c>
      <c r="B6456" s="35">
        <v>1562.1068115</v>
      </c>
      <c r="C6456" s="35">
        <v>79.956962584999999</v>
      </c>
      <c r="D6456" s="35">
        <v>1591.2519531</v>
      </c>
      <c r="E6456" s="35">
        <v>25000</v>
      </c>
      <c r="F6456" s="35">
        <v>33614584</v>
      </c>
      <c r="G6456">
        <v>1562.28623567522</v>
      </c>
      <c r="H6456" s="35">
        <v>0.71127882371640905</v>
      </c>
    </row>
    <row r="6457" spans="1:8" x14ac:dyDescent="0.35">
      <c r="A6457" s="35">
        <v>1344.7916299999999</v>
      </c>
      <c r="B6457" s="35">
        <v>1562.1241454999999</v>
      </c>
      <c r="C6457" s="35">
        <v>79.956954956000004</v>
      </c>
      <c r="D6457" s="35">
        <v>1591.2684326000001</v>
      </c>
      <c r="E6457" s="35">
        <v>25000</v>
      </c>
      <c r="F6457" s="35">
        <v>33619792</v>
      </c>
      <c r="G6457">
        <v>1562.3035886049199</v>
      </c>
      <c r="H6457" s="35">
        <v>0.71127281148864996</v>
      </c>
    </row>
    <row r="6458" spans="1:8" x14ac:dyDescent="0.35">
      <c r="A6458" s="35">
        <v>1345</v>
      </c>
      <c r="B6458" s="35">
        <v>1562.1414795000001</v>
      </c>
      <c r="C6458" s="35">
        <v>79.956947326999995</v>
      </c>
      <c r="D6458" s="35">
        <v>1591.2849120999999</v>
      </c>
      <c r="E6458" s="35">
        <v>25000</v>
      </c>
      <c r="F6458" s="35">
        <v>33625000</v>
      </c>
      <c r="G6458">
        <v>1562.32094120434</v>
      </c>
      <c r="H6458" s="35">
        <v>0.71126679986868202</v>
      </c>
    </row>
    <row r="6459" spans="1:8" x14ac:dyDescent="0.35">
      <c r="A6459" s="35">
        <v>1345.2083700000001</v>
      </c>
      <c r="B6459" s="35">
        <v>1562.1588135</v>
      </c>
      <c r="C6459" s="35">
        <v>79.956939696999996</v>
      </c>
      <c r="D6459" s="35">
        <v>1591.3013916</v>
      </c>
      <c r="E6459" s="35">
        <v>25000</v>
      </c>
      <c r="F6459" s="35">
        <v>33630208</v>
      </c>
      <c r="G6459">
        <v>1562.3382937189599</v>
      </c>
      <c r="H6459" s="35">
        <v>0.71126078886292998</v>
      </c>
    </row>
    <row r="6460" spans="1:8" x14ac:dyDescent="0.35">
      <c r="A6460" s="35">
        <v>1345.4166299999999</v>
      </c>
      <c r="B6460" s="35">
        <v>1562.1761475000001</v>
      </c>
      <c r="C6460" s="35">
        <v>79.956932068</v>
      </c>
      <c r="D6460" s="35">
        <v>1591.3178711</v>
      </c>
      <c r="E6460" s="35">
        <v>25000</v>
      </c>
      <c r="F6460" s="35">
        <v>33635416</v>
      </c>
      <c r="G6460">
        <v>1562.35564620378</v>
      </c>
      <c r="H6460" s="35">
        <v>0.711254778472725</v>
      </c>
    </row>
    <row r="6461" spans="1:8" x14ac:dyDescent="0.35">
      <c r="A6461" s="35">
        <v>1345.625</v>
      </c>
      <c r="B6461" s="35">
        <v>1562.1934814000001</v>
      </c>
      <c r="C6461" s="35">
        <v>79.956924438000001</v>
      </c>
      <c r="D6461" s="35">
        <v>1591.3343506000001</v>
      </c>
      <c r="E6461" s="35">
        <v>25000</v>
      </c>
      <c r="F6461" s="35">
        <v>33640624</v>
      </c>
      <c r="G6461">
        <v>1562.3729986711501</v>
      </c>
      <c r="H6461" s="35">
        <v>0.71124876869825704</v>
      </c>
    </row>
    <row r="6462" spans="1:8" x14ac:dyDescent="0.35">
      <c r="A6462" s="35">
        <v>1345.8333700000001</v>
      </c>
      <c r="B6462" s="35">
        <v>1562.2106934000001</v>
      </c>
      <c r="C6462" s="35">
        <v>79.956924438000001</v>
      </c>
      <c r="D6462" s="35">
        <v>1591.3509521000001</v>
      </c>
      <c r="E6462" s="35">
        <v>25000</v>
      </c>
      <c r="F6462" s="35">
        <v>33645836</v>
      </c>
      <c r="G6462">
        <v>1562.3903614645301</v>
      </c>
      <c r="H6462" s="35">
        <v>0.71124275484441701</v>
      </c>
    </row>
    <row r="6463" spans="1:8" x14ac:dyDescent="0.35">
      <c r="A6463" s="35">
        <v>1346.0416299999999</v>
      </c>
      <c r="B6463" s="35">
        <v>1562.2281493999999</v>
      </c>
      <c r="C6463" s="35">
        <v>79.956916809000006</v>
      </c>
      <c r="D6463" s="35">
        <v>1591.3674315999999</v>
      </c>
      <c r="E6463" s="35">
        <v>25000</v>
      </c>
      <c r="F6463" s="35">
        <v>33651040</v>
      </c>
      <c r="G6463">
        <v>1562.4077058798</v>
      </c>
      <c r="H6463" s="35">
        <v>0.71123675105823503</v>
      </c>
    </row>
    <row r="6464" spans="1:8" x14ac:dyDescent="0.35">
      <c r="A6464" s="35">
        <v>1346.25</v>
      </c>
      <c r="B6464" s="35">
        <v>1562.2454834</v>
      </c>
      <c r="C6464" s="35">
        <v>79.956909179999997</v>
      </c>
      <c r="D6464" s="35">
        <v>1591.3839111</v>
      </c>
      <c r="E6464" s="35">
        <v>25000</v>
      </c>
      <c r="F6464" s="35">
        <v>33656252</v>
      </c>
      <c r="G6464">
        <v>1562.42506684713</v>
      </c>
      <c r="H6464" s="35">
        <v>0.71123073838815398</v>
      </c>
    </row>
    <row r="6465" spans="1:8" x14ac:dyDescent="0.35">
      <c r="A6465" s="35">
        <v>1346.4583700000001</v>
      </c>
      <c r="B6465" s="35">
        <v>1562.2628173999999</v>
      </c>
      <c r="C6465" s="35">
        <v>79.956901549999998</v>
      </c>
      <c r="D6465" s="35">
        <v>1591.4003906</v>
      </c>
      <c r="E6465" s="35">
        <v>25000</v>
      </c>
      <c r="F6465" s="35">
        <v>33661460</v>
      </c>
      <c r="G6465">
        <v>1562.4424211723001</v>
      </c>
      <c r="H6465" s="35">
        <v>0.71122473112729401</v>
      </c>
    </row>
    <row r="6466" spans="1:8" x14ac:dyDescent="0.35">
      <c r="A6466" s="35">
        <v>1346.6666299999999</v>
      </c>
      <c r="B6466" s="35">
        <v>1562.2801514</v>
      </c>
      <c r="C6466" s="35">
        <v>79.956893921000002</v>
      </c>
      <c r="D6466" s="35">
        <v>1591.4168701000001</v>
      </c>
      <c r="E6466" s="35">
        <v>25000</v>
      </c>
      <c r="F6466" s="35">
        <v>33666664</v>
      </c>
      <c r="G6466">
        <v>1562.4597636575199</v>
      </c>
      <c r="H6466" s="35">
        <v>0.71121872913496498</v>
      </c>
    </row>
    <row r="6467" spans="1:8" x14ac:dyDescent="0.35">
      <c r="A6467" s="35">
        <v>1346.875</v>
      </c>
      <c r="B6467" s="35">
        <v>1562.2974853999999</v>
      </c>
      <c r="C6467" s="35">
        <v>79.956886291999993</v>
      </c>
      <c r="D6467" s="35">
        <v>1591.4334716999999</v>
      </c>
      <c r="E6467" s="35">
        <v>25000</v>
      </c>
      <c r="F6467" s="35">
        <v>33671876</v>
      </c>
      <c r="G6467">
        <v>1562.4771241599699</v>
      </c>
      <c r="H6467" s="35">
        <v>0.71121271830033095</v>
      </c>
    </row>
    <row r="6468" spans="1:8" x14ac:dyDescent="0.35">
      <c r="A6468" s="35">
        <v>1347.0833700000001</v>
      </c>
      <c r="B6468" s="35">
        <v>1562.3148193</v>
      </c>
      <c r="C6468" s="35">
        <v>79.956878661999994</v>
      </c>
      <c r="D6468" s="35">
        <v>1591.4500731999999</v>
      </c>
      <c r="E6468" s="35">
        <v>25000</v>
      </c>
      <c r="F6468" s="35">
        <v>33677084</v>
      </c>
      <c r="G6468">
        <v>1562.4944783486101</v>
      </c>
      <c r="H6468" s="35">
        <v>0.71120671288189496</v>
      </c>
    </row>
    <row r="6469" spans="1:8" x14ac:dyDescent="0.35">
      <c r="A6469" s="35">
        <v>1347.2916299999999</v>
      </c>
      <c r="B6469" s="35">
        <v>1562.3321533000001</v>
      </c>
      <c r="C6469" s="35">
        <v>79.956871032999999</v>
      </c>
      <c r="D6469" s="35">
        <v>1591.4664307</v>
      </c>
      <c r="E6469" s="35">
        <v>25000</v>
      </c>
      <c r="F6469" s="35">
        <v>33682292</v>
      </c>
      <c r="G6469">
        <v>1562.51183111155</v>
      </c>
      <c r="H6469" s="35">
        <v>0.71120070804036495</v>
      </c>
    </row>
    <row r="6470" spans="1:8" x14ac:dyDescent="0.35">
      <c r="A6470" s="35">
        <v>1347.5</v>
      </c>
      <c r="B6470" s="35">
        <v>1562.3496094</v>
      </c>
      <c r="C6470" s="35">
        <v>79.956871032999999</v>
      </c>
      <c r="D6470" s="35">
        <v>1591.4829102000001</v>
      </c>
      <c r="E6470" s="35">
        <v>25000</v>
      </c>
      <c r="F6470" s="35">
        <v>33687500</v>
      </c>
      <c r="G6470">
        <v>1562.5291835442199</v>
      </c>
      <c r="H6470" s="35">
        <v>0.711194703804927</v>
      </c>
    </row>
    <row r="6471" spans="1:8" x14ac:dyDescent="0.35">
      <c r="A6471" s="35">
        <v>1347.7083700000001</v>
      </c>
      <c r="B6471" s="35">
        <v>1562.3668213000001</v>
      </c>
      <c r="C6471" s="35">
        <v>79.956863403</v>
      </c>
      <c r="D6471" s="35">
        <v>1591.4993896000001</v>
      </c>
      <c r="E6471" s="35">
        <v>25000</v>
      </c>
      <c r="F6471" s="35">
        <v>33692708</v>
      </c>
      <c r="G6471">
        <v>1562.5465358920901</v>
      </c>
      <c r="H6471" s="35">
        <v>0.71118870018201297</v>
      </c>
    </row>
    <row r="6472" spans="1:8" x14ac:dyDescent="0.35">
      <c r="A6472" s="35">
        <v>1347.9166299999999</v>
      </c>
      <c r="B6472" s="35">
        <v>1562.3841553</v>
      </c>
      <c r="C6472" s="35">
        <v>79.956855774000005</v>
      </c>
      <c r="D6472" s="35">
        <v>1591.5158690999999</v>
      </c>
      <c r="E6472" s="35">
        <v>25000</v>
      </c>
      <c r="F6472" s="35">
        <v>33697916</v>
      </c>
      <c r="G6472">
        <v>1562.56388821017</v>
      </c>
      <c r="H6472" s="35">
        <v>0.71118269717295601</v>
      </c>
    </row>
    <row r="6473" spans="1:8" x14ac:dyDescent="0.35">
      <c r="A6473" s="35">
        <v>1348.125</v>
      </c>
      <c r="B6473" s="35">
        <v>1562.4014893000001</v>
      </c>
      <c r="C6473" s="35">
        <v>79.956848144999995</v>
      </c>
      <c r="D6473" s="35">
        <v>1591.5324707</v>
      </c>
      <c r="E6473" s="35">
        <v>25000</v>
      </c>
      <c r="F6473" s="35">
        <v>33703124</v>
      </c>
      <c r="G6473">
        <v>1562.5812405107999</v>
      </c>
      <c r="H6473" s="35">
        <v>0.71117669477794399</v>
      </c>
    </row>
    <row r="6474" spans="1:8" x14ac:dyDescent="0.35">
      <c r="A6474" s="35">
        <v>1348.3333700000001</v>
      </c>
      <c r="B6474" s="35">
        <v>1562.4188231999999</v>
      </c>
      <c r="C6474" s="35">
        <v>79.956840514999996</v>
      </c>
      <c r="D6474" s="35">
        <v>1591.5490723</v>
      </c>
      <c r="E6474" s="35">
        <v>25000</v>
      </c>
      <c r="F6474" s="35">
        <v>33708336</v>
      </c>
      <c r="G6474">
        <v>1562.59860313736</v>
      </c>
      <c r="H6474" s="35">
        <v>0.71117068830748797</v>
      </c>
    </row>
    <row r="6475" spans="1:8" x14ac:dyDescent="0.35">
      <c r="A6475" s="35">
        <v>1348.5416299999999</v>
      </c>
      <c r="B6475" s="35">
        <v>1562.4360352000001</v>
      </c>
      <c r="C6475" s="35">
        <v>79.956832886000001</v>
      </c>
      <c r="D6475" s="35">
        <v>1591.5654297000001</v>
      </c>
      <c r="E6475" s="35">
        <v>25000</v>
      </c>
      <c r="F6475" s="35">
        <v>33713540</v>
      </c>
      <c r="G6475">
        <v>1562.6159473859</v>
      </c>
      <c r="H6475" s="35">
        <v>0.71116469189180398</v>
      </c>
    </row>
    <row r="6476" spans="1:8" x14ac:dyDescent="0.35">
      <c r="A6476" s="35">
        <v>1348.75</v>
      </c>
      <c r="B6476" s="35">
        <v>1562.4534911999999</v>
      </c>
      <c r="C6476" s="35">
        <v>79.956825256000002</v>
      </c>
      <c r="D6476" s="35">
        <v>1591.5819091999999</v>
      </c>
      <c r="E6476" s="35">
        <v>25000</v>
      </c>
      <c r="F6476" s="35">
        <v>33718752</v>
      </c>
      <c r="G6476">
        <v>1562.63330818646</v>
      </c>
      <c r="H6476" s="35">
        <v>0.71115868660169801</v>
      </c>
    </row>
    <row r="6477" spans="1:8" x14ac:dyDescent="0.35">
      <c r="A6477" s="35">
        <v>1348.9583700000001</v>
      </c>
      <c r="B6477" s="35">
        <v>1562.4708252</v>
      </c>
      <c r="C6477" s="35">
        <v>79.956825256000002</v>
      </c>
      <c r="D6477" s="35">
        <v>1591.5985106999999</v>
      </c>
      <c r="E6477" s="35">
        <v>25000</v>
      </c>
      <c r="F6477" s="35">
        <v>33723960</v>
      </c>
      <c r="G6477">
        <v>1562.6506623448599</v>
      </c>
      <c r="H6477" s="35">
        <v>0.71115268671357001</v>
      </c>
    </row>
    <row r="6478" spans="1:8" x14ac:dyDescent="0.35">
      <c r="A6478" s="35">
        <v>1349.1666299999999</v>
      </c>
      <c r="B6478" s="35">
        <v>1562.4881591999999</v>
      </c>
      <c r="C6478" s="35">
        <v>79.956817627000007</v>
      </c>
      <c r="D6478" s="35">
        <v>1591.6148682</v>
      </c>
      <c r="E6478" s="35">
        <v>25000</v>
      </c>
      <c r="F6478" s="35">
        <v>33729164</v>
      </c>
      <c r="G6478">
        <v>1562.6680046633701</v>
      </c>
      <c r="H6478" s="35">
        <v>0.71114669208664805</v>
      </c>
    </row>
    <row r="6479" spans="1:8" x14ac:dyDescent="0.35">
      <c r="A6479" s="35">
        <v>1349.375</v>
      </c>
      <c r="B6479" s="35">
        <v>1562.5054932</v>
      </c>
      <c r="C6479" s="35">
        <v>79.956809997999997</v>
      </c>
      <c r="D6479" s="35">
        <v>1591.6314697</v>
      </c>
      <c r="E6479" s="35">
        <v>25000</v>
      </c>
      <c r="F6479" s="35">
        <v>33734376</v>
      </c>
      <c r="G6479">
        <v>1562.6853649990601</v>
      </c>
      <c r="H6479" s="35">
        <v>0.71114068862691804</v>
      </c>
    </row>
    <row r="6480" spans="1:8" x14ac:dyDescent="0.35">
      <c r="A6480" s="35">
        <v>1349.5833700000001</v>
      </c>
      <c r="B6480" s="35">
        <v>1562.5228271000001</v>
      </c>
      <c r="C6480" s="35">
        <v>79.956802367999998</v>
      </c>
      <c r="D6480" s="35">
        <v>1591.6478271000001</v>
      </c>
      <c r="E6480" s="35">
        <v>25000</v>
      </c>
      <c r="F6480" s="35">
        <v>33739584</v>
      </c>
      <c r="G6480">
        <v>1562.7027190209301</v>
      </c>
      <c r="H6480" s="35">
        <v>0.71113469057615297</v>
      </c>
    </row>
    <row r="6481" spans="1:8" x14ac:dyDescent="0.35">
      <c r="A6481" s="35">
        <v>1349.7916299999999</v>
      </c>
      <c r="B6481" s="35">
        <v>1562.5401611</v>
      </c>
      <c r="C6481" s="35">
        <v>79.956794739000003</v>
      </c>
      <c r="D6481" s="35">
        <v>1591.6644286999999</v>
      </c>
      <c r="E6481" s="35">
        <v>25000</v>
      </c>
      <c r="F6481" s="35">
        <v>33744792</v>
      </c>
      <c r="G6481">
        <v>1562.7200716171201</v>
      </c>
      <c r="H6481" s="35">
        <v>0.71112869310058602</v>
      </c>
    </row>
    <row r="6482" spans="1:8" x14ac:dyDescent="0.35">
      <c r="A6482" s="35">
        <v>1350</v>
      </c>
      <c r="B6482" s="35">
        <v>1562.5574951000001</v>
      </c>
      <c r="C6482" s="35">
        <v>79.956787109000004</v>
      </c>
      <c r="D6482" s="35">
        <v>1591.6809082</v>
      </c>
      <c r="E6482" s="35">
        <v>25000</v>
      </c>
      <c r="F6482" s="35">
        <v>33750000</v>
      </c>
      <c r="G6482">
        <v>1562.73742388304</v>
      </c>
      <c r="H6482" s="35">
        <v>0.71112269622942104</v>
      </c>
    </row>
    <row r="6483" spans="1:8" x14ac:dyDescent="0.35">
      <c r="A6483" s="35">
        <v>1350.2083700000001</v>
      </c>
      <c r="B6483" s="35">
        <v>1562.5749512</v>
      </c>
      <c r="C6483" s="35">
        <v>79.956779479999994</v>
      </c>
      <c r="D6483" s="35">
        <v>1591.6975098</v>
      </c>
      <c r="E6483" s="35">
        <v>25000</v>
      </c>
      <c r="F6483" s="35">
        <v>33755208</v>
      </c>
      <c r="G6483">
        <v>1562.7547760641701</v>
      </c>
      <c r="H6483" s="35">
        <v>0.71111669996909499</v>
      </c>
    </row>
    <row r="6484" spans="1:8" x14ac:dyDescent="0.35">
      <c r="A6484" s="35">
        <v>1350.4166299999999</v>
      </c>
      <c r="B6484" s="35">
        <v>1562.5921631000001</v>
      </c>
      <c r="C6484" s="35">
        <v>79.956771850999999</v>
      </c>
      <c r="D6484" s="35">
        <v>1591.7139893000001</v>
      </c>
      <c r="E6484" s="35">
        <v>25000</v>
      </c>
      <c r="F6484" s="35">
        <v>33760416</v>
      </c>
      <c r="G6484">
        <v>1562.7721282155101</v>
      </c>
      <c r="H6484" s="35">
        <v>0.71111070432094203</v>
      </c>
    </row>
    <row r="6485" spans="1:8" x14ac:dyDescent="0.35">
      <c r="A6485" s="35">
        <v>1350.625</v>
      </c>
      <c r="B6485" s="35">
        <v>1562.6094971</v>
      </c>
      <c r="C6485" s="35">
        <v>79.956771850999999</v>
      </c>
      <c r="D6485" s="35">
        <v>1591.7304687999999</v>
      </c>
      <c r="E6485" s="35">
        <v>25000</v>
      </c>
      <c r="F6485" s="35">
        <v>33765624</v>
      </c>
      <c r="G6485">
        <v>1562.7894803494</v>
      </c>
      <c r="H6485" s="35">
        <v>0.71110470928515201</v>
      </c>
    </row>
    <row r="6486" spans="1:8" x14ac:dyDescent="0.35">
      <c r="A6486" s="35">
        <v>1350.8333700000001</v>
      </c>
      <c r="B6486" s="35">
        <v>1562.6268310999999</v>
      </c>
      <c r="C6486" s="35">
        <v>79.956764221</v>
      </c>
      <c r="D6486" s="35">
        <v>1591.7469481999999</v>
      </c>
      <c r="E6486" s="35">
        <v>25000</v>
      </c>
      <c r="F6486" s="35">
        <v>33770836</v>
      </c>
      <c r="G6486">
        <v>1562.8068428091699</v>
      </c>
      <c r="H6486" s="35">
        <v>0.71109871017783799</v>
      </c>
    </row>
    <row r="6487" spans="1:8" x14ac:dyDescent="0.35">
      <c r="A6487" s="35">
        <v>1351.0416299999999</v>
      </c>
      <c r="B6487" s="35">
        <v>1562.6441649999999</v>
      </c>
      <c r="C6487" s="35">
        <v>79.956756592000005</v>
      </c>
      <c r="D6487" s="35">
        <v>1591.7634277</v>
      </c>
      <c r="E6487" s="35">
        <v>25000</v>
      </c>
      <c r="F6487" s="35">
        <v>33776040</v>
      </c>
      <c r="G6487">
        <v>1562.8241868909799</v>
      </c>
      <c r="H6487" s="35">
        <v>0.71109272111244803</v>
      </c>
    </row>
    <row r="6488" spans="1:8" x14ac:dyDescent="0.35">
      <c r="A6488" s="35">
        <v>1351.25</v>
      </c>
      <c r="B6488" s="35">
        <v>1562.661499</v>
      </c>
      <c r="C6488" s="35">
        <v>79.956748962000006</v>
      </c>
      <c r="D6488" s="35">
        <v>1591.7799072</v>
      </c>
      <c r="E6488" s="35">
        <v>25000</v>
      </c>
      <c r="F6488" s="35">
        <v>33781252</v>
      </c>
      <c r="G6488">
        <v>1562.84154752476</v>
      </c>
      <c r="H6488" s="35">
        <v>0.71108672318209099</v>
      </c>
    </row>
    <row r="6489" spans="1:8" x14ac:dyDescent="0.35">
      <c r="A6489" s="35">
        <v>1351.4583700000001</v>
      </c>
      <c r="B6489" s="35">
        <v>1562.6788329999999</v>
      </c>
      <c r="C6489" s="35">
        <v>79.956741332999997</v>
      </c>
      <c r="D6489" s="35">
        <v>1591.7965088000001</v>
      </c>
      <c r="E6489" s="35">
        <v>25000</v>
      </c>
      <c r="F6489" s="35">
        <v>33786460</v>
      </c>
      <c r="G6489">
        <v>1562.85890151639</v>
      </c>
      <c r="H6489" s="35">
        <v>0.71108073064649102</v>
      </c>
    </row>
    <row r="6490" spans="1:8" x14ac:dyDescent="0.35">
      <c r="A6490" s="35">
        <v>1351.6666299999999</v>
      </c>
      <c r="B6490" s="35">
        <v>1562.6961670000001</v>
      </c>
      <c r="C6490" s="35">
        <v>79.956733704000001</v>
      </c>
      <c r="D6490" s="35">
        <v>1591.8129882999999</v>
      </c>
      <c r="E6490" s="35">
        <v>25000</v>
      </c>
      <c r="F6490" s="35">
        <v>33791664</v>
      </c>
      <c r="G6490">
        <v>1562.87624366822</v>
      </c>
      <c r="H6490" s="35">
        <v>0.71107474336479604</v>
      </c>
    </row>
    <row r="6491" spans="1:8" x14ac:dyDescent="0.35">
      <c r="A6491" s="35">
        <v>1351.875</v>
      </c>
      <c r="B6491" s="35">
        <v>1562.7136230000001</v>
      </c>
      <c r="C6491" s="35">
        <v>79.956726074000002</v>
      </c>
      <c r="D6491" s="35">
        <v>1591.8294678</v>
      </c>
      <c r="E6491" s="35">
        <v>25000</v>
      </c>
      <c r="F6491" s="35">
        <v>33796876</v>
      </c>
      <c r="G6491">
        <v>1562.8936038371501</v>
      </c>
      <c r="H6491" s="35">
        <v>0.71106874725976599</v>
      </c>
    </row>
    <row r="6492" spans="1:8" x14ac:dyDescent="0.35">
      <c r="A6492" s="35">
        <v>1352.0833700000001</v>
      </c>
      <c r="B6492" s="35">
        <v>1562.7308350000001</v>
      </c>
      <c r="C6492" s="35">
        <v>79.956718445000007</v>
      </c>
      <c r="D6492" s="35">
        <v>1591.8459473</v>
      </c>
      <c r="E6492" s="35">
        <v>25000</v>
      </c>
      <c r="F6492" s="35">
        <v>33802084</v>
      </c>
      <c r="G6492">
        <v>1562.9109576922499</v>
      </c>
      <c r="H6492" s="35">
        <v>0.71106275655649098</v>
      </c>
    </row>
    <row r="6493" spans="1:8" x14ac:dyDescent="0.35">
      <c r="A6493" s="35">
        <v>1352.2916299999999</v>
      </c>
      <c r="B6493" s="35">
        <v>1562.7479248</v>
      </c>
      <c r="C6493" s="35">
        <v>79.956718445000007</v>
      </c>
      <c r="D6493" s="35">
        <v>1591.8624268000001</v>
      </c>
      <c r="E6493" s="35">
        <v>25000</v>
      </c>
      <c r="F6493" s="35">
        <v>33807292</v>
      </c>
      <c r="G6493">
        <v>1562.9283101216899</v>
      </c>
      <c r="H6493" s="35">
        <v>0.711056766426714</v>
      </c>
    </row>
    <row r="6494" spans="1:8" x14ac:dyDescent="0.35">
      <c r="A6494" s="35">
        <v>1352.5</v>
      </c>
      <c r="B6494" s="35">
        <v>1562.7653809000001</v>
      </c>
      <c r="C6494" s="35">
        <v>79.956710814999994</v>
      </c>
      <c r="D6494" s="35">
        <v>1591.8789062000001</v>
      </c>
      <c r="E6494" s="35">
        <v>25000</v>
      </c>
      <c r="F6494" s="35">
        <v>33812500</v>
      </c>
      <c r="G6494">
        <v>1562.94566222087</v>
      </c>
      <c r="H6494" s="35">
        <v>0.71105077689965701</v>
      </c>
    </row>
    <row r="6495" spans="1:8" x14ac:dyDescent="0.35">
      <c r="A6495" s="35">
        <v>1352.7083700000001</v>
      </c>
      <c r="B6495" s="35">
        <v>1562.7827147999999</v>
      </c>
      <c r="C6495" s="35">
        <v>79.956703185999999</v>
      </c>
      <c r="D6495" s="35">
        <v>1591.8955077999999</v>
      </c>
      <c r="E6495" s="35">
        <v>25000</v>
      </c>
      <c r="F6495" s="35">
        <v>33817708</v>
      </c>
      <c r="G6495">
        <v>1562.9630142352601</v>
      </c>
      <c r="H6495" s="35">
        <v>0.71104478798176096</v>
      </c>
    </row>
    <row r="6496" spans="1:8" x14ac:dyDescent="0.35">
      <c r="A6496" s="35">
        <v>1352.9166299999999</v>
      </c>
      <c r="B6496" s="35">
        <v>1562.8000488</v>
      </c>
      <c r="C6496" s="35">
        <v>79.956695557000003</v>
      </c>
      <c r="D6496" s="35">
        <v>1591.9119873</v>
      </c>
      <c r="E6496" s="35">
        <v>25000</v>
      </c>
      <c r="F6496" s="35">
        <v>33822916</v>
      </c>
      <c r="G6496">
        <v>1562.9803662198699</v>
      </c>
      <c r="H6496" s="35">
        <v>0.71103879967436301</v>
      </c>
    </row>
    <row r="6497" spans="1:8" x14ac:dyDescent="0.35">
      <c r="A6497" s="35">
        <v>1353.125</v>
      </c>
      <c r="B6497" s="35">
        <v>1562.8173827999999</v>
      </c>
      <c r="C6497" s="35">
        <v>79.956687927000004</v>
      </c>
      <c r="D6497" s="35">
        <v>1591.9284668</v>
      </c>
      <c r="E6497" s="35">
        <v>25000</v>
      </c>
      <c r="F6497" s="35">
        <v>33828124</v>
      </c>
      <c r="G6497">
        <v>1562.9977181870199</v>
      </c>
      <c r="H6497" s="35">
        <v>0.711032811977653</v>
      </c>
    </row>
    <row r="6498" spans="1:8" x14ac:dyDescent="0.35">
      <c r="A6498" s="35">
        <v>1353.3333700000001</v>
      </c>
      <c r="B6498" s="35">
        <v>1562.8347168</v>
      </c>
      <c r="C6498" s="35">
        <v>79.956680297999995</v>
      </c>
      <c r="D6498" s="35">
        <v>1591.9449463000001</v>
      </c>
      <c r="E6498" s="35">
        <v>25000</v>
      </c>
      <c r="F6498" s="35">
        <v>33833336</v>
      </c>
      <c r="G6498">
        <v>1563.01508047999</v>
      </c>
      <c r="H6498" s="35">
        <v>0.71102682021333097</v>
      </c>
    </row>
    <row r="6499" spans="1:8" x14ac:dyDescent="0.35">
      <c r="A6499" s="35">
        <v>1353.5416299999999</v>
      </c>
      <c r="B6499" s="35">
        <v>1562.8520507999999</v>
      </c>
      <c r="C6499" s="35">
        <v>79.956672667999996</v>
      </c>
      <c r="D6499" s="35">
        <v>1591.9614257999999</v>
      </c>
      <c r="E6499" s="35">
        <v>25000</v>
      </c>
      <c r="F6499" s="35">
        <v>33838540</v>
      </c>
      <c r="G6499">
        <v>1563.0324243950899</v>
      </c>
      <c r="H6499" s="35">
        <v>0.71102083847812403</v>
      </c>
    </row>
    <row r="6500" spans="1:8" x14ac:dyDescent="0.35">
      <c r="A6500" s="35">
        <v>1353.75</v>
      </c>
      <c r="B6500" s="35">
        <v>1562.8693848</v>
      </c>
      <c r="C6500" s="35">
        <v>79.956665039000001</v>
      </c>
      <c r="D6500" s="35">
        <v>1591.9780272999999</v>
      </c>
      <c r="E6500" s="35">
        <v>25000</v>
      </c>
      <c r="F6500" s="35">
        <v>33843752</v>
      </c>
      <c r="G6500">
        <v>1563.0497848621101</v>
      </c>
      <c r="H6500" s="35">
        <v>0.71101484788738001</v>
      </c>
    </row>
    <row r="6501" spans="1:8" x14ac:dyDescent="0.35">
      <c r="A6501" s="35">
        <v>1353.9583700000001</v>
      </c>
      <c r="B6501" s="35">
        <v>1562.8868408000001</v>
      </c>
      <c r="C6501" s="35">
        <v>79.956665039000001</v>
      </c>
      <c r="D6501" s="35">
        <v>1591.9945068</v>
      </c>
      <c r="E6501" s="35">
        <v>25000</v>
      </c>
      <c r="F6501" s="35">
        <v>33848960</v>
      </c>
      <c r="G6501">
        <v>1563.0671386869601</v>
      </c>
      <c r="H6501" s="35">
        <v>0.71100886268419605</v>
      </c>
    </row>
    <row r="6502" spans="1:8" x14ac:dyDescent="0.35">
      <c r="A6502" s="35">
        <v>1354.1666299999999</v>
      </c>
      <c r="B6502" s="35">
        <v>1562.9040527</v>
      </c>
      <c r="C6502" s="35">
        <v>79.956657410000005</v>
      </c>
      <c r="D6502" s="35">
        <v>1592.0109863</v>
      </c>
      <c r="E6502" s="35">
        <v>25000</v>
      </c>
      <c r="F6502" s="35">
        <v>33854164</v>
      </c>
      <c r="G6502">
        <v>1563.0844806721</v>
      </c>
      <c r="H6502" s="35">
        <v>0.71100288272764001</v>
      </c>
    </row>
    <row r="6503" spans="1:8" x14ac:dyDescent="0.35">
      <c r="A6503" s="35">
        <v>1354.375</v>
      </c>
      <c r="B6503" s="35">
        <v>1562.9213867000001</v>
      </c>
      <c r="C6503" s="35">
        <v>79.956649780000006</v>
      </c>
      <c r="D6503" s="35">
        <v>1592.0274658000001</v>
      </c>
      <c r="E6503" s="35">
        <v>25000</v>
      </c>
      <c r="F6503" s="35">
        <v>33859376</v>
      </c>
      <c r="G6503">
        <v>1563.1018406742801</v>
      </c>
      <c r="H6503" s="35">
        <v>0.71099689395719801</v>
      </c>
    </row>
    <row r="6504" spans="1:8" x14ac:dyDescent="0.35">
      <c r="A6504" s="35">
        <v>1354.5833700000001</v>
      </c>
      <c r="B6504" s="35">
        <v>1562.9387207</v>
      </c>
      <c r="C6504" s="35">
        <v>79.956642150999997</v>
      </c>
      <c r="D6504" s="35">
        <v>1592.0440673999999</v>
      </c>
      <c r="E6504" s="35">
        <v>25000</v>
      </c>
      <c r="F6504" s="35">
        <v>33864584</v>
      </c>
      <c r="G6504">
        <v>1563.11919436262</v>
      </c>
      <c r="H6504" s="35">
        <v>0.71099091058132502</v>
      </c>
    </row>
    <row r="6505" spans="1:8" x14ac:dyDescent="0.35">
      <c r="A6505" s="35">
        <v>1354.7916299999999</v>
      </c>
      <c r="B6505" s="35">
        <v>1562.9560547000001</v>
      </c>
      <c r="C6505" s="35">
        <v>79.956634520999998</v>
      </c>
      <c r="D6505" s="35">
        <v>1592.0604248</v>
      </c>
      <c r="E6505" s="35">
        <v>25000</v>
      </c>
      <c r="F6505" s="35">
        <v>33869792</v>
      </c>
      <c r="G6505">
        <v>1563.1365466253201</v>
      </c>
      <c r="H6505" s="35">
        <v>0.71098492777725597</v>
      </c>
    </row>
    <row r="6506" spans="1:8" x14ac:dyDescent="0.35">
      <c r="A6506" s="35">
        <v>1355</v>
      </c>
      <c r="B6506" s="35">
        <v>1562.9732666</v>
      </c>
      <c r="C6506" s="35">
        <v>79.956626892000003</v>
      </c>
      <c r="D6506" s="35">
        <v>1592.0770264</v>
      </c>
      <c r="E6506" s="35">
        <v>25000</v>
      </c>
      <c r="F6506" s="35">
        <v>33875000</v>
      </c>
      <c r="G6506">
        <v>1563.1538985577599</v>
      </c>
      <c r="H6506" s="35">
        <v>0.71097894557423302</v>
      </c>
    </row>
    <row r="6507" spans="1:8" x14ac:dyDescent="0.35">
      <c r="A6507" s="35">
        <v>1355.2083700000001</v>
      </c>
      <c r="B6507" s="35">
        <v>1562.9907227000001</v>
      </c>
      <c r="C6507" s="35">
        <v>79.956619262999993</v>
      </c>
      <c r="D6507" s="35">
        <v>1592.0935059000001</v>
      </c>
      <c r="E6507" s="35">
        <v>25000</v>
      </c>
      <c r="F6507" s="35">
        <v>33880208</v>
      </c>
      <c r="G6507">
        <v>1563.1712504054201</v>
      </c>
      <c r="H6507" s="35">
        <v>0.71097296397870202</v>
      </c>
    </row>
    <row r="6508" spans="1:8" x14ac:dyDescent="0.35">
      <c r="A6508" s="35">
        <v>1355.4166299999999</v>
      </c>
      <c r="B6508" s="35">
        <v>1563.0080565999999</v>
      </c>
      <c r="C6508" s="35">
        <v>79.956611632999994</v>
      </c>
      <c r="D6508" s="35">
        <v>1592.1101074000001</v>
      </c>
      <c r="E6508" s="35">
        <v>25000</v>
      </c>
      <c r="F6508" s="35">
        <v>33885416</v>
      </c>
      <c r="G6508">
        <v>1563.18860222329</v>
      </c>
      <c r="H6508" s="35">
        <v>0.71096698299200001</v>
      </c>
    </row>
    <row r="6509" spans="1:8" x14ac:dyDescent="0.35">
      <c r="A6509" s="35">
        <v>1355.625</v>
      </c>
      <c r="B6509" s="35">
        <v>1563.0253906</v>
      </c>
      <c r="C6509" s="35">
        <v>79.956611632999994</v>
      </c>
      <c r="D6509" s="35">
        <v>1592.1265868999999</v>
      </c>
      <c r="E6509" s="35">
        <v>25000</v>
      </c>
      <c r="F6509" s="35">
        <v>33890624</v>
      </c>
      <c r="G6509">
        <v>1563.2059540237101</v>
      </c>
      <c r="H6509" s="35">
        <v>0.71096100261431905</v>
      </c>
    </row>
    <row r="6510" spans="1:8" x14ac:dyDescent="0.35">
      <c r="A6510" s="35">
        <v>1355.8333700000001</v>
      </c>
      <c r="B6510" s="35">
        <v>1563.0427245999999</v>
      </c>
      <c r="C6510" s="35">
        <v>79.956604003999999</v>
      </c>
      <c r="D6510" s="35">
        <v>1592.1430664</v>
      </c>
      <c r="E6510" s="35">
        <v>25000</v>
      </c>
      <c r="F6510" s="35">
        <v>33895836</v>
      </c>
      <c r="G6510">
        <v>1563.2233161499</v>
      </c>
      <c r="H6510" s="35">
        <v>0.71095501817293105</v>
      </c>
    </row>
    <row r="6511" spans="1:8" x14ac:dyDescent="0.35">
      <c r="A6511" s="35">
        <v>1356.0416299999999</v>
      </c>
      <c r="B6511" s="35">
        <v>1563.0600586</v>
      </c>
      <c r="C6511" s="35">
        <v>79.956596375000004</v>
      </c>
      <c r="D6511" s="35">
        <v>1592.1594238</v>
      </c>
      <c r="E6511" s="35">
        <v>25000</v>
      </c>
      <c r="F6511" s="35">
        <v>33901040</v>
      </c>
      <c r="G6511">
        <v>1563.24065989828</v>
      </c>
      <c r="H6511" s="35">
        <v>0.71094904374788703</v>
      </c>
    </row>
    <row r="6512" spans="1:8" x14ac:dyDescent="0.35">
      <c r="A6512" s="35">
        <v>1356.25</v>
      </c>
      <c r="B6512" s="35">
        <v>1563.0773925999999</v>
      </c>
      <c r="C6512" s="35">
        <v>79.956588745000005</v>
      </c>
      <c r="D6512" s="35">
        <v>1592.1760254000001</v>
      </c>
      <c r="E6512" s="35">
        <v>25000</v>
      </c>
      <c r="F6512" s="35">
        <v>33906252</v>
      </c>
      <c r="G6512">
        <v>1563.25802019854</v>
      </c>
      <c r="H6512" s="35">
        <v>0.71094306047671396</v>
      </c>
    </row>
    <row r="6513" spans="1:8" x14ac:dyDescent="0.35">
      <c r="A6513" s="35">
        <v>1356.4583700000001</v>
      </c>
      <c r="B6513" s="35">
        <v>1563.0947266000001</v>
      </c>
      <c r="C6513" s="35">
        <v>79.956581115999995</v>
      </c>
      <c r="D6513" s="35">
        <v>1592.1925048999999</v>
      </c>
      <c r="E6513" s="35">
        <v>25000</v>
      </c>
      <c r="F6513" s="35">
        <v>33911460</v>
      </c>
      <c r="G6513">
        <v>1563.27537385663</v>
      </c>
      <c r="H6513" s="35">
        <v>0.71093708258592503</v>
      </c>
    </row>
    <row r="6514" spans="1:8" x14ac:dyDescent="0.35">
      <c r="A6514" s="35">
        <v>1356.6666299999999</v>
      </c>
      <c r="B6514" s="35">
        <v>1563.1119385</v>
      </c>
      <c r="C6514" s="35">
        <v>79.956573485999996</v>
      </c>
      <c r="D6514" s="35">
        <v>1592.2091064000001</v>
      </c>
      <c r="E6514" s="35">
        <v>25000</v>
      </c>
      <c r="F6514" s="35">
        <v>33916664</v>
      </c>
      <c r="G6514">
        <v>1563.29271567509</v>
      </c>
      <c r="H6514" s="35">
        <v>0.71093110993451103</v>
      </c>
    </row>
    <row r="6515" spans="1:8" x14ac:dyDescent="0.35">
      <c r="A6515" s="35">
        <v>1356.875</v>
      </c>
      <c r="B6515" s="35">
        <v>1563.1293945</v>
      </c>
      <c r="C6515" s="35">
        <v>79.956565857000001</v>
      </c>
      <c r="D6515" s="35">
        <v>1592.2255858999999</v>
      </c>
      <c r="E6515" s="35">
        <v>25000</v>
      </c>
      <c r="F6515" s="35">
        <v>33921876</v>
      </c>
      <c r="G6515">
        <v>1563.3100755105199</v>
      </c>
      <c r="H6515" s="35">
        <v>0.71092512847863598</v>
      </c>
    </row>
    <row r="6516" spans="1:8" x14ac:dyDescent="0.35">
      <c r="A6516" s="35">
        <v>1357.0833700000001</v>
      </c>
      <c r="B6516" s="35">
        <v>1563.1467285000001</v>
      </c>
      <c r="C6516" s="35">
        <v>79.956565857000001</v>
      </c>
      <c r="D6516" s="35">
        <v>1592.2420654</v>
      </c>
      <c r="E6516" s="35">
        <v>25000</v>
      </c>
      <c r="F6516" s="35">
        <v>33927084</v>
      </c>
      <c r="G6516">
        <v>1563.3274290321001</v>
      </c>
      <c r="H6516" s="35">
        <v>0.71091915241016701</v>
      </c>
    </row>
    <row r="6517" spans="1:8" x14ac:dyDescent="0.35">
      <c r="A6517" s="35">
        <v>1357.2916299999999</v>
      </c>
      <c r="B6517" s="35">
        <v>1563.1640625</v>
      </c>
      <c r="C6517" s="35">
        <v>79.956558228000006</v>
      </c>
      <c r="D6517" s="35">
        <v>1592.2585449000001</v>
      </c>
      <c r="E6517" s="35">
        <v>25000</v>
      </c>
      <c r="F6517" s="35">
        <v>33932292</v>
      </c>
      <c r="G6517">
        <v>1563.34478112806</v>
      </c>
      <c r="H6517" s="35">
        <v>0.71091317691181699</v>
      </c>
    </row>
    <row r="6518" spans="1:8" x14ac:dyDescent="0.35">
      <c r="A6518" s="35">
        <v>1357.5</v>
      </c>
      <c r="B6518" s="35">
        <v>1563.1813964999999</v>
      </c>
      <c r="C6518" s="35">
        <v>79.956550598000007</v>
      </c>
      <c r="D6518" s="35">
        <v>1592.2750243999999</v>
      </c>
      <c r="E6518" s="35">
        <v>25000</v>
      </c>
      <c r="F6518" s="35">
        <v>33937500</v>
      </c>
      <c r="G6518">
        <v>1563.36213289377</v>
      </c>
      <c r="H6518" s="35">
        <v>0.71090720201284596</v>
      </c>
    </row>
    <row r="6519" spans="1:8" x14ac:dyDescent="0.35">
      <c r="A6519" s="35">
        <v>1357.7083700000001</v>
      </c>
      <c r="B6519" s="35">
        <v>1563.1987305</v>
      </c>
      <c r="C6519" s="35">
        <v>79.956542968999997</v>
      </c>
      <c r="D6519" s="35">
        <v>1592.291626</v>
      </c>
      <c r="E6519" s="35">
        <v>25000</v>
      </c>
      <c r="F6519" s="35">
        <v>33942708</v>
      </c>
      <c r="G6519">
        <v>1563.3794845747</v>
      </c>
      <c r="H6519" s="35">
        <v>0.71090122771970499</v>
      </c>
    </row>
    <row r="6520" spans="1:8" x14ac:dyDescent="0.35">
      <c r="A6520" s="35">
        <v>1357.9166299999999</v>
      </c>
      <c r="B6520" s="35">
        <v>1563.2160644999999</v>
      </c>
      <c r="C6520" s="35">
        <v>79.956535338999998</v>
      </c>
      <c r="D6520" s="35">
        <v>1592.3081055</v>
      </c>
      <c r="E6520" s="35">
        <v>25000</v>
      </c>
      <c r="F6520" s="35">
        <v>33947916</v>
      </c>
      <c r="G6520">
        <v>1563.3968362258499</v>
      </c>
      <c r="H6520" s="35">
        <v>0.71089525403373199</v>
      </c>
    </row>
    <row r="6521" spans="1:8" x14ac:dyDescent="0.35">
      <c r="A6521" s="35">
        <v>1358.125</v>
      </c>
      <c r="B6521" s="35">
        <v>1563.2333983999999</v>
      </c>
      <c r="C6521" s="35">
        <v>79.956527710000003</v>
      </c>
      <c r="D6521" s="35">
        <v>1592.3245850000001</v>
      </c>
      <c r="E6521" s="35">
        <v>25000</v>
      </c>
      <c r="F6521" s="35">
        <v>33953124</v>
      </c>
      <c r="G6521">
        <v>1563.4141878595401</v>
      </c>
      <c r="H6521" s="35">
        <v>0.71088928095512105</v>
      </c>
    </row>
    <row r="6522" spans="1:8" x14ac:dyDescent="0.35">
      <c r="A6522" s="35">
        <v>1358.3333700000001</v>
      </c>
      <c r="B6522" s="35">
        <v>1563.2508545000001</v>
      </c>
      <c r="C6522" s="35">
        <v>79.956520080999994</v>
      </c>
      <c r="D6522" s="35">
        <v>1592.3410644999999</v>
      </c>
      <c r="E6522" s="35">
        <v>25000</v>
      </c>
      <c r="F6522" s="35">
        <v>33958336</v>
      </c>
      <c r="G6522">
        <v>1563.4315498189501</v>
      </c>
      <c r="H6522" s="35">
        <v>0.71088330381669995</v>
      </c>
    </row>
    <row r="6523" spans="1:8" x14ac:dyDescent="0.35">
      <c r="A6523" s="35">
        <v>1358.5416299999999</v>
      </c>
      <c r="B6523" s="35">
        <v>1563.2680664</v>
      </c>
      <c r="C6523" s="35">
        <v>79.956512450999995</v>
      </c>
      <c r="D6523" s="35">
        <v>1592.3575439000001</v>
      </c>
      <c r="E6523" s="35">
        <v>25000</v>
      </c>
      <c r="F6523" s="35">
        <v>33963540</v>
      </c>
      <c r="G6523">
        <v>1563.4488934006099</v>
      </c>
      <c r="H6523" s="35">
        <v>0.71087733668188802</v>
      </c>
    </row>
    <row r="6524" spans="1:8" x14ac:dyDescent="0.35">
      <c r="A6524" s="35">
        <v>1358.75</v>
      </c>
      <c r="B6524" s="35">
        <v>1563.2854004000001</v>
      </c>
      <c r="C6524" s="35">
        <v>79.956512450999995</v>
      </c>
      <c r="D6524" s="35">
        <v>1592.3741454999999</v>
      </c>
      <c r="E6524" s="35">
        <v>25000</v>
      </c>
      <c r="F6524" s="35">
        <v>33968752</v>
      </c>
      <c r="G6524">
        <v>1563.4662535341199</v>
      </c>
      <c r="H6524" s="35">
        <v>0.71087136071033297</v>
      </c>
    </row>
    <row r="6525" spans="1:8" x14ac:dyDescent="0.35">
      <c r="A6525" s="35">
        <v>1358.9583700000001</v>
      </c>
      <c r="B6525" s="35">
        <v>1563.3027344</v>
      </c>
      <c r="C6525" s="35">
        <v>79.956504821999999</v>
      </c>
      <c r="D6525" s="35">
        <v>1592.390625</v>
      </c>
      <c r="E6525" s="35">
        <v>25000</v>
      </c>
      <c r="F6525" s="35">
        <v>33973960</v>
      </c>
      <c r="G6525">
        <v>1563.4836070254601</v>
      </c>
      <c r="H6525" s="35">
        <v>0.710865390112011</v>
      </c>
    </row>
    <row r="6526" spans="1:8" x14ac:dyDescent="0.35">
      <c r="A6526" s="35">
        <v>1359.1666299999999</v>
      </c>
      <c r="B6526" s="35">
        <v>1563.3200684000001</v>
      </c>
      <c r="C6526" s="35">
        <v>79.956497192</v>
      </c>
      <c r="D6526" s="35">
        <v>1592.4071045000001</v>
      </c>
      <c r="E6526" s="35">
        <v>25000</v>
      </c>
      <c r="F6526" s="35">
        <v>33979164</v>
      </c>
      <c r="G6526">
        <v>1563.5009486772301</v>
      </c>
      <c r="H6526" s="35">
        <v>0.71085942474583197</v>
      </c>
    </row>
    <row r="6527" spans="1:8" x14ac:dyDescent="0.35">
      <c r="A6527" s="35">
        <v>1359.375</v>
      </c>
      <c r="B6527" s="35">
        <v>1563.3372803</v>
      </c>
      <c r="C6527" s="35">
        <v>79.956489563000005</v>
      </c>
      <c r="D6527" s="35">
        <v>1592.4235839999999</v>
      </c>
      <c r="E6527" s="35">
        <v>25000</v>
      </c>
      <c r="F6527" s="35">
        <v>33984376</v>
      </c>
      <c r="G6527">
        <v>1563.5183083459201</v>
      </c>
      <c r="H6527" s="35">
        <v>0.71085345058459504</v>
      </c>
    </row>
    <row r="6528" spans="1:8" x14ac:dyDescent="0.35">
      <c r="A6528" s="35">
        <v>1359.5833700000001</v>
      </c>
      <c r="B6528" s="35">
        <v>1563.3547363</v>
      </c>
      <c r="C6528" s="35">
        <v>79.956481933999996</v>
      </c>
      <c r="D6528" s="35">
        <v>1592.4401855000001</v>
      </c>
      <c r="E6528" s="35">
        <v>25000</v>
      </c>
      <c r="F6528" s="35">
        <v>33989584</v>
      </c>
      <c r="G6528">
        <v>1563.5356617007501</v>
      </c>
      <c r="H6528" s="35">
        <v>0.710847481803623</v>
      </c>
    </row>
    <row r="6529" spans="1:8" x14ac:dyDescent="0.35">
      <c r="A6529" s="35">
        <v>1359.7916299999999</v>
      </c>
      <c r="B6529" s="35">
        <v>1563.3719481999999</v>
      </c>
      <c r="C6529" s="35">
        <v>79.956474303999997</v>
      </c>
      <c r="D6529" s="35">
        <v>1592.4566649999999</v>
      </c>
      <c r="E6529" s="35">
        <v>25000</v>
      </c>
      <c r="F6529" s="35">
        <v>33994792</v>
      </c>
      <c r="G6529">
        <v>1563.5530136299701</v>
      </c>
      <c r="H6529" s="35">
        <v>0.71084151359109204</v>
      </c>
    </row>
    <row r="6530" spans="1:8" x14ac:dyDescent="0.35">
      <c r="A6530" s="35">
        <v>1360</v>
      </c>
      <c r="B6530" s="35">
        <v>1563.3892822</v>
      </c>
      <c r="C6530" s="35">
        <v>79.956466675000001</v>
      </c>
      <c r="D6530" s="35">
        <v>1592.4732666</v>
      </c>
      <c r="E6530" s="35">
        <v>25000</v>
      </c>
      <c r="F6530" s="35">
        <v>34000000</v>
      </c>
      <c r="G6530">
        <v>1563.5703652289601</v>
      </c>
      <c r="H6530" s="35">
        <v>0.71083554597628096</v>
      </c>
    </row>
    <row r="6531" spans="1:8" x14ac:dyDescent="0.35">
      <c r="A6531" s="35">
        <v>1360.2083700000001</v>
      </c>
      <c r="B6531" s="35">
        <v>1563.4066161999999</v>
      </c>
      <c r="C6531" s="35">
        <v>79.956459045000003</v>
      </c>
      <c r="D6531" s="35">
        <v>1592.489624</v>
      </c>
      <c r="E6531" s="35">
        <v>25000</v>
      </c>
      <c r="F6531" s="35">
        <v>34005208</v>
      </c>
      <c r="G6531">
        <v>1563.5877167431699</v>
      </c>
      <c r="H6531" s="35">
        <v>0.71082957896564603</v>
      </c>
    </row>
    <row r="6532" spans="1:8" x14ac:dyDescent="0.35">
      <c r="A6532" s="35">
        <v>1360.4166299999999</v>
      </c>
      <c r="B6532" s="35">
        <v>1563.4240723</v>
      </c>
      <c r="C6532" s="35">
        <v>79.956459045000003</v>
      </c>
      <c r="D6532" s="35">
        <v>1592.5061035000001</v>
      </c>
      <c r="E6532" s="35">
        <v>25000</v>
      </c>
      <c r="F6532" s="35">
        <v>34010416</v>
      </c>
      <c r="G6532">
        <v>1563.60506822759</v>
      </c>
      <c r="H6532" s="35">
        <v>0.71082361256052595</v>
      </c>
    </row>
    <row r="6533" spans="1:8" x14ac:dyDescent="0.35">
      <c r="A6533" s="35">
        <v>1360.625</v>
      </c>
      <c r="B6533" s="35">
        <v>1563.4412841999999</v>
      </c>
      <c r="C6533" s="35">
        <v>79.956451415999993</v>
      </c>
      <c r="D6533" s="35">
        <v>1592.5225829999999</v>
      </c>
      <c r="E6533" s="35">
        <v>25000</v>
      </c>
      <c r="F6533" s="35">
        <v>34015624</v>
      </c>
      <c r="G6533">
        <v>1563.62241969457</v>
      </c>
      <c r="H6533" s="35">
        <v>0.71081764676111403</v>
      </c>
    </row>
    <row r="6534" spans="1:8" x14ac:dyDescent="0.35">
      <c r="A6534" s="35">
        <v>1360.8333700000001</v>
      </c>
      <c r="B6534" s="35">
        <v>1563.4586182</v>
      </c>
      <c r="C6534" s="35">
        <v>79.956443786999998</v>
      </c>
      <c r="D6534" s="35">
        <v>1592.5391846</v>
      </c>
      <c r="E6534" s="35">
        <v>25000</v>
      </c>
      <c r="F6534" s="35">
        <v>34020836</v>
      </c>
      <c r="G6534">
        <v>1563.63978148719</v>
      </c>
      <c r="H6534" s="35">
        <v>0.71081167690578295</v>
      </c>
    </row>
    <row r="6535" spans="1:8" x14ac:dyDescent="0.35">
      <c r="A6535" s="35">
        <v>1361.0416299999999</v>
      </c>
      <c r="B6535" s="35">
        <v>1563.4759521000001</v>
      </c>
      <c r="C6535" s="35">
        <v>79.956436156999999</v>
      </c>
      <c r="D6535" s="35">
        <v>1592.5556641000001</v>
      </c>
      <c r="E6535" s="35">
        <v>25000</v>
      </c>
      <c r="F6535" s="35">
        <v>34026040</v>
      </c>
      <c r="G6535">
        <v>1563.6571249021499</v>
      </c>
      <c r="H6535" s="35">
        <v>0.71080571704136497</v>
      </c>
    </row>
    <row r="6536" spans="1:8" x14ac:dyDescent="0.35">
      <c r="A6536" s="35">
        <v>1361.25</v>
      </c>
      <c r="B6536" s="35">
        <v>1563.4932861</v>
      </c>
      <c r="C6536" s="35">
        <v>79.956428528000004</v>
      </c>
      <c r="D6536" s="35">
        <v>1592.5720214999999</v>
      </c>
      <c r="E6536" s="35">
        <v>25000</v>
      </c>
      <c r="F6536" s="35">
        <v>34031252</v>
      </c>
      <c r="G6536">
        <v>1563.6744848689</v>
      </c>
      <c r="H6536" s="35">
        <v>0.71079974834956705</v>
      </c>
    </row>
    <row r="6537" spans="1:8" x14ac:dyDescent="0.35">
      <c r="A6537" s="35">
        <v>1361.4583700000001</v>
      </c>
      <c r="B6537" s="35">
        <v>1563.5106201000001</v>
      </c>
      <c r="C6537" s="35">
        <v>79.956420898000005</v>
      </c>
      <c r="D6537" s="35">
        <v>1592.5887451000001</v>
      </c>
      <c r="E6537" s="35">
        <v>25000</v>
      </c>
      <c r="F6537" s="35">
        <v>34036460</v>
      </c>
      <c r="G6537">
        <v>1563.69183819349</v>
      </c>
      <c r="H6537" s="35">
        <v>0.71079378502387203</v>
      </c>
    </row>
    <row r="6538" spans="1:8" x14ac:dyDescent="0.35">
      <c r="A6538" s="35">
        <v>1361.6666299999999</v>
      </c>
      <c r="B6538" s="35">
        <v>1563.5279541</v>
      </c>
      <c r="C6538" s="35">
        <v>79.956413268999995</v>
      </c>
      <c r="D6538" s="35">
        <v>1592.6052245999999</v>
      </c>
      <c r="E6538" s="35">
        <v>25000</v>
      </c>
      <c r="F6538" s="35">
        <v>34041664</v>
      </c>
      <c r="G6538">
        <v>1563.7091796785901</v>
      </c>
      <c r="H6538" s="35">
        <v>0.71078782692311004</v>
      </c>
    </row>
    <row r="6539" spans="1:8" x14ac:dyDescent="0.35">
      <c r="A6539" s="35">
        <v>1361.875</v>
      </c>
      <c r="B6539" s="35">
        <v>1563.5452881000001</v>
      </c>
      <c r="C6539" s="35">
        <v>79.95640564</v>
      </c>
      <c r="D6539" s="35">
        <v>1592.6217041</v>
      </c>
      <c r="E6539" s="35">
        <v>25000</v>
      </c>
      <c r="F6539" s="35">
        <v>34046876</v>
      </c>
      <c r="G6539">
        <v>1563.7265391805499</v>
      </c>
      <c r="H6539" s="35">
        <v>0.71078186003667299</v>
      </c>
    </row>
    <row r="6540" spans="1:8" x14ac:dyDescent="0.35">
      <c r="A6540" s="35">
        <v>1362.0833700000001</v>
      </c>
      <c r="B6540" s="35">
        <v>1563.5627440999999</v>
      </c>
      <c r="C6540" s="35">
        <v>79.95640564</v>
      </c>
      <c r="D6540" s="35">
        <v>1592.6381836</v>
      </c>
      <c r="E6540" s="35">
        <v>25000</v>
      </c>
      <c r="F6540" s="35">
        <v>34052084</v>
      </c>
      <c r="G6540">
        <v>1563.74389236863</v>
      </c>
      <c r="H6540" s="35">
        <v>0.71077589852338097</v>
      </c>
    </row>
    <row r="6541" spans="1:8" x14ac:dyDescent="0.35">
      <c r="A6541" s="35">
        <v>1362.2916299999999</v>
      </c>
      <c r="B6541" s="35">
        <v>1563.5799560999999</v>
      </c>
      <c r="C6541" s="35">
        <v>79.956398010000001</v>
      </c>
      <c r="D6541" s="35">
        <v>1592.6547852000001</v>
      </c>
      <c r="E6541" s="35">
        <v>25000</v>
      </c>
      <c r="F6541" s="35">
        <v>34057292</v>
      </c>
      <c r="G6541">
        <v>1563.7612441311201</v>
      </c>
      <c r="H6541" s="35">
        <v>0.71076993757686002</v>
      </c>
    </row>
    <row r="6542" spans="1:8" x14ac:dyDescent="0.35">
      <c r="A6542" s="35">
        <v>1362.5</v>
      </c>
      <c r="B6542" s="35">
        <v>1563.5972899999999</v>
      </c>
      <c r="C6542" s="35">
        <v>79.956390381000006</v>
      </c>
      <c r="D6542" s="35">
        <v>1592.6712646000001</v>
      </c>
      <c r="E6542" s="35">
        <v>25000</v>
      </c>
      <c r="F6542" s="35">
        <v>34062500</v>
      </c>
      <c r="G6542">
        <v>1563.7785955633899</v>
      </c>
      <c r="H6542" s="35">
        <v>0.71076397722640805</v>
      </c>
    </row>
    <row r="6543" spans="1:8" x14ac:dyDescent="0.35">
      <c r="A6543" s="35">
        <v>1362.7083700000001</v>
      </c>
      <c r="B6543" s="35">
        <v>1563.614624</v>
      </c>
      <c r="C6543" s="35">
        <v>79.956382751000007</v>
      </c>
      <c r="D6543" s="35">
        <v>1592.6877440999999</v>
      </c>
      <c r="E6543" s="35">
        <v>25000</v>
      </c>
      <c r="F6543" s="35">
        <v>34067708</v>
      </c>
      <c r="G6543">
        <v>1563.79594691087</v>
      </c>
      <c r="H6543" s="35">
        <v>0.71075801747848399</v>
      </c>
    </row>
    <row r="6544" spans="1:8" x14ac:dyDescent="0.35">
      <c r="A6544" s="35">
        <v>1362.9166299999999</v>
      </c>
      <c r="B6544" s="35">
        <v>1563.6319579999999</v>
      </c>
      <c r="C6544" s="35">
        <v>79.956375121999997</v>
      </c>
      <c r="D6544" s="35">
        <v>1592.7042236</v>
      </c>
      <c r="E6544" s="35">
        <v>25000</v>
      </c>
      <c r="F6544" s="35">
        <v>34072916</v>
      </c>
      <c r="G6544">
        <v>1563.8132982285799</v>
      </c>
      <c r="H6544" s="35">
        <v>0.710752058334429</v>
      </c>
    </row>
    <row r="6545" spans="1:8" x14ac:dyDescent="0.35">
      <c r="A6545" s="35">
        <v>1363.125</v>
      </c>
      <c r="B6545" s="35">
        <v>1563.6491699000001</v>
      </c>
      <c r="C6545" s="35">
        <v>79.956367493000002</v>
      </c>
      <c r="D6545" s="35">
        <v>1592.7207031</v>
      </c>
      <c r="E6545" s="35">
        <v>25000</v>
      </c>
      <c r="F6545" s="35">
        <v>34078124</v>
      </c>
      <c r="G6545">
        <v>1563.83064952884</v>
      </c>
      <c r="H6545" s="35">
        <v>0.71074609979443804</v>
      </c>
    </row>
    <row r="6546" spans="1:8" x14ac:dyDescent="0.35">
      <c r="A6546" s="35">
        <v>1363.3333700000001</v>
      </c>
      <c r="B6546" s="35">
        <v>1563.666626</v>
      </c>
      <c r="C6546" s="35">
        <v>79.956359863000003</v>
      </c>
      <c r="D6546" s="35">
        <v>1592.7374268000001</v>
      </c>
      <c r="E6546" s="35">
        <v>25000</v>
      </c>
      <c r="F6546" s="35">
        <v>34083336</v>
      </c>
      <c r="G6546">
        <v>1563.8480111546901</v>
      </c>
      <c r="H6546" s="35">
        <v>0.71074013720241003</v>
      </c>
    </row>
    <row r="6547" spans="1:8" x14ac:dyDescent="0.35">
      <c r="A6547" s="35">
        <v>1363.5416299999999</v>
      </c>
      <c r="B6547" s="35">
        <v>1563.6839600000001</v>
      </c>
      <c r="C6547" s="35">
        <v>79.956352233999993</v>
      </c>
      <c r="D6547" s="35">
        <v>1592.7537841999999</v>
      </c>
      <c r="E6547" s="35">
        <v>25000</v>
      </c>
      <c r="F6547" s="35">
        <v>34088540</v>
      </c>
      <c r="G6547">
        <v>1563.8653544029401</v>
      </c>
      <c r="H6547" s="35">
        <v>0.71073418458863602</v>
      </c>
    </row>
    <row r="6548" spans="1:8" x14ac:dyDescent="0.35">
      <c r="A6548" s="35">
        <v>1363.75</v>
      </c>
      <c r="B6548" s="35">
        <v>1563.7012939000001</v>
      </c>
      <c r="C6548" s="35">
        <v>79.956352233999993</v>
      </c>
      <c r="D6548" s="35">
        <v>1592.7702637</v>
      </c>
      <c r="E6548" s="35">
        <v>25000</v>
      </c>
      <c r="F6548" s="35">
        <v>34093752</v>
      </c>
      <c r="G6548">
        <v>1563.88271420295</v>
      </c>
      <c r="H6548" s="35">
        <v>0.71072822315682305</v>
      </c>
    </row>
    <row r="6549" spans="1:8" x14ac:dyDescent="0.35">
      <c r="A6549" s="35">
        <v>1363.9583700000001</v>
      </c>
      <c r="B6549" s="35">
        <v>1563.7186279</v>
      </c>
      <c r="C6549" s="35">
        <v>79.956344603999995</v>
      </c>
      <c r="D6549" s="35">
        <v>1592.7867432</v>
      </c>
      <c r="E6549" s="35">
        <v>25000</v>
      </c>
      <c r="F6549" s="35">
        <v>34098960</v>
      </c>
      <c r="G6549">
        <v>1563.90006736079</v>
      </c>
      <c r="H6549" s="35">
        <v>0.71072226708400599</v>
      </c>
    </row>
    <row r="6550" spans="1:8" x14ac:dyDescent="0.35">
      <c r="A6550" s="35">
        <v>1364.1666299999999</v>
      </c>
      <c r="B6550" s="35">
        <v>1563.7359618999999</v>
      </c>
      <c r="C6550" s="35">
        <v>79.956336974999999</v>
      </c>
      <c r="D6550" s="35">
        <v>1592.8033447</v>
      </c>
      <c r="E6550" s="35">
        <v>25000</v>
      </c>
      <c r="F6550" s="35">
        <v>34104164</v>
      </c>
      <c r="G6550">
        <v>1563.91740867922</v>
      </c>
      <c r="H6550" s="35">
        <v>0.71071631622893505</v>
      </c>
    </row>
    <row r="6551" spans="1:8" x14ac:dyDescent="0.35">
      <c r="A6551" s="35">
        <v>1364.375</v>
      </c>
      <c r="B6551" s="35">
        <v>1563.7532959</v>
      </c>
      <c r="C6551" s="35">
        <v>79.956329346000004</v>
      </c>
      <c r="D6551" s="35">
        <v>1592.8198242000001</v>
      </c>
      <c r="E6551" s="35">
        <v>25000</v>
      </c>
      <c r="F6551" s="35">
        <v>34109376</v>
      </c>
      <c r="G6551">
        <v>1563.9347680144499</v>
      </c>
      <c r="H6551" s="35">
        <v>0.710710356597547</v>
      </c>
    </row>
    <row r="6552" spans="1:8" x14ac:dyDescent="0.35">
      <c r="A6552" s="35">
        <v>1364.5833700000001</v>
      </c>
      <c r="B6552" s="35">
        <v>1563.7706298999999</v>
      </c>
      <c r="C6552" s="35">
        <v>79.956321716000005</v>
      </c>
      <c r="D6552" s="35">
        <v>1592.8364257999999</v>
      </c>
      <c r="E6552" s="35">
        <v>25000</v>
      </c>
      <c r="F6552" s="35">
        <v>34114584</v>
      </c>
      <c r="G6552">
        <v>1563.95212103579</v>
      </c>
      <c r="H6552" s="35">
        <v>0.710704402332208</v>
      </c>
    </row>
    <row r="6553" spans="1:8" x14ac:dyDescent="0.35">
      <c r="A6553" s="35">
        <v>1364.7916299999999</v>
      </c>
      <c r="B6553" s="35">
        <v>1563.7880858999999</v>
      </c>
      <c r="C6553" s="35">
        <v>79.956314086999996</v>
      </c>
      <c r="D6553" s="35">
        <v>1592.8527832</v>
      </c>
      <c r="E6553" s="35">
        <v>25000</v>
      </c>
      <c r="F6553" s="35">
        <v>34119792</v>
      </c>
      <c r="G6553">
        <v>1563.9694726315599</v>
      </c>
      <c r="H6553" s="35">
        <v>0.71069844863197695</v>
      </c>
    </row>
    <row r="6554" spans="1:8" x14ac:dyDescent="0.35">
      <c r="A6554" s="35">
        <v>1365</v>
      </c>
      <c r="B6554" s="35">
        <v>1563.8052978999999</v>
      </c>
      <c r="C6554" s="35">
        <v>79.956306458</v>
      </c>
      <c r="D6554" s="35">
        <v>1592.8693848</v>
      </c>
      <c r="E6554" s="35">
        <v>25000</v>
      </c>
      <c r="F6554" s="35">
        <v>34125000</v>
      </c>
      <c r="G6554">
        <v>1563.9868238971101</v>
      </c>
      <c r="H6554" s="35">
        <v>0.71069249552617098</v>
      </c>
    </row>
    <row r="6555" spans="1:8" x14ac:dyDescent="0.35">
      <c r="A6555" s="35">
        <v>1365.2083700000001</v>
      </c>
      <c r="B6555" s="35">
        <v>1563.8226318</v>
      </c>
      <c r="C6555" s="35">
        <v>79.956306458</v>
      </c>
      <c r="D6555" s="35">
        <v>1592.8858643000001</v>
      </c>
      <c r="E6555" s="35">
        <v>25000</v>
      </c>
      <c r="F6555" s="35">
        <v>34130208</v>
      </c>
      <c r="G6555">
        <v>1564.0041750778801</v>
      </c>
      <c r="H6555" s="35">
        <v>0.710686543021253</v>
      </c>
    </row>
    <row r="6556" spans="1:8" x14ac:dyDescent="0.35">
      <c r="A6556" s="35">
        <v>1365.4166299999999</v>
      </c>
      <c r="B6556" s="35">
        <v>1563.8399658000001</v>
      </c>
      <c r="C6556" s="35">
        <v>79.956298828000001</v>
      </c>
      <c r="D6556" s="35">
        <v>1592.9023437999999</v>
      </c>
      <c r="E6556" s="35">
        <v>25000</v>
      </c>
      <c r="F6556" s="35">
        <v>34135416</v>
      </c>
      <c r="G6556">
        <v>1564.02152622888</v>
      </c>
      <c r="H6556" s="35">
        <v>0.71068059111856696</v>
      </c>
    </row>
    <row r="6557" spans="1:8" x14ac:dyDescent="0.35">
      <c r="A6557" s="35">
        <v>1365.625</v>
      </c>
      <c r="B6557" s="35">
        <v>1563.8572998</v>
      </c>
      <c r="C6557" s="35">
        <v>79.956291199000006</v>
      </c>
      <c r="D6557" s="35">
        <v>1592.9188231999999</v>
      </c>
      <c r="E6557" s="35">
        <v>25000</v>
      </c>
      <c r="F6557" s="35">
        <v>34140624</v>
      </c>
      <c r="G6557">
        <v>1564.03887736242</v>
      </c>
      <c r="H6557" s="35">
        <v>0.71067463981830703</v>
      </c>
    </row>
    <row r="6558" spans="1:8" x14ac:dyDescent="0.35">
      <c r="A6558" s="35">
        <v>1365.8333700000001</v>
      </c>
      <c r="B6558" s="35">
        <v>1563.8745117000001</v>
      </c>
      <c r="C6558" s="35">
        <v>79.956283568999993</v>
      </c>
      <c r="D6558" s="35">
        <v>1592.9354248</v>
      </c>
      <c r="E6558" s="35">
        <v>25000</v>
      </c>
      <c r="F6558" s="35">
        <v>34145836</v>
      </c>
      <c r="G6558">
        <v>1564.0562388215001</v>
      </c>
      <c r="H6558" s="35">
        <v>0.71066868446988296</v>
      </c>
    </row>
    <row r="6559" spans="1:8" x14ac:dyDescent="0.35">
      <c r="A6559" s="35">
        <v>1366.0416299999999</v>
      </c>
      <c r="B6559" s="35">
        <v>1563.8919678</v>
      </c>
      <c r="C6559" s="35">
        <v>79.956275939999998</v>
      </c>
      <c r="D6559" s="35">
        <v>1592.9519043</v>
      </c>
      <c r="E6559" s="35">
        <v>25000</v>
      </c>
      <c r="F6559" s="35">
        <v>34151040</v>
      </c>
      <c r="G6559">
        <v>1564.0735819030599</v>
      </c>
      <c r="H6559" s="35">
        <v>0.71066273908709399</v>
      </c>
    </row>
    <row r="6560" spans="1:8" x14ac:dyDescent="0.35">
      <c r="A6560" s="35">
        <v>1366.25</v>
      </c>
      <c r="B6560" s="35">
        <v>1563.9093018000001</v>
      </c>
      <c r="C6560" s="35">
        <v>79.956268311000002</v>
      </c>
      <c r="D6560" s="35">
        <v>1592.9683838000001</v>
      </c>
      <c r="E6560" s="35">
        <v>25000</v>
      </c>
      <c r="F6560" s="35">
        <v>34156252</v>
      </c>
      <c r="G6560">
        <v>1564.0909415363201</v>
      </c>
      <c r="H6560" s="35">
        <v>0.71065678489558304</v>
      </c>
    </row>
    <row r="6561" spans="1:8" x14ac:dyDescent="0.35">
      <c r="A6561" s="35">
        <v>1366.4583700000001</v>
      </c>
      <c r="B6561" s="35">
        <v>1563.9266356999999</v>
      </c>
      <c r="C6561" s="35">
        <v>79.956260681000003</v>
      </c>
      <c r="D6561" s="35">
        <v>1592.9848632999999</v>
      </c>
      <c r="E6561" s="35">
        <v>25000</v>
      </c>
      <c r="F6561" s="35">
        <v>34161460</v>
      </c>
      <c r="G6561">
        <v>1564.10829452742</v>
      </c>
      <c r="H6561" s="35">
        <v>0.710650836055983</v>
      </c>
    </row>
    <row r="6562" spans="1:8" x14ac:dyDescent="0.35">
      <c r="A6562" s="35">
        <v>1366.6666299999999</v>
      </c>
      <c r="B6562" s="35">
        <v>1563.9438477000001</v>
      </c>
      <c r="C6562" s="35">
        <v>79.956253051999994</v>
      </c>
      <c r="D6562" s="35">
        <v>1593.0014647999999</v>
      </c>
      <c r="E6562" s="35">
        <v>25000</v>
      </c>
      <c r="F6562" s="35">
        <v>34166664</v>
      </c>
      <c r="G6562">
        <v>1564.1256356791901</v>
      </c>
      <c r="H6562" s="35">
        <v>0.71064489242696405</v>
      </c>
    </row>
    <row r="6563" spans="1:8" x14ac:dyDescent="0.35">
      <c r="A6563" s="35">
        <v>1366.875</v>
      </c>
      <c r="B6563" s="35">
        <v>1563.9610596</v>
      </c>
      <c r="C6563" s="35">
        <v>79.956253051999994</v>
      </c>
      <c r="D6563" s="35">
        <v>1593.0179443</v>
      </c>
      <c r="E6563" s="35">
        <v>25000</v>
      </c>
      <c r="F6563" s="35">
        <v>34171876</v>
      </c>
      <c r="G6563">
        <v>1564.14299484768</v>
      </c>
      <c r="H6563" s="35">
        <v>0.71063894003096495</v>
      </c>
    </row>
    <row r="6564" spans="1:8" x14ac:dyDescent="0.35">
      <c r="A6564" s="35">
        <v>1367.0833700000001</v>
      </c>
      <c r="B6564" s="35">
        <v>1563.9785156</v>
      </c>
      <c r="C6564" s="35">
        <v>79.956245421999995</v>
      </c>
      <c r="D6564" s="35">
        <v>1593.0344238</v>
      </c>
      <c r="E6564" s="35">
        <v>25000</v>
      </c>
      <c r="F6564" s="35">
        <v>34177084</v>
      </c>
      <c r="G6564">
        <v>1564.16034770229</v>
      </c>
      <c r="H6564" s="35">
        <v>0.710632992993941</v>
      </c>
    </row>
    <row r="6565" spans="1:8" x14ac:dyDescent="0.35">
      <c r="A6565" s="35">
        <v>1367.2916299999999</v>
      </c>
      <c r="B6565" s="35">
        <v>1563.9958495999999</v>
      </c>
      <c r="C6565" s="35">
        <v>79.956237793</v>
      </c>
      <c r="D6565" s="35">
        <v>1593.0509033000001</v>
      </c>
      <c r="E6565" s="35">
        <v>25000</v>
      </c>
      <c r="F6565" s="35">
        <v>34182292</v>
      </c>
      <c r="G6565">
        <v>1564.17769913133</v>
      </c>
      <c r="H6565" s="35">
        <v>0.71062704652036901</v>
      </c>
    </row>
    <row r="6566" spans="1:8" x14ac:dyDescent="0.35">
      <c r="A6566" s="35">
        <v>1367.5</v>
      </c>
      <c r="B6566" s="35">
        <v>1564.0131836</v>
      </c>
      <c r="C6566" s="35">
        <v>79.956230164000004</v>
      </c>
      <c r="D6566" s="35">
        <v>1593.0675048999999</v>
      </c>
      <c r="E6566" s="35">
        <v>25000</v>
      </c>
      <c r="F6566" s="35">
        <v>34187500</v>
      </c>
      <c r="G6566">
        <v>1564.19505023017</v>
      </c>
      <c r="H6566" s="35">
        <v>0.71062110063958495</v>
      </c>
    </row>
    <row r="6567" spans="1:8" x14ac:dyDescent="0.35">
      <c r="A6567" s="35">
        <v>1367.7083700000001</v>
      </c>
      <c r="B6567" s="35">
        <v>1564.0305175999999</v>
      </c>
      <c r="C6567" s="35">
        <v>79.956222534000005</v>
      </c>
      <c r="D6567" s="35">
        <v>1593.0839844</v>
      </c>
      <c r="E6567" s="35">
        <v>25000</v>
      </c>
      <c r="F6567" s="35">
        <v>34192708</v>
      </c>
      <c r="G6567">
        <v>1564.21240124424</v>
      </c>
      <c r="H6567" s="35">
        <v>0.71061515535805797</v>
      </c>
    </row>
    <row r="6568" spans="1:8" x14ac:dyDescent="0.35">
      <c r="A6568" s="35">
        <v>1367.9166299999999</v>
      </c>
      <c r="B6568" s="35">
        <v>1564.0478516000001</v>
      </c>
      <c r="C6568" s="35">
        <v>79.956214904999996</v>
      </c>
      <c r="D6568" s="35">
        <v>1593.1005858999999</v>
      </c>
      <c r="E6568" s="35">
        <v>25000</v>
      </c>
      <c r="F6568" s="35">
        <v>34197916</v>
      </c>
      <c r="G6568">
        <v>1564.2297522285301</v>
      </c>
      <c r="H6568" s="35">
        <v>0.71060921067713101</v>
      </c>
    </row>
    <row r="6569" spans="1:8" x14ac:dyDescent="0.35">
      <c r="A6569" s="35">
        <v>1368.125</v>
      </c>
      <c r="B6569" s="35">
        <v>1564.0651855000001</v>
      </c>
      <c r="C6569" s="35">
        <v>79.956207274999997</v>
      </c>
      <c r="D6569" s="35">
        <v>1593.1169434000001</v>
      </c>
      <c r="E6569" s="35">
        <v>25000</v>
      </c>
      <c r="F6569" s="35">
        <v>34203124</v>
      </c>
      <c r="G6569">
        <v>1564.2471031953601</v>
      </c>
      <c r="H6569" s="35">
        <v>0.71060326659700002</v>
      </c>
    </row>
    <row r="6570" spans="1:8" x14ac:dyDescent="0.35">
      <c r="A6570" s="35">
        <v>1368.3333700000001</v>
      </c>
      <c r="B6570" s="35">
        <v>1564.0825195</v>
      </c>
      <c r="C6570" s="35">
        <v>79.956199646000002</v>
      </c>
      <c r="D6570" s="35">
        <v>1593.1335449000001</v>
      </c>
      <c r="E6570" s="35">
        <v>25000</v>
      </c>
      <c r="F6570" s="35">
        <v>34208336</v>
      </c>
      <c r="G6570">
        <v>1564.26446448768</v>
      </c>
      <c r="H6570" s="35">
        <v>0.71059731847257301</v>
      </c>
    </row>
    <row r="6571" spans="1:8" x14ac:dyDescent="0.35">
      <c r="A6571" s="35">
        <v>1368.5416299999999</v>
      </c>
      <c r="B6571" s="35">
        <v>1564.0999756000001</v>
      </c>
      <c r="C6571" s="35">
        <v>79.956199646000002</v>
      </c>
      <c r="D6571" s="35">
        <v>1593.1499022999999</v>
      </c>
      <c r="E6571" s="35">
        <v>25000</v>
      </c>
      <c r="F6571" s="35">
        <v>34213540</v>
      </c>
      <c r="G6571">
        <v>1564.2818074025499</v>
      </c>
      <c r="H6571" s="35">
        <v>0.71059138030119495</v>
      </c>
    </row>
    <row r="6572" spans="1:8" x14ac:dyDescent="0.35">
      <c r="A6572" s="35">
        <v>1368.75</v>
      </c>
      <c r="B6572" s="35">
        <v>1564.1171875</v>
      </c>
      <c r="C6572" s="35">
        <v>79.956192017000006</v>
      </c>
      <c r="D6572" s="35">
        <v>1593.1665039</v>
      </c>
      <c r="E6572" s="35">
        <v>25000</v>
      </c>
      <c r="F6572" s="35">
        <v>34218752</v>
      </c>
      <c r="G6572">
        <v>1564.2991668690699</v>
      </c>
      <c r="H6572" s="35">
        <v>0.71058543333039204</v>
      </c>
    </row>
    <row r="6573" spans="1:8" x14ac:dyDescent="0.35">
      <c r="A6573" s="35">
        <v>1368.9583700000001</v>
      </c>
      <c r="B6573" s="35">
        <v>1564.1345214999999</v>
      </c>
      <c r="C6573" s="35">
        <v>79.956184386999993</v>
      </c>
      <c r="D6573" s="35">
        <v>1593.1829834</v>
      </c>
      <c r="E6573" s="35">
        <v>25000</v>
      </c>
      <c r="F6573" s="35">
        <v>34223960</v>
      </c>
      <c r="G6573">
        <v>1564.3165196934301</v>
      </c>
      <c r="H6573" s="35">
        <v>0.71057949170443702</v>
      </c>
    </row>
    <row r="6574" spans="1:8" x14ac:dyDescent="0.35">
      <c r="A6574" s="35">
        <v>1369.1666299999999</v>
      </c>
      <c r="B6574" s="35">
        <v>1564.1518555</v>
      </c>
      <c r="C6574" s="35">
        <v>79.956176757999998</v>
      </c>
      <c r="D6574" s="35">
        <v>1593.1995850000001</v>
      </c>
      <c r="E6574" s="35">
        <v>25000</v>
      </c>
      <c r="F6574" s="35">
        <v>34229164</v>
      </c>
      <c r="G6574">
        <v>1564.3338606785401</v>
      </c>
      <c r="H6574" s="35">
        <v>0.71057355528192201</v>
      </c>
    </row>
    <row r="6575" spans="1:8" x14ac:dyDescent="0.35">
      <c r="A6575" s="35">
        <v>1369.375</v>
      </c>
      <c r="B6575" s="35">
        <v>1564.1691894999999</v>
      </c>
      <c r="C6575" s="35">
        <v>79.956169127999999</v>
      </c>
      <c r="D6575" s="35">
        <v>1593.2160644999999</v>
      </c>
      <c r="E6575" s="35">
        <v>25000</v>
      </c>
      <c r="F6575" s="35">
        <v>34234376</v>
      </c>
      <c r="G6575">
        <v>1564.3512196803199</v>
      </c>
      <c r="H6575" s="35">
        <v>0.71056761010173897</v>
      </c>
    </row>
    <row r="6576" spans="1:8" x14ac:dyDescent="0.35">
      <c r="A6576" s="35">
        <v>1369.5833700000001</v>
      </c>
      <c r="B6576" s="35">
        <v>1564.1864014</v>
      </c>
      <c r="C6576" s="35">
        <v>79.956161499000004</v>
      </c>
      <c r="D6576" s="35">
        <v>1593.2325439000001</v>
      </c>
      <c r="E6576" s="35">
        <v>25000</v>
      </c>
      <c r="F6576" s="35">
        <v>34239584</v>
      </c>
      <c r="G6576">
        <v>1564.3685723681799</v>
      </c>
      <c r="H6576" s="35">
        <v>0.71056167027347905</v>
      </c>
    </row>
    <row r="6577" spans="1:8" x14ac:dyDescent="0.35">
      <c r="A6577" s="35">
        <v>1369.7916299999999</v>
      </c>
      <c r="B6577" s="35">
        <v>1564.2038574000001</v>
      </c>
      <c r="C6577" s="35">
        <v>79.956153869999994</v>
      </c>
      <c r="D6577" s="35">
        <v>1593.2490233999999</v>
      </c>
      <c r="E6577" s="35">
        <v>25000</v>
      </c>
      <c r="F6577" s="35">
        <v>34244792</v>
      </c>
      <c r="G6577">
        <v>1564.38592363052</v>
      </c>
      <c r="H6577" s="35">
        <v>0.71055573100702496</v>
      </c>
    </row>
    <row r="6578" spans="1:8" x14ac:dyDescent="0.35">
      <c r="A6578" s="35">
        <v>1370</v>
      </c>
      <c r="B6578" s="35">
        <v>1564.2211914</v>
      </c>
      <c r="C6578" s="35">
        <v>79.956146239999995</v>
      </c>
      <c r="D6578" s="35">
        <v>1593.265625</v>
      </c>
      <c r="E6578" s="35">
        <v>25000</v>
      </c>
      <c r="F6578" s="35">
        <v>34250000</v>
      </c>
      <c r="G6578">
        <v>1564.40327456265</v>
      </c>
      <c r="H6578" s="35">
        <v>0.71054979233172799</v>
      </c>
    </row>
    <row r="6579" spans="1:8" x14ac:dyDescent="0.35">
      <c r="A6579" s="35">
        <v>1370.2083700000001</v>
      </c>
      <c r="B6579" s="35">
        <v>1564.2385254000001</v>
      </c>
      <c r="C6579" s="35">
        <v>79.956146239999995</v>
      </c>
      <c r="D6579" s="35">
        <v>1593.2821045000001</v>
      </c>
      <c r="E6579" s="35">
        <v>25000</v>
      </c>
      <c r="F6579" s="35">
        <v>34255208</v>
      </c>
      <c r="G6579">
        <v>1564.42062541001</v>
      </c>
      <c r="H6579" s="35">
        <v>0.71054385425406297</v>
      </c>
    </row>
    <row r="6580" spans="1:8" x14ac:dyDescent="0.35">
      <c r="A6580" s="35">
        <v>1370.4166299999999</v>
      </c>
      <c r="B6580" s="35">
        <v>1564.2558594</v>
      </c>
      <c r="C6580" s="35">
        <v>79.956138611</v>
      </c>
      <c r="D6580" s="35">
        <v>1593.2985839999999</v>
      </c>
      <c r="E6580" s="35">
        <v>25000</v>
      </c>
      <c r="F6580" s="35">
        <v>34260416</v>
      </c>
      <c r="G6580">
        <v>1564.4379762276001</v>
      </c>
      <c r="H6580" s="35">
        <v>0.71053791677537503</v>
      </c>
    </row>
    <row r="6581" spans="1:8" x14ac:dyDescent="0.35">
      <c r="A6581" s="35">
        <v>1370.625</v>
      </c>
      <c r="B6581" s="35">
        <v>1564.2731934000001</v>
      </c>
      <c r="C6581" s="35">
        <v>79.956130981000001</v>
      </c>
      <c r="D6581" s="35">
        <v>1593.3150635</v>
      </c>
      <c r="E6581" s="35">
        <v>25000</v>
      </c>
      <c r="F6581" s="35">
        <v>34265624</v>
      </c>
      <c r="G6581">
        <v>1564.4553270277299</v>
      </c>
      <c r="H6581" s="35">
        <v>0.71053197989586003</v>
      </c>
    </row>
    <row r="6582" spans="1:8" x14ac:dyDescent="0.35">
      <c r="A6582" s="35">
        <v>1370.8333700000001</v>
      </c>
      <c r="B6582" s="35">
        <v>1564.2905272999999</v>
      </c>
      <c r="C6582" s="35">
        <v>79.956123352000006</v>
      </c>
      <c r="D6582" s="35">
        <v>1593.3316649999999</v>
      </c>
      <c r="E6582" s="35">
        <v>25000</v>
      </c>
      <c r="F6582" s="35">
        <v>34270836</v>
      </c>
      <c r="G6582">
        <v>1564.4726881532799</v>
      </c>
      <c r="H6582" s="35">
        <v>0.71052603897590805</v>
      </c>
    </row>
    <row r="6583" spans="1:8" x14ac:dyDescent="0.35">
      <c r="A6583" s="35">
        <v>1371.0416299999999</v>
      </c>
      <c r="B6583" s="35">
        <v>1564.3078613</v>
      </c>
      <c r="C6583" s="35">
        <v>79.956115722999996</v>
      </c>
      <c r="D6583" s="35">
        <v>1593.3481445</v>
      </c>
      <c r="E6583" s="35">
        <v>25000</v>
      </c>
      <c r="F6583" s="35">
        <v>34276040</v>
      </c>
      <c r="G6583">
        <v>1564.4900309014699</v>
      </c>
      <c r="H6583" s="35">
        <v>0.71052010799645904</v>
      </c>
    </row>
    <row r="6584" spans="1:8" x14ac:dyDescent="0.35">
      <c r="A6584" s="35">
        <v>1371.25</v>
      </c>
      <c r="B6584" s="35">
        <v>1564.3253173999999</v>
      </c>
      <c r="C6584" s="35">
        <v>79.956108092999997</v>
      </c>
      <c r="D6584" s="35">
        <v>1593.364624</v>
      </c>
      <c r="E6584" s="35">
        <v>25000</v>
      </c>
      <c r="F6584" s="35">
        <v>34281252</v>
      </c>
      <c r="G6584">
        <v>1564.50739020126</v>
      </c>
      <c r="H6584" s="35">
        <v>0.71051416822685698</v>
      </c>
    </row>
    <row r="6585" spans="1:8" x14ac:dyDescent="0.35">
      <c r="A6585" s="35">
        <v>1371.4583700000001</v>
      </c>
      <c r="B6585" s="35">
        <v>1564.3425293</v>
      </c>
      <c r="C6585" s="35">
        <v>79.956100464000002</v>
      </c>
      <c r="D6585" s="35">
        <v>1593.3812256000001</v>
      </c>
      <c r="E6585" s="35">
        <v>25000</v>
      </c>
      <c r="F6585" s="35">
        <v>34286460</v>
      </c>
      <c r="G6585">
        <v>1564.52474285889</v>
      </c>
      <c r="H6585" s="35">
        <v>0.710508233795064</v>
      </c>
    </row>
    <row r="6586" spans="1:8" x14ac:dyDescent="0.35">
      <c r="A6586" s="35">
        <v>1371.6666299999999</v>
      </c>
      <c r="B6586" s="35">
        <v>1564.3598632999999</v>
      </c>
      <c r="C6586" s="35">
        <v>79.956092834000003</v>
      </c>
      <c r="D6586" s="35">
        <v>1593.3977050999999</v>
      </c>
      <c r="E6586" s="35">
        <v>25000</v>
      </c>
      <c r="F6586" s="35">
        <v>34291664</v>
      </c>
      <c r="G6586">
        <v>1564.5420836773401</v>
      </c>
      <c r="H6586" s="35">
        <v>0.71050230455958896</v>
      </c>
    </row>
    <row r="6587" spans="1:8" x14ac:dyDescent="0.35">
      <c r="A6587" s="35">
        <v>1371.875</v>
      </c>
      <c r="B6587" s="35">
        <v>1564.3771973</v>
      </c>
      <c r="C6587" s="35">
        <v>79.956092834000003</v>
      </c>
      <c r="D6587" s="35">
        <v>1593.4140625</v>
      </c>
      <c r="E6587" s="35">
        <v>25000</v>
      </c>
      <c r="F6587" s="35">
        <v>34296876</v>
      </c>
      <c r="G6587">
        <v>1564.5594425124</v>
      </c>
      <c r="H6587" s="35">
        <v>0.710496366575739</v>
      </c>
    </row>
    <row r="6588" spans="1:8" x14ac:dyDescent="0.35">
      <c r="A6588" s="35">
        <v>1372.0833700000001</v>
      </c>
      <c r="B6588" s="35">
        <v>1564.3945312000001</v>
      </c>
      <c r="C6588" s="35">
        <v>79.956085204999994</v>
      </c>
      <c r="D6588" s="35">
        <v>1593.4306641000001</v>
      </c>
      <c r="E6588" s="35">
        <v>25000</v>
      </c>
      <c r="F6588" s="35">
        <v>34302084</v>
      </c>
      <c r="G6588">
        <v>1564.5767950335401</v>
      </c>
      <c r="H6588" s="35">
        <v>0.71049043393678202</v>
      </c>
    </row>
    <row r="6589" spans="1:8" x14ac:dyDescent="0.35">
      <c r="A6589" s="35">
        <v>1372.2916299999999</v>
      </c>
      <c r="B6589" s="35">
        <v>1564.4118652</v>
      </c>
      <c r="C6589" s="35">
        <v>79.956077575999998</v>
      </c>
      <c r="D6589" s="35">
        <v>1593.4472656</v>
      </c>
      <c r="E6589" s="35">
        <v>25000</v>
      </c>
      <c r="F6589" s="35">
        <v>34307292</v>
      </c>
      <c r="G6589">
        <v>1564.59414612916</v>
      </c>
      <c r="H6589" s="35">
        <v>0.71048450185798895</v>
      </c>
    </row>
    <row r="6590" spans="1:8" x14ac:dyDescent="0.35">
      <c r="A6590" s="35">
        <v>1372.5</v>
      </c>
      <c r="B6590" s="35">
        <v>1564.4291992000001</v>
      </c>
      <c r="C6590" s="35">
        <v>79.956069946</v>
      </c>
      <c r="D6590" s="35">
        <v>1593.4637451000001</v>
      </c>
      <c r="E6590" s="35">
        <v>25000</v>
      </c>
      <c r="F6590" s="35">
        <v>34312500</v>
      </c>
      <c r="G6590">
        <v>1564.6114968945899</v>
      </c>
      <c r="H6590" s="35">
        <v>0.71047857036873296</v>
      </c>
    </row>
    <row r="6591" spans="1:8" x14ac:dyDescent="0.35">
      <c r="A6591" s="35">
        <v>1372.7083700000001</v>
      </c>
      <c r="B6591" s="35">
        <v>1564.4465332</v>
      </c>
      <c r="C6591" s="35">
        <v>79.956062317000004</v>
      </c>
      <c r="D6591" s="35">
        <v>1593.4802245999999</v>
      </c>
      <c r="E6591" s="35">
        <v>25000</v>
      </c>
      <c r="F6591" s="35">
        <v>34317708</v>
      </c>
      <c r="G6591">
        <v>1564.6288475752499</v>
      </c>
      <c r="H6591" s="35">
        <v>0.710472639475489</v>
      </c>
    </row>
    <row r="6592" spans="1:8" x14ac:dyDescent="0.35">
      <c r="A6592" s="35">
        <v>1372.9166299999999</v>
      </c>
      <c r="B6592" s="35">
        <v>1564.4637451000001</v>
      </c>
      <c r="C6592" s="35">
        <v>79.956054687999995</v>
      </c>
      <c r="D6592" s="35">
        <v>1593.4967041</v>
      </c>
      <c r="E6592" s="35">
        <v>25000</v>
      </c>
      <c r="F6592" s="35">
        <v>34322916</v>
      </c>
      <c r="G6592">
        <v>1564.6461982261401</v>
      </c>
      <c r="H6592" s="35">
        <v>0.71046670917960697</v>
      </c>
    </row>
    <row r="6593" spans="1:8" x14ac:dyDescent="0.35">
      <c r="A6593" s="35">
        <v>1373.125</v>
      </c>
      <c r="B6593" s="35">
        <v>1564.4810791</v>
      </c>
      <c r="C6593" s="35">
        <v>79.956047057999996</v>
      </c>
      <c r="D6593" s="35">
        <v>1593.5133057</v>
      </c>
      <c r="E6593" s="35">
        <v>25000</v>
      </c>
      <c r="F6593" s="35">
        <v>34328124</v>
      </c>
      <c r="G6593">
        <v>1564.66354885958</v>
      </c>
      <c r="H6593" s="35">
        <v>0.71046077948128294</v>
      </c>
    </row>
    <row r="6594" spans="1:8" x14ac:dyDescent="0.35">
      <c r="A6594" s="35">
        <v>1373.3333700000001</v>
      </c>
      <c r="B6594" s="35">
        <v>1564.4982910000001</v>
      </c>
      <c r="C6594" s="35">
        <v>79.956047057999996</v>
      </c>
      <c r="D6594" s="35">
        <v>1593.5297852000001</v>
      </c>
      <c r="E6594" s="35">
        <v>25000</v>
      </c>
      <c r="F6594" s="35">
        <v>34333336</v>
      </c>
      <c r="G6594">
        <v>1564.6809098183801</v>
      </c>
      <c r="H6594" s="35">
        <v>0.71045484574637296</v>
      </c>
    </row>
    <row r="6595" spans="1:8" x14ac:dyDescent="0.35">
      <c r="A6595" s="35">
        <v>1373.5416299999999</v>
      </c>
      <c r="B6595" s="35">
        <v>1564.5157471</v>
      </c>
      <c r="C6595" s="35">
        <v>79.956039429</v>
      </c>
      <c r="D6595" s="35">
        <v>1593.5462646000001</v>
      </c>
      <c r="E6595" s="35">
        <v>25000</v>
      </c>
      <c r="F6595" s="35">
        <v>34338540</v>
      </c>
      <c r="G6595">
        <v>1564.6982523998799</v>
      </c>
      <c r="H6595" s="35">
        <v>0.71044892193945697</v>
      </c>
    </row>
    <row r="6596" spans="1:8" x14ac:dyDescent="0.35">
      <c r="A6596" s="35">
        <v>1373.75</v>
      </c>
      <c r="B6596" s="35">
        <v>1564.5330810999999</v>
      </c>
      <c r="C6596" s="35">
        <v>79.956031799000002</v>
      </c>
      <c r="D6596" s="35">
        <v>1593.5628661999999</v>
      </c>
      <c r="E6596" s="35">
        <v>25000</v>
      </c>
      <c r="F6596" s="35">
        <v>34343752</v>
      </c>
      <c r="G6596">
        <v>1564.7156115329501</v>
      </c>
      <c r="H6596" s="35">
        <v>0.71044298935163797</v>
      </c>
    </row>
    <row r="6597" spans="1:8" x14ac:dyDescent="0.35">
      <c r="A6597" s="35">
        <v>1373.9583700000001</v>
      </c>
      <c r="B6597" s="35">
        <v>1564.5504149999999</v>
      </c>
      <c r="C6597" s="35">
        <v>79.956024170000006</v>
      </c>
      <c r="D6597" s="35">
        <v>1593.5794678</v>
      </c>
      <c r="E6597" s="35">
        <v>25000</v>
      </c>
      <c r="F6597" s="35">
        <v>34348960</v>
      </c>
      <c r="G6597">
        <v>1564.7329640238399</v>
      </c>
      <c r="H6597" s="35">
        <v>0.710437062094608</v>
      </c>
    </row>
    <row r="6598" spans="1:8" x14ac:dyDescent="0.35">
      <c r="A6598" s="35">
        <v>1374.1666299999999</v>
      </c>
      <c r="B6598" s="35">
        <v>1564.567749</v>
      </c>
      <c r="C6598" s="35">
        <v>79.956016540999997</v>
      </c>
      <c r="D6598" s="35">
        <v>1593.5958252</v>
      </c>
      <c r="E6598" s="35">
        <v>25000</v>
      </c>
      <c r="F6598" s="35">
        <v>34354164</v>
      </c>
      <c r="G6598">
        <v>1564.7503046756501</v>
      </c>
      <c r="H6598" s="35">
        <v>0.71043114002680097</v>
      </c>
    </row>
    <row r="6599" spans="1:8" x14ac:dyDescent="0.35">
      <c r="A6599" s="35">
        <v>1374.375</v>
      </c>
      <c r="B6599" s="35">
        <v>1564.5850829999999</v>
      </c>
      <c r="C6599" s="35">
        <v>79.956008910999998</v>
      </c>
      <c r="D6599" s="35">
        <v>1593.6123047000001</v>
      </c>
      <c r="E6599" s="35">
        <v>25000</v>
      </c>
      <c r="F6599" s="35">
        <v>34359376</v>
      </c>
      <c r="G6599">
        <v>1564.7676633439901</v>
      </c>
      <c r="H6599" s="35">
        <v>0.71042520921988594</v>
      </c>
    </row>
    <row r="6600" spans="1:8" x14ac:dyDescent="0.35">
      <c r="A6600" s="35">
        <v>1374.5833700000001</v>
      </c>
      <c r="B6600" s="35">
        <v>1564.6024170000001</v>
      </c>
      <c r="C6600" s="35">
        <v>79.956001282000003</v>
      </c>
      <c r="D6600" s="35">
        <v>1593.6287841999999</v>
      </c>
      <c r="E6600" s="35">
        <v>25000</v>
      </c>
      <c r="F6600" s="35">
        <v>34364584</v>
      </c>
      <c r="G6600">
        <v>1564.78501569841</v>
      </c>
      <c r="H6600" s="35">
        <v>0.71041928375085694</v>
      </c>
    </row>
    <row r="6601" spans="1:8" x14ac:dyDescent="0.35">
      <c r="A6601" s="35">
        <v>1374.7916299999999</v>
      </c>
      <c r="B6601" s="35">
        <v>1564.619751</v>
      </c>
      <c r="C6601" s="35">
        <v>79.955993652000004</v>
      </c>
      <c r="D6601" s="35">
        <v>1593.6453856999999</v>
      </c>
      <c r="E6601" s="35">
        <v>25000</v>
      </c>
      <c r="F6601" s="35">
        <v>34369792</v>
      </c>
      <c r="G6601">
        <v>1564.80236662732</v>
      </c>
      <c r="H6601" s="35">
        <v>0.71041335884035905</v>
      </c>
    </row>
    <row r="6602" spans="1:8" x14ac:dyDescent="0.35">
      <c r="A6602" s="35">
        <v>1375</v>
      </c>
      <c r="B6602" s="35">
        <v>1564.637207</v>
      </c>
      <c r="C6602" s="35">
        <v>79.955993652000004</v>
      </c>
      <c r="D6602" s="35">
        <v>1593.6618652</v>
      </c>
      <c r="E6602" s="35">
        <v>25000</v>
      </c>
      <c r="F6602" s="35">
        <v>34375000</v>
      </c>
      <c r="G6602">
        <v>1564.81971722606</v>
      </c>
      <c r="H6602" s="35">
        <v>0.71040743451778099</v>
      </c>
    </row>
    <row r="6603" spans="1:8" x14ac:dyDescent="0.35">
      <c r="A6603" s="35">
        <v>1375.2083700000001</v>
      </c>
      <c r="B6603" s="35">
        <v>1564.6544189000001</v>
      </c>
      <c r="C6603" s="35">
        <v>79.955986022999994</v>
      </c>
      <c r="D6603" s="35">
        <v>1593.6784668</v>
      </c>
      <c r="E6603" s="35">
        <v>25000</v>
      </c>
      <c r="F6603" s="35">
        <v>34380208</v>
      </c>
      <c r="G6603">
        <v>1564.8370677400201</v>
      </c>
      <c r="H6603" s="35">
        <v>0.710401510789607</v>
      </c>
    </row>
    <row r="6604" spans="1:8" x14ac:dyDescent="0.35">
      <c r="A6604" s="35">
        <v>1375.4166299999999</v>
      </c>
      <c r="B6604" s="35">
        <v>1564.6717529</v>
      </c>
      <c r="C6604" s="35">
        <v>79.955978393999999</v>
      </c>
      <c r="D6604" s="35">
        <v>1593.6949463000001</v>
      </c>
      <c r="E6604" s="35">
        <v>25000</v>
      </c>
      <c r="F6604" s="35">
        <v>34385416</v>
      </c>
      <c r="G6604">
        <v>1564.8544182242199</v>
      </c>
      <c r="H6604" s="35">
        <v>0.71039558765718502</v>
      </c>
    </row>
    <row r="6605" spans="1:8" x14ac:dyDescent="0.35">
      <c r="A6605" s="35">
        <v>1375.625</v>
      </c>
      <c r="B6605" s="35">
        <v>1564.6890868999999</v>
      </c>
      <c r="C6605" s="35">
        <v>79.955970764</v>
      </c>
      <c r="D6605" s="35">
        <v>1593.7114257999999</v>
      </c>
      <c r="E6605" s="35">
        <v>25000</v>
      </c>
      <c r="F6605" s="35">
        <v>34390624</v>
      </c>
      <c r="G6605">
        <v>1564.8717686909599</v>
      </c>
      <c r="H6605" s="35">
        <v>0.710389665120713</v>
      </c>
    </row>
    <row r="6606" spans="1:8" x14ac:dyDescent="0.35">
      <c r="A6606" s="35">
        <v>1375.8333700000001</v>
      </c>
      <c r="B6606" s="35">
        <v>1564.7064209</v>
      </c>
      <c r="C6606" s="35">
        <v>79.955963135000005</v>
      </c>
      <c r="D6606" s="35">
        <v>1593.7279053</v>
      </c>
      <c r="E6606" s="35">
        <v>25000</v>
      </c>
      <c r="F6606" s="35">
        <v>34395836</v>
      </c>
      <c r="G6606">
        <v>1564.88912948301</v>
      </c>
      <c r="H6606" s="35">
        <v>0.71038373855149906</v>
      </c>
    </row>
    <row r="6607" spans="1:8" x14ac:dyDescent="0.35">
      <c r="A6607" s="35">
        <v>1376.0416299999999</v>
      </c>
      <c r="B6607" s="35">
        <v>1564.7237548999999</v>
      </c>
      <c r="C6607" s="35">
        <v>79.955955505000006</v>
      </c>
      <c r="D6607" s="35">
        <v>1593.7445068</v>
      </c>
      <c r="E6607" s="35">
        <v>25000</v>
      </c>
      <c r="F6607" s="35">
        <v>34401040</v>
      </c>
      <c r="G6607">
        <v>1564.90647189784</v>
      </c>
      <c r="H6607" s="35">
        <v>0.71037782189780496</v>
      </c>
    </row>
    <row r="6608" spans="1:8" x14ac:dyDescent="0.35">
      <c r="A6608" s="35">
        <v>1376.25</v>
      </c>
      <c r="B6608" s="35">
        <v>1564.7410889</v>
      </c>
      <c r="C6608" s="35">
        <v>79.955947875999996</v>
      </c>
      <c r="D6608" s="35">
        <v>1593.7609863</v>
      </c>
      <c r="E6608" s="35">
        <v>25000</v>
      </c>
      <c r="F6608" s="35">
        <v>34406252</v>
      </c>
      <c r="G6608">
        <v>1564.92383086418</v>
      </c>
      <c r="H6608" s="35">
        <v>0.71037189647243704</v>
      </c>
    </row>
    <row r="6609" spans="1:8" x14ac:dyDescent="0.35">
      <c r="A6609" s="35">
        <v>1376.4583700000001</v>
      </c>
      <c r="B6609" s="35">
        <v>1564.7584228999999</v>
      </c>
      <c r="C6609" s="35">
        <v>79.955940247000001</v>
      </c>
      <c r="D6609" s="35">
        <v>1593.7774658000001</v>
      </c>
      <c r="E6609" s="35">
        <v>25000</v>
      </c>
      <c r="F6609" s="35">
        <v>34411460</v>
      </c>
      <c r="G6609">
        <v>1564.9411831883499</v>
      </c>
      <c r="H6609" s="35">
        <v>0.71036597637086196</v>
      </c>
    </row>
    <row r="6610" spans="1:8" x14ac:dyDescent="0.35">
      <c r="A6610" s="35">
        <v>1376.6666299999999</v>
      </c>
      <c r="B6610" s="35">
        <v>1564.7757568</v>
      </c>
      <c r="C6610" s="35">
        <v>79.955940247000001</v>
      </c>
      <c r="D6610" s="35">
        <v>1593.7939452999999</v>
      </c>
      <c r="E6610" s="35">
        <v>25000</v>
      </c>
      <c r="F6610" s="35">
        <v>34416664</v>
      </c>
      <c r="G6610">
        <v>1564.9585236735199</v>
      </c>
      <c r="H6610" s="35">
        <v>0.71036006145143404</v>
      </c>
    </row>
    <row r="6611" spans="1:8" x14ac:dyDescent="0.35">
      <c r="A6611" s="35">
        <v>1376.875</v>
      </c>
      <c r="B6611" s="35">
        <v>1564.7930908000001</v>
      </c>
      <c r="C6611" s="35">
        <v>79.955932617000002</v>
      </c>
      <c r="D6611" s="35">
        <v>1593.8105469</v>
      </c>
      <c r="E6611" s="35">
        <v>25000</v>
      </c>
      <c r="F6611" s="35">
        <v>34421876</v>
      </c>
      <c r="G6611">
        <v>1564.97588217515</v>
      </c>
      <c r="H6611" s="35">
        <v>0.71035413780214496</v>
      </c>
    </row>
    <row r="6612" spans="1:8" x14ac:dyDescent="0.35">
      <c r="A6612" s="35">
        <v>1377.0833700000001</v>
      </c>
      <c r="B6612" s="35">
        <v>1564.8104248</v>
      </c>
      <c r="C6612" s="35">
        <v>79.955924988000007</v>
      </c>
      <c r="D6612" s="35">
        <v>1593.8270264</v>
      </c>
      <c r="E6612" s="35">
        <v>25000</v>
      </c>
      <c r="F6612" s="35">
        <v>34427084</v>
      </c>
      <c r="G6612">
        <v>1564.99323436285</v>
      </c>
      <c r="H6612" s="35">
        <v>0.71034821948375504</v>
      </c>
    </row>
    <row r="6613" spans="1:8" x14ac:dyDescent="0.35">
      <c r="A6613" s="35">
        <v>1377.2916299999999</v>
      </c>
      <c r="B6613" s="35">
        <v>1564.8277588000001</v>
      </c>
      <c r="C6613" s="35">
        <v>79.955917357999994</v>
      </c>
      <c r="D6613" s="35">
        <v>1593.8435059000001</v>
      </c>
      <c r="E6613" s="35">
        <v>25000</v>
      </c>
      <c r="F6613" s="35">
        <v>34432292</v>
      </c>
      <c r="G6613">
        <v>1565.0105851250601</v>
      </c>
      <c r="H6613" s="35">
        <v>0.71034230172226998</v>
      </c>
    </row>
    <row r="6614" spans="1:8" x14ac:dyDescent="0.35">
      <c r="A6614" s="35">
        <v>1377.5</v>
      </c>
      <c r="B6614" s="35">
        <v>1564.8450928</v>
      </c>
      <c r="C6614" s="35">
        <v>79.955909728999998</v>
      </c>
      <c r="D6614" s="35">
        <v>1593.8601074000001</v>
      </c>
      <c r="E6614" s="35">
        <v>25000</v>
      </c>
      <c r="F6614" s="35">
        <v>34437500</v>
      </c>
      <c r="G6614">
        <v>1565.0279355570999</v>
      </c>
      <c r="H6614" s="35">
        <v>0.71033638454709902</v>
      </c>
    </row>
    <row r="6615" spans="1:8" x14ac:dyDescent="0.35">
      <c r="A6615" s="35">
        <v>1377.7083700000001</v>
      </c>
      <c r="B6615" s="35">
        <v>1564.8623047000001</v>
      </c>
      <c r="C6615" s="35">
        <v>79.955902100000003</v>
      </c>
      <c r="D6615" s="35">
        <v>1593.8765868999999</v>
      </c>
      <c r="E6615" s="35">
        <v>25000</v>
      </c>
      <c r="F6615" s="35">
        <v>34442708</v>
      </c>
      <c r="G6615">
        <v>1565.0452859043801</v>
      </c>
      <c r="H6615" s="35">
        <v>0.71033046796472699</v>
      </c>
    </row>
    <row r="6616" spans="1:8" x14ac:dyDescent="0.35">
      <c r="A6616" s="35">
        <v>1377.9166299999999</v>
      </c>
      <c r="B6616" s="35">
        <v>1564.8797606999999</v>
      </c>
      <c r="C6616" s="35">
        <v>79.955894470000004</v>
      </c>
      <c r="D6616" s="35">
        <v>1593.8931885</v>
      </c>
      <c r="E6616" s="35">
        <v>25000</v>
      </c>
      <c r="F6616" s="35">
        <v>34447916</v>
      </c>
      <c r="G6616">
        <v>1565.06263622189</v>
      </c>
      <c r="H6616" s="35">
        <v>0.71032455197650601</v>
      </c>
    </row>
    <row r="6617" spans="1:8" x14ac:dyDescent="0.35">
      <c r="A6617" s="35">
        <v>1378.125</v>
      </c>
      <c r="B6617" s="35">
        <v>1564.8970947</v>
      </c>
      <c r="C6617" s="35">
        <v>79.955886840999995</v>
      </c>
      <c r="D6617" s="35">
        <v>1593.9095459</v>
      </c>
      <c r="E6617" s="35">
        <v>25000</v>
      </c>
      <c r="F6617" s="35">
        <v>34453124</v>
      </c>
      <c r="G6617">
        <v>1565.0799865219501</v>
      </c>
      <c r="H6617" s="35">
        <v>0.71031863658263406</v>
      </c>
    </row>
    <row r="6618" spans="1:8" x14ac:dyDescent="0.35">
      <c r="A6618" s="35">
        <v>1378.3333700000001</v>
      </c>
      <c r="B6618" s="35">
        <v>1564.9144286999999</v>
      </c>
      <c r="C6618" s="35">
        <v>79.955886840999995</v>
      </c>
      <c r="D6618" s="35">
        <v>1593.9261475000001</v>
      </c>
      <c r="E6618" s="35">
        <v>25000</v>
      </c>
      <c r="F6618" s="35">
        <v>34458336</v>
      </c>
      <c r="G6618">
        <v>1565.09734714725</v>
      </c>
      <c r="H6618" s="35">
        <v>0.710312717159856</v>
      </c>
    </row>
    <row r="6619" spans="1:8" x14ac:dyDescent="0.35">
      <c r="A6619" s="35">
        <v>1378.5416299999999</v>
      </c>
      <c r="B6619" s="35">
        <v>1564.9316406</v>
      </c>
      <c r="C6619" s="35">
        <v>79.955879210999996</v>
      </c>
      <c r="D6619" s="35">
        <v>1593.9426269999999</v>
      </c>
      <c r="E6619" s="35">
        <v>25000</v>
      </c>
      <c r="F6619" s="35">
        <v>34463540</v>
      </c>
      <c r="G6619">
        <v>1565.1146893954001</v>
      </c>
      <c r="H6619" s="35">
        <v>0.71030680764016096</v>
      </c>
    </row>
    <row r="6620" spans="1:8" x14ac:dyDescent="0.35">
      <c r="A6620" s="35">
        <v>1378.75</v>
      </c>
      <c r="B6620" s="35">
        <v>1564.9490966999999</v>
      </c>
      <c r="C6620" s="35">
        <v>79.955871582</v>
      </c>
      <c r="D6620" s="35">
        <v>1593.9591064000001</v>
      </c>
      <c r="E6620" s="35">
        <v>25000</v>
      </c>
      <c r="F6620" s="35">
        <v>34468752</v>
      </c>
      <c r="G6620">
        <v>1565.1320481950299</v>
      </c>
      <c r="H6620" s="35">
        <v>0.71030088935799995</v>
      </c>
    </row>
    <row r="6621" spans="1:8" x14ac:dyDescent="0.35">
      <c r="A6621" s="35">
        <v>1378.9583700000001</v>
      </c>
      <c r="B6621" s="35">
        <v>1564.9663086</v>
      </c>
      <c r="C6621" s="35">
        <v>79.955863953000005</v>
      </c>
      <c r="D6621" s="35">
        <v>1593.9757079999999</v>
      </c>
      <c r="E6621" s="35">
        <v>25000</v>
      </c>
      <c r="F6621" s="35">
        <v>34473960</v>
      </c>
      <c r="G6621">
        <v>1565.1494003524799</v>
      </c>
      <c r="H6621" s="35">
        <v>0.71029497639265604</v>
      </c>
    </row>
    <row r="6622" spans="1:8" x14ac:dyDescent="0.35">
      <c r="A6622" s="35">
        <v>1379.1666299999999</v>
      </c>
      <c r="B6622" s="35">
        <v>1564.9836425999999</v>
      </c>
      <c r="C6622" s="35">
        <v>79.955856323000006</v>
      </c>
      <c r="D6622" s="35">
        <v>1593.9921875</v>
      </c>
      <c r="E6622" s="35">
        <v>25000</v>
      </c>
      <c r="F6622" s="35">
        <v>34479164</v>
      </c>
      <c r="G6622">
        <v>1565.1667406710001</v>
      </c>
      <c r="H6622" s="35">
        <v>0.71028906860240504</v>
      </c>
    </row>
    <row r="6623" spans="1:8" x14ac:dyDescent="0.35">
      <c r="A6623" s="35">
        <v>1379.375</v>
      </c>
      <c r="B6623" s="35">
        <v>1565.0009766000001</v>
      </c>
      <c r="C6623" s="35">
        <v>79.955848693999997</v>
      </c>
      <c r="D6623" s="35">
        <v>1594.0086670000001</v>
      </c>
      <c r="E6623" s="35">
        <v>25000</v>
      </c>
      <c r="F6623" s="35">
        <v>34484376</v>
      </c>
      <c r="G6623">
        <v>1565.18409900593</v>
      </c>
      <c r="H6623" s="35">
        <v>0.71028315209151804</v>
      </c>
    </row>
    <row r="6624" spans="1:8" x14ac:dyDescent="0.35">
      <c r="A6624" s="35">
        <v>1379.5833700000001</v>
      </c>
      <c r="B6624" s="35">
        <v>1565.0183105000001</v>
      </c>
      <c r="C6624" s="35">
        <v>79.955841063999998</v>
      </c>
      <c r="D6624" s="35">
        <v>1594.0252685999999</v>
      </c>
      <c r="E6624" s="35">
        <v>25000</v>
      </c>
      <c r="F6624" s="35">
        <v>34489584</v>
      </c>
      <c r="G6624">
        <v>1565.20145102692</v>
      </c>
      <c r="H6624" s="35">
        <v>0.71027724090456601</v>
      </c>
    </row>
    <row r="6625" spans="1:8" x14ac:dyDescent="0.35">
      <c r="A6625" s="35">
        <v>1379.7916299999999</v>
      </c>
      <c r="B6625" s="35">
        <v>1565.0355225000001</v>
      </c>
      <c r="C6625" s="35">
        <v>79.955833435000002</v>
      </c>
      <c r="D6625" s="35">
        <v>1594.0417480000001</v>
      </c>
      <c r="E6625" s="35">
        <v>25000</v>
      </c>
      <c r="F6625" s="35">
        <v>34494792</v>
      </c>
      <c r="G6625">
        <v>1565.21880162244</v>
      </c>
      <c r="H6625" s="35">
        <v>0.71027133027290001</v>
      </c>
    </row>
    <row r="6626" spans="1:8" x14ac:dyDescent="0.35">
      <c r="A6626" s="35">
        <v>1380</v>
      </c>
      <c r="B6626" s="35">
        <v>1565.0529785000001</v>
      </c>
      <c r="C6626" s="35">
        <v>79.955833435000002</v>
      </c>
      <c r="D6626" s="35">
        <v>1594.0582274999999</v>
      </c>
      <c r="E6626" s="35">
        <v>25000</v>
      </c>
      <c r="F6626" s="35">
        <v>34500000</v>
      </c>
      <c r="G6626">
        <v>1565.2361518877899</v>
      </c>
      <c r="H6626" s="35">
        <v>0.71026542022594696</v>
      </c>
    </row>
    <row r="6627" spans="1:8" x14ac:dyDescent="0.35">
      <c r="A6627" s="35">
        <v>1380.2083700000001</v>
      </c>
      <c r="B6627" s="35">
        <v>1565.0703125</v>
      </c>
      <c r="C6627" s="35">
        <v>79.955825806000007</v>
      </c>
      <c r="D6627" s="35">
        <v>1594.074707</v>
      </c>
      <c r="E6627" s="35">
        <v>25000</v>
      </c>
      <c r="F6627" s="35">
        <v>34505208</v>
      </c>
      <c r="G6627">
        <v>1565.2535020683799</v>
      </c>
      <c r="H6627" s="35">
        <v>0.710259510770197</v>
      </c>
    </row>
    <row r="6628" spans="1:8" x14ac:dyDescent="0.35">
      <c r="A6628" s="35">
        <v>1380.4166299999999</v>
      </c>
      <c r="B6628" s="35">
        <v>1565.0876464999999</v>
      </c>
      <c r="C6628" s="35">
        <v>79.955818175999994</v>
      </c>
      <c r="D6628" s="35">
        <v>1594.0913086</v>
      </c>
      <c r="E6628" s="35">
        <v>25000</v>
      </c>
      <c r="F6628" s="35">
        <v>34510416</v>
      </c>
      <c r="G6628">
        <v>1565.2708522192099</v>
      </c>
      <c r="H6628" s="35">
        <v>0.71025360190700304</v>
      </c>
    </row>
    <row r="6629" spans="1:8" x14ac:dyDescent="0.35">
      <c r="A6629" s="35">
        <v>1380.625</v>
      </c>
      <c r="B6629" s="35">
        <v>1565.1049805</v>
      </c>
      <c r="C6629" s="35">
        <v>79.955810546999999</v>
      </c>
      <c r="D6629" s="35">
        <v>1594.1076660000001</v>
      </c>
      <c r="E6629" s="35">
        <v>25000</v>
      </c>
      <c r="F6629" s="35">
        <v>34515624</v>
      </c>
      <c r="G6629">
        <v>1565.2882023525799</v>
      </c>
      <c r="H6629" s="35">
        <v>0.71024769363656504</v>
      </c>
    </row>
    <row r="6630" spans="1:8" x14ac:dyDescent="0.35">
      <c r="A6630" s="35">
        <v>1380.8333700000001</v>
      </c>
      <c r="B6630" s="35">
        <v>1565.1223144999999</v>
      </c>
      <c r="C6630" s="35">
        <v>79.955802917</v>
      </c>
      <c r="D6630" s="35">
        <v>1594.1242675999999</v>
      </c>
      <c r="E6630" s="35">
        <v>25000</v>
      </c>
      <c r="F6630" s="35">
        <v>34520836</v>
      </c>
      <c r="G6630">
        <v>1565.3055628111399</v>
      </c>
      <c r="H6630" s="35">
        <v>0.71024178134104898</v>
      </c>
    </row>
    <row r="6631" spans="1:8" x14ac:dyDescent="0.35">
      <c r="A6631" s="35">
        <v>1381.0416299999999</v>
      </c>
      <c r="B6631" s="35">
        <v>1565.1396483999999</v>
      </c>
      <c r="C6631" s="35">
        <v>79.955795288000004</v>
      </c>
      <c r="D6631" s="35">
        <v>1594.1408690999999</v>
      </c>
      <c r="E6631" s="35">
        <v>25000</v>
      </c>
      <c r="F6631" s="35">
        <v>34526040</v>
      </c>
      <c r="G6631">
        <v>1565.32290489262</v>
      </c>
      <c r="H6631" s="35">
        <v>0.71023587893621698</v>
      </c>
    </row>
    <row r="6632" spans="1:8" x14ac:dyDescent="0.35">
      <c r="A6632" s="35">
        <v>1381.25</v>
      </c>
      <c r="B6632" s="35">
        <v>1565.1569824000001</v>
      </c>
      <c r="C6632" s="35">
        <v>79.955787658999995</v>
      </c>
      <c r="D6632" s="35">
        <v>1594.1573486</v>
      </c>
      <c r="E6632" s="35">
        <v>25000</v>
      </c>
      <c r="F6632" s="35">
        <v>34531252</v>
      </c>
      <c r="G6632">
        <v>1565.34026352554</v>
      </c>
      <c r="H6632" s="35">
        <v>0.71022996777810199</v>
      </c>
    </row>
    <row r="6633" spans="1:8" x14ac:dyDescent="0.35">
      <c r="A6633" s="35">
        <v>1381.4583700000001</v>
      </c>
      <c r="B6633" s="35">
        <v>1565.1741943</v>
      </c>
      <c r="C6633" s="35">
        <v>79.955787658999995</v>
      </c>
      <c r="D6633" s="35">
        <v>1594.1738281</v>
      </c>
      <c r="E6633" s="35">
        <v>25000</v>
      </c>
      <c r="F6633" s="35">
        <v>34536460</v>
      </c>
      <c r="G6633">
        <v>1565.35761551628</v>
      </c>
      <c r="H6633" s="35">
        <v>0.71022406192985199</v>
      </c>
    </row>
    <row r="6634" spans="1:8" x14ac:dyDescent="0.35">
      <c r="A6634" s="35">
        <v>1381.6666299999999</v>
      </c>
      <c r="B6634" s="35">
        <v>1565.1916504000001</v>
      </c>
      <c r="C6634" s="35">
        <v>79.955780028999996</v>
      </c>
      <c r="D6634" s="35">
        <v>1594.1904297000001</v>
      </c>
      <c r="E6634" s="35">
        <v>25000</v>
      </c>
      <c r="F6634" s="35">
        <v>34541664</v>
      </c>
      <c r="G6634">
        <v>1565.3749556681701</v>
      </c>
      <c r="H6634" s="35">
        <v>0.71021816124966197</v>
      </c>
    </row>
    <row r="6635" spans="1:8" x14ac:dyDescent="0.35">
      <c r="A6635" s="35">
        <v>1381.875</v>
      </c>
      <c r="B6635" s="35">
        <v>1565.2089844</v>
      </c>
      <c r="C6635" s="35">
        <v>79.955772400000001</v>
      </c>
      <c r="D6635" s="35">
        <v>1594.2069091999999</v>
      </c>
      <c r="E6635" s="35">
        <v>25000</v>
      </c>
      <c r="F6635" s="35">
        <v>34546876</v>
      </c>
      <c r="G6635">
        <v>1565.3923138364</v>
      </c>
      <c r="H6635" s="35">
        <v>0.71021225185803905</v>
      </c>
    </row>
    <row r="6636" spans="1:8" x14ac:dyDescent="0.35">
      <c r="A6636" s="35">
        <v>1382.0833700000001</v>
      </c>
      <c r="B6636" s="35">
        <v>1565.2263184000001</v>
      </c>
      <c r="C6636" s="35">
        <v>79.955764771000005</v>
      </c>
      <c r="D6636" s="35">
        <v>1594.2233887</v>
      </c>
      <c r="E6636" s="35">
        <v>25000</v>
      </c>
      <c r="F6636" s="35">
        <v>34552084</v>
      </c>
      <c r="G6636">
        <v>1565.40966569068</v>
      </c>
      <c r="H6636" s="35">
        <v>0.71020634778340896</v>
      </c>
    </row>
    <row r="6637" spans="1:8" x14ac:dyDescent="0.35">
      <c r="A6637" s="35">
        <v>1382.2916299999999</v>
      </c>
      <c r="B6637" s="35">
        <v>1565.2436522999999</v>
      </c>
      <c r="C6637" s="35">
        <v>79.955757141000007</v>
      </c>
      <c r="D6637" s="35">
        <v>1594.2398682</v>
      </c>
      <c r="E6637" s="35">
        <v>25000</v>
      </c>
      <c r="F6637" s="35">
        <v>34557292</v>
      </c>
      <c r="G6637">
        <v>1565.4270161195</v>
      </c>
      <c r="H6637" s="35">
        <v>0.71020044426245199</v>
      </c>
    </row>
    <row r="6638" spans="1:8" x14ac:dyDescent="0.35">
      <c r="A6638" s="35">
        <v>1382.5</v>
      </c>
      <c r="B6638" s="35">
        <v>1565.2609863</v>
      </c>
      <c r="C6638" s="35">
        <v>79.955749511999997</v>
      </c>
      <c r="D6638" s="35">
        <v>1594.2564697</v>
      </c>
      <c r="E6638" s="35">
        <v>25000</v>
      </c>
      <c r="F6638" s="35">
        <v>34562500</v>
      </c>
      <c r="G6638">
        <v>1565.44436621817</v>
      </c>
      <c r="H6638" s="35">
        <v>0.71019454132461501</v>
      </c>
    </row>
    <row r="6639" spans="1:8" x14ac:dyDescent="0.35">
      <c r="A6639" s="35">
        <v>1382.7083700000001</v>
      </c>
      <c r="B6639" s="35">
        <v>1565.2783202999999</v>
      </c>
      <c r="C6639" s="35">
        <v>79.955741881999998</v>
      </c>
      <c r="D6639" s="35">
        <v>1594.2730713000001</v>
      </c>
      <c r="E6639" s="35">
        <v>25000</v>
      </c>
      <c r="F6639" s="35">
        <v>34567708</v>
      </c>
      <c r="G6639">
        <v>1565.4617162320801</v>
      </c>
      <c r="H6639" s="35">
        <v>0.71018863897639195</v>
      </c>
    </row>
    <row r="6640" spans="1:8" x14ac:dyDescent="0.35">
      <c r="A6640" s="35">
        <v>1382.9166299999999</v>
      </c>
      <c r="B6640" s="35">
        <v>1565.2956543</v>
      </c>
      <c r="C6640" s="35">
        <v>79.955734253000003</v>
      </c>
      <c r="D6640" s="35">
        <v>1594.2894286999999</v>
      </c>
      <c r="E6640" s="35">
        <v>25000</v>
      </c>
      <c r="F6640" s="35">
        <v>34572916</v>
      </c>
      <c r="G6640">
        <v>1565.47906621623</v>
      </c>
      <c r="H6640" s="35">
        <v>0.71018273721913805</v>
      </c>
    </row>
    <row r="6641" spans="1:8" x14ac:dyDescent="0.35">
      <c r="A6641" s="35">
        <v>1383.125</v>
      </c>
      <c r="B6641" s="35">
        <v>1565.3131103999999</v>
      </c>
      <c r="C6641" s="35">
        <v>79.955734253000003</v>
      </c>
      <c r="D6641" s="35">
        <v>1594.3060303</v>
      </c>
      <c r="E6641" s="35">
        <v>25000</v>
      </c>
      <c r="F6641" s="35">
        <v>34578124</v>
      </c>
      <c r="G6641">
        <v>1565.49641618293</v>
      </c>
      <c r="H6641" s="35">
        <v>0.71017683605305204</v>
      </c>
    </row>
    <row r="6642" spans="1:8" x14ac:dyDescent="0.35">
      <c r="A6642" s="35">
        <v>1383.3333700000001</v>
      </c>
      <c r="B6642" s="35">
        <v>1565.3303223</v>
      </c>
      <c r="C6642" s="35">
        <v>79.955726623999993</v>
      </c>
      <c r="D6642" s="35">
        <v>1594.3223877</v>
      </c>
      <c r="E6642" s="35">
        <v>25000</v>
      </c>
      <c r="F6642" s="35">
        <v>34583336</v>
      </c>
      <c r="G6642">
        <v>1565.5137764747501</v>
      </c>
      <c r="H6642" s="35">
        <v>0.71017093086571104</v>
      </c>
    </row>
    <row r="6643" spans="1:8" x14ac:dyDescent="0.35">
      <c r="A6643" s="35">
        <v>1383.5416299999999</v>
      </c>
      <c r="B6643" s="35">
        <v>1565.3474120999999</v>
      </c>
      <c r="C6643" s="35">
        <v>79.955718993999994</v>
      </c>
      <c r="D6643" s="35">
        <v>1594.3389893000001</v>
      </c>
      <c r="E6643" s="35">
        <v>25000</v>
      </c>
      <c r="F6643" s="35">
        <v>34588540</v>
      </c>
      <c r="G6643">
        <v>1565.5311183895701</v>
      </c>
      <c r="H6643" s="35">
        <v>0.71016503555668897</v>
      </c>
    </row>
    <row r="6644" spans="1:8" x14ac:dyDescent="0.35">
      <c r="A6644" s="35">
        <v>1383.75</v>
      </c>
      <c r="B6644" s="35">
        <v>1565.3648682</v>
      </c>
      <c r="C6644" s="35">
        <v>79.955711364999999</v>
      </c>
      <c r="D6644" s="35">
        <v>1594.3555908000001</v>
      </c>
      <c r="E6644" s="35">
        <v>25000</v>
      </c>
      <c r="F6644" s="35">
        <v>34593752</v>
      </c>
      <c r="G6644">
        <v>1565.5484768557801</v>
      </c>
      <c r="H6644" s="35">
        <v>0.71015913150354704</v>
      </c>
    </row>
    <row r="6645" spans="1:8" x14ac:dyDescent="0.35">
      <c r="A6645" s="35">
        <v>1383.9583700000001</v>
      </c>
      <c r="B6645" s="35">
        <v>1565.3822021000001</v>
      </c>
      <c r="C6645" s="35">
        <v>79.955703735</v>
      </c>
      <c r="D6645" s="35">
        <v>1594.3720702999999</v>
      </c>
      <c r="E6645" s="35">
        <v>25000</v>
      </c>
      <c r="F6645" s="35">
        <v>34598960</v>
      </c>
      <c r="G6645">
        <v>1565.56582867981</v>
      </c>
      <c r="H6645" s="35">
        <v>0.71015323275333797</v>
      </c>
    </row>
    <row r="6646" spans="1:8" x14ac:dyDescent="0.35">
      <c r="A6646" s="35">
        <v>1384.1666299999999</v>
      </c>
      <c r="B6646" s="35">
        <v>1565.3995361</v>
      </c>
      <c r="C6646" s="35">
        <v>79.955696106000005</v>
      </c>
      <c r="D6646" s="35">
        <v>1594.3885498</v>
      </c>
      <c r="E6646" s="35">
        <v>25000</v>
      </c>
      <c r="F6646" s="35">
        <v>34604164</v>
      </c>
      <c r="G6646">
        <v>1565.5831686650699</v>
      </c>
      <c r="H6646" s="35">
        <v>0.71014733916417905</v>
      </c>
    </row>
    <row r="6647" spans="1:8" x14ac:dyDescent="0.35">
      <c r="A6647" s="35">
        <v>1384.375</v>
      </c>
      <c r="B6647" s="35">
        <v>1565.4168701000001</v>
      </c>
      <c r="C6647" s="35">
        <v>79.955688476999995</v>
      </c>
      <c r="D6647" s="35">
        <v>1594.4051514</v>
      </c>
      <c r="E6647" s="35">
        <v>25000</v>
      </c>
      <c r="F6647" s="35">
        <v>34609376</v>
      </c>
      <c r="G6647">
        <v>1565.6005266666</v>
      </c>
      <c r="H6647" s="35">
        <v>0.71014143687276698</v>
      </c>
    </row>
    <row r="6648" spans="1:8" x14ac:dyDescent="0.35">
      <c r="A6648" s="35">
        <v>1384.5833700000001</v>
      </c>
      <c r="B6648" s="35">
        <v>1565.4342041</v>
      </c>
      <c r="C6648" s="35">
        <v>79.955680846999996</v>
      </c>
      <c r="D6648" s="35">
        <v>1594.4216309000001</v>
      </c>
      <c r="E6648" s="35">
        <v>25000</v>
      </c>
      <c r="F6648" s="35">
        <v>34614584</v>
      </c>
      <c r="G6648">
        <v>1565.61787835418</v>
      </c>
      <c r="H6648" s="35">
        <v>0.71013553989142697</v>
      </c>
    </row>
    <row r="6649" spans="1:8" x14ac:dyDescent="0.35">
      <c r="A6649" s="35">
        <v>1384.7916299999999</v>
      </c>
      <c r="B6649" s="35">
        <v>1565.4515381000001</v>
      </c>
      <c r="C6649" s="35">
        <v>79.955680846999996</v>
      </c>
      <c r="D6649" s="35">
        <v>1594.4381103999999</v>
      </c>
      <c r="E6649" s="35">
        <v>25000</v>
      </c>
      <c r="F6649" s="35">
        <v>34619792</v>
      </c>
      <c r="G6649">
        <v>1565.6352286163201</v>
      </c>
      <c r="H6649" s="35">
        <v>0.71012964346215501</v>
      </c>
    </row>
    <row r="6650" spans="1:8" x14ac:dyDescent="0.35">
      <c r="A6650" s="35">
        <v>1385</v>
      </c>
      <c r="B6650" s="35">
        <v>1565.4688721</v>
      </c>
      <c r="C6650" s="35">
        <v>79.955673218000001</v>
      </c>
      <c r="D6650" s="35">
        <v>1594.4547118999999</v>
      </c>
      <c r="E6650" s="35">
        <v>25000</v>
      </c>
      <c r="F6650" s="35">
        <v>34625000</v>
      </c>
      <c r="G6650">
        <v>1565.65257854831</v>
      </c>
      <c r="H6650" s="35">
        <v>0.71012374761441699</v>
      </c>
    </row>
    <row r="6651" spans="1:8" x14ac:dyDescent="0.35">
      <c r="A6651" s="35">
        <v>1385.2083700000001</v>
      </c>
      <c r="B6651" s="35">
        <v>1565.4863281</v>
      </c>
      <c r="C6651" s="35">
        <v>79.955665588000002</v>
      </c>
      <c r="D6651" s="35">
        <v>1594.4711914</v>
      </c>
      <c r="E6651" s="35">
        <v>25000</v>
      </c>
      <c r="F6651" s="35">
        <v>34630208</v>
      </c>
      <c r="G6651">
        <v>1565.66992839555</v>
      </c>
      <c r="H6651" s="35">
        <v>0.71011785235471203</v>
      </c>
    </row>
    <row r="6652" spans="1:8" x14ac:dyDescent="0.35">
      <c r="A6652" s="35">
        <v>1385.4166299999999</v>
      </c>
      <c r="B6652" s="35">
        <v>1565.5035399999999</v>
      </c>
      <c r="C6652" s="35">
        <v>79.955657959000007</v>
      </c>
      <c r="D6652" s="35">
        <v>1594.487793</v>
      </c>
      <c r="E6652" s="35">
        <v>25000</v>
      </c>
      <c r="F6652" s="35">
        <v>34635416</v>
      </c>
      <c r="G6652">
        <v>1565.6872782130199</v>
      </c>
      <c r="H6652" s="35">
        <v>0.71011195768439395</v>
      </c>
    </row>
    <row r="6653" spans="1:8" x14ac:dyDescent="0.35">
      <c r="A6653" s="35">
        <v>1385.625</v>
      </c>
      <c r="B6653" s="35">
        <v>1565.520874</v>
      </c>
      <c r="C6653" s="35">
        <v>79.955650329999997</v>
      </c>
      <c r="D6653" s="35">
        <v>1594.5041504000001</v>
      </c>
      <c r="E6653" s="35">
        <v>25000</v>
      </c>
      <c r="F6653" s="35">
        <v>34640624</v>
      </c>
      <c r="G6653">
        <v>1565.7046280130401</v>
      </c>
      <c r="H6653" s="35">
        <v>0.71010606360366502</v>
      </c>
    </row>
    <row r="6654" spans="1:8" x14ac:dyDescent="0.35">
      <c r="A6654" s="35">
        <v>1385.8333700000001</v>
      </c>
      <c r="B6654" s="35">
        <v>1565.5382079999999</v>
      </c>
      <c r="C6654" s="35">
        <v>79.955642699999999</v>
      </c>
      <c r="D6654" s="35">
        <v>1594.5207519999999</v>
      </c>
      <c r="E6654" s="35">
        <v>25000</v>
      </c>
      <c r="F6654" s="35">
        <v>34645836</v>
      </c>
      <c r="G6654">
        <v>1565.72198813814</v>
      </c>
      <c r="H6654" s="35">
        <v>0.71010016550549504</v>
      </c>
    </row>
    <row r="6655" spans="1:8" x14ac:dyDescent="0.35">
      <c r="A6655" s="35">
        <v>1386.0416299999999</v>
      </c>
      <c r="B6655" s="35">
        <v>1565.5555420000001</v>
      </c>
      <c r="C6655" s="35">
        <v>79.955635071000003</v>
      </c>
      <c r="D6655" s="35">
        <v>1594.5371094</v>
      </c>
      <c r="E6655" s="35">
        <v>25000</v>
      </c>
      <c r="F6655" s="35">
        <v>34651040</v>
      </c>
      <c r="G6655">
        <v>1565.7393298863001</v>
      </c>
      <c r="H6655" s="35">
        <v>0.71009427727331498</v>
      </c>
    </row>
    <row r="6656" spans="1:8" x14ac:dyDescent="0.35">
      <c r="A6656" s="35">
        <v>1386.25</v>
      </c>
      <c r="B6656" s="35">
        <v>1565.572876</v>
      </c>
      <c r="C6656" s="35">
        <v>79.955627441000004</v>
      </c>
      <c r="D6656" s="35">
        <v>1594.5537108999999</v>
      </c>
      <c r="E6656" s="35">
        <v>25000</v>
      </c>
      <c r="F6656" s="35">
        <v>34656252</v>
      </c>
      <c r="G6656">
        <v>1565.7566881857999</v>
      </c>
      <c r="H6656" s="35">
        <v>0.71008838030615695</v>
      </c>
    </row>
    <row r="6657" spans="1:8" x14ac:dyDescent="0.35">
      <c r="A6657" s="35">
        <v>1386.4583700000001</v>
      </c>
      <c r="B6657" s="35">
        <v>1565.5902100000001</v>
      </c>
      <c r="C6657" s="35">
        <v>79.955627441000004</v>
      </c>
      <c r="D6657" s="35">
        <v>1594.5703125</v>
      </c>
      <c r="E6657" s="35">
        <v>25000</v>
      </c>
      <c r="F6657" s="35">
        <v>34661460</v>
      </c>
      <c r="G6657">
        <v>1565.7740398431299</v>
      </c>
      <c r="H6657" s="35">
        <v>0.71008248863502099</v>
      </c>
    </row>
    <row r="6658" spans="1:8" x14ac:dyDescent="0.35">
      <c r="A6658" s="35">
        <v>1386.6666299999999</v>
      </c>
      <c r="B6658" s="35">
        <v>1565.6075439000001</v>
      </c>
      <c r="C6658" s="35">
        <v>79.955619811999995</v>
      </c>
      <c r="D6658" s="35">
        <v>1594.5867920000001</v>
      </c>
      <c r="E6658" s="35">
        <v>25000</v>
      </c>
      <c r="F6658" s="35">
        <v>34666664</v>
      </c>
      <c r="G6658">
        <v>1565.7913796617599</v>
      </c>
      <c r="H6658" s="35">
        <v>0.71007660211794599</v>
      </c>
    </row>
    <row r="6659" spans="1:8" x14ac:dyDescent="0.35">
      <c r="A6659" s="35">
        <v>1386.875</v>
      </c>
      <c r="B6659" s="35">
        <v>1565.625</v>
      </c>
      <c r="C6659" s="35">
        <v>79.955612183</v>
      </c>
      <c r="D6659" s="35">
        <v>1594.6032714999999</v>
      </c>
      <c r="E6659" s="35">
        <v>25000</v>
      </c>
      <c r="F6659" s="35">
        <v>34671876</v>
      </c>
      <c r="G6659">
        <v>1565.8087374966101</v>
      </c>
      <c r="H6659" s="35">
        <v>0.71007070690777796</v>
      </c>
    </row>
    <row r="6660" spans="1:8" x14ac:dyDescent="0.35">
      <c r="A6660" s="35">
        <v>1387.0833700000001</v>
      </c>
      <c r="B6660" s="35">
        <v>1565.6422118999999</v>
      </c>
      <c r="C6660" s="35">
        <v>79.955604553000001</v>
      </c>
      <c r="D6660" s="35">
        <v>1594.6198730000001</v>
      </c>
      <c r="E6660" s="35">
        <v>25000</v>
      </c>
      <c r="F6660" s="35">
        <v>34677084</v>
      </c>
      <c r="G6660">
        <v>1565.8260890174799</v>
      </c>
      <c r="H6660" s="35">
        <v>0.71006481700078095</v>
      </c>
    </row>
    <row r="6661" spans="1:8" x14ac:dyDescent="0.35">
      <c r="A6661" s="35">
        <v>1387.2916299999999</v>
      </c>
      <c r="B6661" s="35">
        <v>1565.6595459</v>
      </c>
      <c r="C6661" s="35">
        <v>79.955596924000005</v>
      </c>
      <c r="D6661" s="35">
        <v>1594.6363524999999</v>
      </c>
      <c r="E6661" s="35">
        <v>25000</v>
      </c>
      <c r="F6661" s="35">
        <v>34682292</v>
      </c>
      <c r="G6661">
        <v>1565.8434391129399</v>
      </c>
      <c r="H6661" s="35">
        <v>0.71005892764425504</v>
      </c>
    </row>
    <row r="6662" spans="1:8" x14ac:dyDescent="0.35">
      <c r="A6662" s="35">
        <v>1387.5</v>
      </c>
      <c r="B6662" s="35">
        <v>1565.6768798999999</v>
      </c>
      <c r="C6662" s="35">
        <v>79.955589294000006</v>
      </c>
      <c r="D6662" s="35">
        <v>1594.652832</v>
      </c>
      <c r="E6662" s="35">
        <v>25000</v>
      </c>
      <c r="F6662" s="35">
        <v>34687500</v>
      </c>
      <c r="G6662">
        <v>1565.8607888782601</v>
      </c>
      <c r="H6662" s="35">
        <v>0.71005303886768301</v>
      </c>
    </row>
    <row r="6663" spans="1:8" x14ac:dyDescent="0.35">
      <c r="A6663" s="35">
        <v>1387.7083700000001</v>
      </c>
      <c r="B6663" s="35">
        <v>1565.6942139</v>
      </c>
      <c r="C6663" s="35">
        <v>79.955581664999997</v>
      </c>
      <c r="D6663" s="35">
        <v>1594.6694336</v>
      </c>
      <c r="E6663" s="35">
        <v>25000</v>
      </c>
      <c r="F6663" s="35">
        <v>34692708</v>
      </c>
      <c r="G6663">
        <v>1565.87813855882</v>
      </c>
      <c r="H6663" s="35">
        <v>0.71004715067756896</v>
      </c>
    </row>
    <row r="6664" spans="1:8" x14ac:dyDescent="0.35">
      <c r="A6664" s="35">
        <v>1387.9166299999999</v>
      </c>
      <c r="B6664" s="35">
        <v>1565.7114257999999</v>
      </c>
      <c r="C6664" s="35">
        <v>79.955574036000002</v>
      </c>
      <c r="D6664" s="35">
        <v>1594.6859131000001</v>
      </c>
      <c r="E6664" s="35">
        <v>25000</v>
      </c>
      <c r="F6664" s="35">
        <v>34697916</v>
      </c>
      <c r="G6664">
        <v>1565.89548820963</v>
      </c>
      <c r="H6664" s="35">
        <v>0.71004126307526905</v>
      </c>
    </row>
    <row r="6665" spans="1:8" x14ac:dyDescent="0.35">
      <c r="A6665" s="35">
        <v>1388.125</v>
      </c>
      <c r="B6665" s="35">
        <v>1565.7288818</v>
      </c>
      <c r="C6665" s="35">
        <v>79.955574036000002</v>
      </c>
      <c r="D6665" s="35">
        <v>1594.7025146000001</v>
      </c>
      <c r="E6665" s="35">
        <v>25000</v>
      </c>
      <c r="F6665" s="35">
        <v>34703124</v>
      </c>
      <c r="G6665">
        <v>1565.91283784298</v>
      </c>
      <c r="H6665" s="35">
        <v>0.71003537606098599</v>
      </c>
    </row>
    <row r="6666" spans="1:8" x14ac:dyDescent="0.35">
      <c r="A6666" s="35">
        <v>1388.3333700000001</v>
      </c>
      <c r="B6666" s="35">
        <v>1565.7462158000001</v>
      </c>
      <c r="C6666" s="35">
        <v>79.955566406000003</v>
      </c>
      <c r="D6666" s="35">
        <v>1594.7189940999999</v>
      </c>
      <c r="E6666" s="35">
        <v>25000</v>
      </c>
      <c r="F6666" s="35">
        <v>34708336</v>
      </c>
      <c r="G6666">
        <v>1565.93019780135</v>
      </c>
      <c r="H6666" s="35">
        <v>0.71002948503306795</v>
      </c>
    </row>
    <row r="6667" spans="1:8" x14ac:dyDescent="0.35">
      <c r="A6667" s="35">
        <v>1388.5416299999999</v>
      </c>
      <c r="B6667" s="35">
        <v>1565.7634277</v>
      </c>
      <c r="C6667" s="35">
        <v>79.955558776999993</v>
      </c>
      <c r="D6667" s="35">
        <v>1594.7354736</v>
      </c>
      <c r="E6667" s="35">
        <v>25000</v>
      </c>
      <c r="F6667" s="35">
        <v>34713540</v>
      </c>
      <c r="G6667">
        <v>1565.94753938286</v>
      </c>
      <c r="H6667" s="35">
        <v>0.710023603858847</v>
      </c>
    </row>
    <row r="6668" spans="1:8" x14ac:dyDescent="0.35">
      <c r="A6668" s="35">
        <v>1388.75</v>
      </c>
      <c r="B6668" s="35">
        <v>1565.7807617000001</v>
      </c>
      <c r="C6668" s="35">
        <v>79.955551146999994</v>
      </c>
      <c r="D6668" s="35">
        <v>1594.7518310999999</v>
      </c>
      <c r="E6668" s="35">
        <v>25000</v>
      </c>
      <c r="F6668" s="35">
        <v>34718752</v>
      </c>
      <c r="G6668">
        <v>1565.9648975156699</v>
      </c>
      <c r="H6668" s="35">
        <v>0.710017713958768</v>
      </c>
    </row>
    <row r="6669" spans="1:8" x14ac:dyDescent="0.35">
      <c r="A6669" s="35">
        <v>1388.9583700000001</v>
      </c>
      <c r="B6669" s="35">
        <v>1565.7982178</v>
      </c>
      <c r="C6669" s="35">
        <v>79.955543517999999</v>
      </c>
      <c r="D6669" s="35">
        <v>1594.7685547000001</v>
      </c>
      <c r="E6669" s="35">
        <v>25000</v>
      </c>
      <c r="F6669" s="35">
        <v>34723960</v>
      </c>
      <c r="G6669">
        <v>1565.98224900629</v>
      </c>
      <c r="H6669" s="35">
        <v>0.71001182934782203</v>
      </c>
    </row>
    <row r="6670" spans="1:8" x14ac:dyDescent="0.35">
      <c r="A6670" s="35">
        <v>1389.1666299999999</v>
      </c>
      <c r="B6670" s="35">
        <v>1565.8154297000001</v>
      </c>
      <c r="C6670" s="35">
        <v>79.955535889000004</v>
      </c>
      <c r="D6670" s="35">
        <v>1594.7850341999999</v>
      </c>
      <c r="E6670" s="35">
        <v>25000</v>
      </c>
      <c r="F6670" s="35">
        <v>34729164</v>
      </c>
      <c r="G6670">
        <v>1565.9995886582999</v>
      </c>
      <c r="H6670" s="35">
        <v>0.71000594988396903</v>
      </c>
    </row>
    <row r="6671" spans="1:8" x14ac:dyDescent="0.35">
      <c r="A6671" s="35">
        <v>1389.375</v>
      </c>
      <c r="B6671" s="35">
        <v>1565.8327637</v>
      </c>
      <c r="C6671" s="35">
        <v>79.955528259000005</v>
      </c>
      <c r="D6671" s="35">
        <v>1594.8015137</v>
      </c>
      <c r="E6671" s="35">
        <v>25000</v>
      </c>
      <c r="F6671" s="35">
        <v>34734376</v>
      </c>
      <c r="G6671">
        <v>1566.0169463264699</v>
      </c>
      <c r="H6671" s="35">
        <v>0.71000006173616004</v>
      </c>
    </row>
    <row r="6672" spans="1:8" x14ac:dyDescent="0.35">
      <c r="A6672" s="35">
        <v>1389.5833700000001</v>
      </c>
      <c r="B6672" s="35">
        <v>1565.8500977000001</v>
      </c>
      <c r="C6672" s="35">
        <v>79.955528259000005</v>
      </c>
      <c r="D6672" s="35">
        <v>1594.8182373</v>
      </c>
      <c r="E6672" s="35">
        <v>25000</v>
      </c>
      <c r="F6672" s="35">
        <v>34739584</v>
      </c>
      <c r="G6672">
        <v>1566.0342976806501</v>
      </c>
      <c r="H6672" s="35">
        <v>0.709994178884643</v>
      </c>
    </row>
    <row r="6673" spans="1:8" x14ac:dyDescent="0.35">
      <c r="A6673" s="35">
        <v>1389.7916299999999</v>
      </c>
      <c r="B6673" s="35">
        <v>1565.8674315999999</v>
      </c>
      <c r="C6673" s="35">
        <v>79.955520629999995</v>
      </c>
      <c r="D6673" s="35">
        <v>1594.8345947</v>
      </c>
      <c r="E6673" s="35">
        <v>25000</v>
      </c>
      <c r="F6673" s="35">
        <v>34744792</v>
      </c>
      <c r="G6673">
        <v>1566.0516476094299</v>
      </c>
      <c r="H6673" s="35">
        <v>0.70998829658200802</v>
      </c>
    </row>
    <row r="6674" spans="1:8" x14ac:dyDescent="0.35">
      <c r="A6674" s="35">
        <v>1390</v>
      </c>
      <c r="B6674" s="35">
        <v>1565.8847656</v>
      </c>
      <c r="C6674" s="35">
        <v>79.955512999999996</v>
      </c>
      <c r="D6674" s="35">
        <v>1594.8510742000001</v>
      </c>
      <c r="E6674" s="35">
        <v>25000</v>
      </c>
      <c r="F6674" s="35">
        <v>34750000</v>
      </c>
      <c r="G6674">
        <v>1566.06899720807</v>
      </c>
      <c r="H6674" s="35">
        <v>0.70998241485775404</v>
      </c>
    </row>
    <row r="6675" spans="1:8" x14ac:dyDescent="0.35">
      <c r="A6675" s="35">
        <v>1390.2083700000001</v>
      </c>
      <c r="B6675" s="35">
        <v>1565.9020995999999</v>
      </c>
      <c r="C6675" s="35">
        <v>79.955505371000001</v>
      </c>
      <c r="D6675" s="35">
        <v>1594.8675536999999</v>
      </c>
      <c r="E6675" s="35">
        <v>25000</v>
      </c>
      <c r="F6675" s="35">
        <v>34755208</v>
      </c>
      <c r="G6675">
        <v>1566.0863467219799</v>
      </c>
      <c r="H6675" s="35">
        <v>0.70997653371838998</v>
      </c>
    </row>
    <row r="6676" spans="1:8" x14ac:dyDescent="0.35">
      <c r="A6676" s="35">
        <v>1390.4166299999999</v>
      </c>
      <c r="B6676" s="35">
        <v>1565.9194336</v>
      </c>
      <c r="C6676" s="35">
        <v>79.955497742000006</v>
      </c>
      <c r="D6676" s="35">
        <v>1594.8841553</v>
      </c>
      <c r="E6676" s="35">
        <v>25000</v>
      </c>
      <c r="F6676" s="35">
        <v>34760416</v>
      </c>
      <c r="G6676">
        <v>1566.10369620612</v>
      </c>
      <c r="H6676" s="35">
        <v>0.70997065316527297</v>
      </c>
    </row>
    <row r="6677" spans="1:8" x14ac:dyDescent="0.35">
      <c r="A6677" s="35">
        <v>1390.625</v>
      </c>
      <c r="B6677" s="35">
        <v>1565.9367675999999</v>
      </c>
      <c r="C6677" s="35">
        <v>79.955490112000007</v>
      </c>
      <c r="D6677" s="35">
        <v>1594.9006348</v>
      </c>
      <c r="E6677" s="35">
        <v>25000</v>
      </c>
      <c r="F6677" s="35">
        <v>34765624</v>
      </c>
      <c r="G6677">
        <v>1566.1210456728099</v>
      </c>
      <c r="H6677" s="35">
        <v>0.70996477319860696</v>
      </c>
    </row>
    <row r="6678" spans="1:8" x14ac:dyDescent="0.35">
      <c r="A6678" s="35">
        <v>1390.8333700000001</v>
      </c>
      <c r="B6678" s="35">
        <v>1565.9541016000001</v>
      </c>
      <c r="C6678" s="35">
        <v>79.955482482999997</v>
      </c>
      <c r="D6678" s="35">
        <v>1594.9172363</v>
      </c>
      <c r="E6678" s="35">
        <v>25000</v>
      </c>
      <c r="F6678" s="35">
        <v>34770836</v>
      </c>
      <c r="G6678">
        <v>1566.13840546445</v>
      </c>
      <c r="H6678" s="35">
        <v>0.70995888922210604</v>
      </c>
    </row>
    <row r="6679" spans="1:8" x14ac:dyDescent="0.35">
      <c r="A6679" s="35">
        <v>1391.0416299999999</v>
      </c>
      <c r="B6679" s="35">
        <v>1565.9714355000001</v>
      </c>
      <c r="C6679" s="35">
        <v>79.955474854000002</v>
      </c>
      <c r="D6679" s="35">
        <v>1594.9337158000001</v>
      </c>
      <c r="E6679" s="35">
        <v>25000</v>
      </c>
      <c r="F6679" s="35">
        <v>34776040</v>
      </c>
      <c r="G6679">
        <v>1566.1557468793101</v>
      </c>
      <c r="H6679" s="35">
        <v>0.709953015087045</v>
      </c>
    </row>
    <row r="6680" spans="1:8" x14ac:dyDescent="0.35">
      <c r="A6680" s="35">
        <v>1391.25</v>
      </c>
      <c r="B6680" s="35">
        <v>1565.9887695</v>
      </c>
      <c r="C6680" s="35">
        <v>79.955474854000002</v>
      </c>
      <c r="D6680" s="35">
        <v>1594.9501952999999</v>
      </c>
      <c r="E6680" s="35">
        <v>25000</v>
      </c>
      <c r="F6680" s="35">
        <v>34781252</v>
      </c>
      <c r="G6680">
        <v>1566.1731048454301</v>
      </c>
      <c r="H6680" s="35">
        <v>0.70994713223522399</v>
      </c>
    </row>
    <row r="6681" spans="1:8" x14ac:dyDescent="0.35">
      <c r="A6681" s="35">
        <v>1391.4583700000001</v>
      </c>
      <c r="B6681" s="35">
        <v>1566.0061035000001</v>
      </c>
      <c r="C6681" s="35">
        <v>79.955467224000003</v>
      </c>
      <c r="D6681" s="35">
        <v>1594.9667969</v>
      </c>
      <c r="E6681" s="35">
        <v>25000</v>
      </c>
      <c r="F6681" s="35">
        <v>34786460</v>
      </c>
      <c r="G6681">
        <v>1566.19045616936</v>
      </c>
      <c r="H6681" s="35">
        <v>0.70994125466566704</v>
      </c>
    </row>
    <row r="6682" spans="1:8" x14ac:dyDescent="0.35">
      <c r="A6682" s="35">
        <v>1391.6666299999999</v>
      </c>
      <c r="B6682" s="35">
        <v>1566.0233154</v>
      </c>
      <c r="C6682" s="35">
        <v>79.955459594999994</v>
      </c>
      <c r="D6682" s="35">
        <v>1594.9832764</v>
      </c>
      <c r="E6682" s="35">
        <v>25000</v>
      </c>
      <c r="F6682" s="35">
        <v>34791664</v>
      </c>
      <c r="G6682">
        <v>1566.20779565475</v>
      </c>
      <c r="H6682" s="35">
        <v>0.70993538223625796</v>
      </c>
    </row>
    <row r="6683" spans="1:8" x14ac:dyDescent="0.35">
      <c r="A6683" s="35">
        <v>1391.875</v>
      </c>
      <c r="B6683" s="35">
        <v>1566.0407714999999</v>
      </c>
      <c r="C6683" s="35">
        <v>79.955451964999995</v>
      </c>
      <c r="D6683" s="35">
        <v>1594.9997559000001</v>
      </c>
      <c r="E6683" s="35">
        <v>25000</v>
      </c>
      <c r="F6683" s="35">
        <v>34796876</v>
      </c>
      <c r="G6683">
        <v>1566.2251531562399</v>
      </c>
      <c r="H6683" s="35">
        <v>0.70992950113200803</v>
      </c>
    </row>
    <row r="6684" spans="1:8" x14ac:dyDescent="0.35">
      <c r="A6684" s="35">
        <v>1392.0833700000001</v>
      </c>
      <c r="B6684" s="35">
        <v>1566.0581055</v>
      </c>
      <c r="C6684" s="35">
        <v>79.955444335999999</v>
      </c>
      <c r="D6684" s="35">
        <v>1595.0163574000001</v>
      </c>
      <c r="E6684" s="35">
        <v>25000</v>
      </c>
      <c r="F6684" s="35">
        <v>34802084</v>
      </c>
      <c r="G6684">
        <v>1566.2425043437299</v>
      </c>
      <c r="H6684" s="35">
        <v>0.709923625317193</v>
      </c>
    </row>
    <row r="6685" spans="1:8" x14ac:dyDescent="0.35">
      <c r="A6685" s="35">
        <v>1392.2916299999999</v>
      </c>
      <c r="B6685" s="35">
        <v>1566.0754394999999</v>
      </c>
      <c r="C6685" s="35">
        <v>79.955436707000004</v>
      </c>
      <c r="D6685" s="35">
        <v>1595.0329589999999</v>
      </c>
      <c r="E6685" s="35">
        <v>25000</v>
      </c>
      <c r="F6685" s="35">
        <v>34807292</v>
      </c>
      <c r="G6685">
        <v>1566.2598541058401</v>
      </c>
      <c r="H6685" s="35">
        <v>0.70991775004967494</v>
      </c>
    </row>
    <row r="6686" spans="1:8" x14ac:dyDescent="0.35">
      <c r="A6686" s="35">
        <v>1392.5</v>
      </c>
      <c r="B6686" s="35">
        <v>1566.0927733999999</v>
      </c>
      <c r="C6686" s="35">
        <v>79.955429077000005</v>
      </c>
      <c r="D6686" s="35">
        <v>1595.0493164</v>
      </c>
      <c r="E6686" s="35">
        <v>25000</v>
      </c>
      <c r="F6686" s="35">
        <v>34812500</v>
      </c>
      <c r="G6686">
        <v>1566.27720353782</v>
      </c>
      <c r="H6686" s="35">
        <v>0.70991187535897304</v>
      </c>
    </row>
    <row r="6687" spans="1:8" x14ac:dyDescent="0.35">
      <c r="A6687" s="35">
        <v>1392.7083700000001</v>
      </c>
      <c r="B6687" s="35">
        <v>1566.1101074000001</v>
      </c>
      <c r="C6687" s="35">
        <v>79.955421447999996</v>
      </c>
      <c r="D6687" s="35">
        <v>1595.065918</v>
      </c>
      <c r="E6687" s="35">
        <v>25000</v>
      </c>
      <c r="F6687" s="35">
        <v>34817708</v>
      </c>
      <c r="G6687">
        <v>1566.2945528850601</v>
      </c>
      <c r="H6687" s="35">
        <v>0.70990600125160097</v>
      </c>
    </row>
    <row r="6688" spans="1:8" x14ac:dyDescent="0.35">
      <c r="A6688" s="35">
        <v>1392.9166299999999</v>
      </c>
      <c r="B6688" s="35">
        <v>1566.1273193</v>
      </c>
      <c r="C6688" s="35">
        <v>79.955421447999996</v>
      </c>
      <c r="D6688" s="35">
        <v>1595.0822754000001</v>
      </c>
      <c r="E6688" s="35">
        <v>25000</v>
      </c>
      <c r="F6688" s="35">
        <v>34822916</v>
      </c>
      <c r="G6688">
        <v>1566.3119022025401</v>
      </c>
      <c r="H6688" s="35">
        <v>0.70990012772891598</v>
      </c>
    </row>
    <row r="6689" spans="1:8" x14ac:dyDescent="0.35">
      <c r="A6689" s="35">
        <v>1393.125</v>
      </c>
      <c r="B6689" s="35">
        <v>1566.1446533000001</v>
      </c>
      <c r="C6689" s="35">
        <v>79.955413817999997</v>
      </c>
      <c r="D6689" s="35">
        <v>1595.0988769999999</v>
      </c>
      <c r="E6689" s="35">
        <v>25000</v>
      </c>
      <c r="F6689" s="35">
        <v>34828124</v>
      </c>
      <c r="G6689">
        <v>1566.3292515025701</v>
      </c>
      <c r="H6689" s="35">
        <v>0.709894254791123</v>
      </c>
    </row>
    <row r="6690" spans="1:8" x14ac:dyDescent="0.35">
      <c r="A6690" s="35">
        <v>1393.3333700000001</v>
      </c>
      <c r="B6690" s="35">
        <v>1566.1619873</v>
      </c>
      <c r="C6690" s="35">
        <v>79.955406189000001</v>
      </c>
      <c r="D6690" s="35">
        <v>1595.1154785000001</v>
      </c>
      <c r="E6690" s="35">
        <v>25000</v>
      </c>
      <c r="F6690" s="35">
        <v>34833336</v>
      </c>
      <c r="G6690">
        <v>1566.3466111275</v>
      </c>
      <c r="H6690" s="35">
        <v>0.70988837784728698</v>
      </c>
    </row>
    <row r="6691" spans="1:8" x14ac:dyDescent="0.35">
      <c r="A6691" s="35">
        <v>1393.5416299999999</v>
      </c>
      <c r="B6691" s="35">
        <v>1566.1793213000001</v>
      </c>
      <c r="C6691" s="35">
        <v>79.955398560000006</v>
      </c>
      <c r="D6691" s="35">
        <v>1595.1319579999999</v>
      </c>
      <c r="E6691" s="35">
        <v>25000</v>
      </c>
      <c r="F6691" s="35">
        <v>34838540</v>
      </c>
      <c r="G6691">
        <v>1566.3639523757199</v>
      </c>
      <c r="H6691" s="35">
        <v>0.70988251073266995</v>
      </c>
    </row>
    <row r="6692" spans="1:8" x14ac:dyDescent="0.35">
      <c r="A6692" s="35">
        <v>1393.75</v>
      </c>
      <c r="B6692" s="35">
        <v>1566.1965332</v>
      </c>
      <c r="C6692" s="35">
        <v>79.955390929999993</v>
      </c>
      <c r="D6692" s="35">
        <v>1595.1485596</v>
      </c>
      <c r="E6692" s="35">
        <v>25000</v>
      </c>
      <c r="F6692" s="35">
        <v>34843752</v>
      </c>
      <c r="G6692">
        <v>1566.38131017514</v>
      </c>
      <c r="H6692" s="35">
        <v>0.70987663491036801</v>
      </c>
    </row>
    <row r="6693" spans="1:8" x14ac:dyDescent="0.35">
      <c r="A6693" s="35">
        <v>1393.9583700000001</v>
      </c>
      <c r="B6693" s="35">
        <v>1566.2139893000001</v>
      </c>
      <c r="C6693" s="35">
        <v>79.955383300999998</v>
      </c>
      <c r="D6693" s="35">
        <v>1595.1650391000001</v>
      </c>
      <c r="E6693" s="35">
        <v>25000</v>
      </c>
      <c r="F6693" s="35">
        <v>34848960</v>
      </c>
      <c r="G6693">
        <v>1566.39866133239</v>
      </c>
      <c r="H6693" s="35">
        <v>0.70987076436348395</v>
      </c>
    </row>
    <row r="6694" spans="1:8" x14ac:dyDescent="0.35">
      <c r="A6694" s="35">
        <v>1394.1666299999999</v>
      </c>
      <c r="B6694" s="35">
        <v>1566.2313231999999</v>
      </c>
      <c r="C6694" s="35">
        <v>79.955375670999999</v>
      </c>
      <c r="D6694" s="35">
        <v>1595.1815185999999</v>
      </c>
      <c r="E6694" s="35">
        <v>25000</v>
      </c>
      <c r="F6694" s="35">
        <v>34854164</v>
      </c>
      <c r="G6694">
        <v>1566.41600065117</v>
      </c>
      <c r="H6694" s="35">
        <v>0.70986489894982197</v>
      </c>
    </row>
    <row r="6695" spans="1:8" x14ac:dyDescent="0.35">
      <c r="A6695" s="35">
        <v>1394.375</v>
      </c>
      <c r="B6695" s="35">
        <v>1566.2486572</v>
      </c>
      <c r="C6695" s="35">
        <v>79.955368042000003</v>
      </c>
      <c r="D6695" s="35">
        <v>1595.1979980000001</v>
      </c>
      <c r="E6695" s="35">
        <v>25000</v>
      </c>
      <c r="F6695" s="35">
        <v>34859376</v>
      </c>
      <c r="G6695">
        <v>1566.4333579859799</v>
      </c>
      <c r="H6695" s="35">
        <v>0.70985902487041397</v>
      </c>
    </row>
    <row r="6696" spans="1:8" x14ac:dyDescent="0.35">
      <c r="A6696" s="35">
        <v>1394.5833700000001</v>
      </c>
      <c r="B6696" s="35">
        <v>1566.2659911999999</v>
      </c>
      <c r="C6696" s="35">
        <v>79.955368042000003</v>
      </c>
      <c r="D6696" s="35">
        <v>1595.2145995999999</v>
      </c>
      <c r="E6696" s="35">
        <v>25000</v>
      </c>
      <c r="F6696" s="35">
        <v>34864584</v>
      </c>
      <c r="G6696">
        <v>1566.45070900679</v>
      </c>
      <c r="H6696" s="35">
        <v>0.709853156073604</v>
      </c>
    </row>
    <row r="6697" spans="1:8" x14ac:dyDescent="0.35">
      <c r="A6697" s="35">
        <v>1394.7916299999999</v>
      </c>
      <c r="B6697" s="35">
        <v>1566.2833252</v>
      </c>
      <c r="C6697" s="35">
        <v>79.955360412999994</v>
      </c>
      <c r="D6697" s="35">
        <v>1595.2310791</v>
      </c>
      <c r="E6697" s="35">
        <v>25000</v>
      </c>
      <c r="F6697" s="35">
        <v>34869792</v>
      </c>
      <c r="G6697">
        <v>1566.46805860223</v>
      </c>
      <c r="H6697" s="35">
        <v>0.70984728782251505</v>
      </c>
    </row>
    <row r="6698" spans="1:8" x14ac:dyDescent="0.35">
      <c r="A6698" s="35">
        <v>1395</v>
      </c>
      <c r="B6698" s="35">
        <v>1566.3006591999999</v>
      </c>
      <c r="C6698" s="35">
        <v>79.955352782999995</v>
      </c>
      <c r="D6698" s="35">
        <v>1595.2476807</v>
      </c>
      <c r="E6698" s="35">
        <v>25000</v>
      </c>
      <c r="F6698" s="35">
        <v>34875000</v>
      </c>
      <c r="G6698">
        <v>1566.4854078675501</v>
      </c>
      <c r="H6698" s="35">
        <v>0.70984142014668306</v>
      </c>
    </row>
    <row r="6699" spans="1:8" x14ac:dyDescent="0.35">
      <c r="A6699" s="35">
        <v>1395.2083700000001</v>
      </c>
      <c r="B6699" s="35">
        <v>1566.3179932</v>
      </c>
      <c r="C6699" s="35">
        <v>79.955345154</v>
      </c>
      <c r="D6699" s="35">
        <v>1595.2641602000001</v>
      </c>
      <c r="E6699" s="35">
        <v>25000</v>
      </c>
      <c r="F6699" s="35">
        <v>34880208</v>
      </c>
      <c r="G6699">
        <v>1566.50275704814</v>
      </c>
      <c r="H6699" s="35">
        <v>0.70983555305262702</v>
      </c>
    </row>
    <row r="6700" spans="1:8" x14ac:dyDescent="0.35">
      <c r="A6700" s="35">
        <v>1395.4166299999999</v>
      </c>
      <c r="B6700" s="35">
        <v>1566.3352050999999</v>
      </c>
      <c r="C6700" s="35">
        <v>79.955337524000001</v>
      </c>
      <c r="D6700" s="35">
        <v>1595.2806396000001</v>
      </c>
      <c r="E6700" s="35">
        <v>25000</v>
      </c>
      <c r="F6700" s="35">
        <v>34885416</v>
      </c>
      <c r="G6700">
        <v>1566.5201061989601</v>
      </c>
      <c r="H6700" s="35">
        <v>0.70982968654170497</v>
      </c>
    </row>
    <row r="6701" spans="1:8" x14ac:dyDescent="0.35">
      <c r="A6701" s="35">
        <v>1395.625</v>
      </c>
      <c r="B6701" s="35">
        <v>1566.3526611</v>
      </c>
      <c r="C6701" s="35">
        <v>79.955329895000006</v>
      </c>
      <c r="D6701" s="35">
        <v>1595.2972411999999</v>
      </c>
      <c r="E6701" s="35">
        <v>25000</v>
      </c>
      <c r="F6701" s="35">
        <v>34890624</v>
      </c>
      <c r="G6701">
        <v>1566.53745533234</v>
      </c>
      <c r="H6701" s="35">
        <v>0.70982382061412397</v>
      </c>
    </row>
    <row r="6702" spans="1:8" x14ac:dyDescent="0.35">
      <c r="A6702" s="35">
        <v>1395.8333700000001</v>
      </c>
      <c r="B6702" s="35">
        <v>1566.3699951000001</v>
      </c>
      <c r="C6702" s="35">
        <v>79.955322265999996</v>
      </c>
      <c r="D6702" s="35">
        <v>1595.3137207</v>
      </c>
      <c r="E6702" s="35">
        <v>25000</v>
      </c>
      <c r="F6702" s="35">
        <v>34895836</v>
      </c>
      <c r="G6702">
        <v>1566.5548147905599</v>
      </c>
      <c r="H6702" s="35">
        <v>0.70981795068428299</v>
      </c>
    </row>
    <row r="6703" spans="1:8" x14ac:dyDescent="0.35">
      <c r="A6703" s="35">
        <v>1396.0416299999999</v>
      </c>
      <c r="B6703" s="35">
        <v>1566.3873291</v>
      </c>
      <c r="C6703" s="35">
        <v>79.955314635999997</v>
      </c>
      <c r="D6703" s="35">
        <v>1595.3302002</v>
      </c>
      <c r="E6703" s="35">
        <v>25000</v>
      </c>
      <c r="F6703" s="35">
        <v>34901040</v>
      </c>
      <c r="G6703">
        <v>1566.57215587213</v>
      </c>
      <c r="H6703" s="35">
        <v>0.70981209057147598</v>
      </c>
    </row>
    <row r="6704" spans="1:8" x14ac:dyDescent="0.35">
      <c r="A6704" s="35">
        <v>1396.25</v>
      </c>
      <c r="B6704" s="35">
        <v>1566.4046631000001</v>
      </c>
      <c r="C6704" s="35">
        <v>79.955314635999997</v>
      </c>
      <c r="D6704" s="35">
        <v>1595.3468018000001</v>
      </c>
      <c r="E6704" s="35">
        <v>25000</v>
      </c>
      <c r="F6704" s="35">
        <v>34906252</v>
      </c>
      <c r="G6704">
        <v>1566.58951350487</v>
      </c>
      <c r="H6704" s="35">
        <v>0.70980622176003905</v>
      </c>
    </row>
    <row r="6705" spans="1:8" x14ac:dyDescent="0.35">
      <c r="A6705" s="35">
        <v>1396.4583700000001</v>
      </c>
      <c r="B6705" s="35">
        <v>1566.4219971</v>
      </c>
      <c r="C6705" s="35">
        <v>79.955307007000002</v>
      </c>
      <c r="D6705" s="35">
        <v>1595.3634033000001</v>
      </c>
      <c r="E6705" s="35">
        <v>25000</v>
      </c>
      <c r="F6705" s="35">
        <v>34911460</v>
      </c>
      <c r="G6705">
        <v>1566.60686449543</v>
      </c>
      <c r="H6705" s="35">
        <v>0.70980035821719301</v>
      </c>
    </row>
    <row r="6706" spans="1:8" x14ac:dyDescent="0.35">
      <c r="A6706" s="35">
        <v>1396.6666299999999</v>
      </c>
      <c r="B6706" s="35">
        <v>1566.4393310999999</v>
      </c>
      <c r="C6706" s="35">
        <v>79.955299377000003</v>
      </c>
      <c r="D6706" s="35">
        <v>1595.3797606999999</v>
      </c>
      <c r="E6706" s="35">
        <v>25000</v>
      </c>
      <c r="F6706" s="35">
        <v>34916664</v>
      </c>
      <c r="G6706">
        <v>1566.6242036476101</v>
      </c>
      <c r="H6706" s="35">
        <v>0.709794499800666</v>
      </c>
    </row>
    <row r="6707" spans="1:8" x14ac:dyDescent="0.35">
      <c r="A6707" s="35">
        <v>1396.875</v>
      </c>
      <c r="B6707" s="35">
        <v>1566.4566649999999</v>
      </c>
      <c r="C6707" s="35">
        <v>79.955291747999993</v>
      </c>
      <c r="D6707" s="35">
        <v>1595.3963623</v>
      </c>
      <c r="E6707" s="35">
        <v>25000</v>
      </c>
      <c r="F6707" s="35">
        <v>34921876</v>
      </c>
      <c r="G6707">
        <v>1566.6415608157499</v>
      </c>
      <c r="H6707" s="35">
        <v>0.70978863272746495</v>
      </c>
    </row>
    <row r="6708" spans="1:8" x14ac:dyDescent="0.35">
      <c r="A6708" s="35">
        <v>1397.0833700000001</v>
      </c>
      <c r="B6708" s="35">
        <v>1566.4741211</v>
      </c>
      <c r="C6708" s="35">
        <v>79.955284118999998</v>
      </c>
      <c r="D6708" s="35">
        <v>1595.4127197</v>
      </c>
      <c r="E6708" s="35">
        <v>25000</v>
      </c>
      <c r="F6708" s="35">
        <v>34927084</v>
      </c>
      <c r="G6708">
        <v>1566.6589116698699</v>
      </c>
      <c r="H6708" s="35">
        <v>0.70978277093004605</v>
      </c>
    </row>
    <row r="6709" spans="1:8" x14ac:dyDescent="0.35">
      <c r="A6709" s="35">
        <v>1397.2916299999999</v>
      </c>
      <c r="B6709" s="35">
        <v>1566.4912108999999</v>
      </c>
      <c r="C6709" s="35">
        <v>79.955276488999999</v>
      </c>
      <c r="D6709" s="35">
        <v>1595.4294434000001</v>
      </c>
      <c r="E6709" s="35">
        <v>25000</v>
      </c>
      <c r="F6709" s="35">
        <v>34932292</v>
      </c>
      <c r="G6709">
        <v>1566.67626109865</v>
      </c>
      <c r="H6709" s="35">
        <v>0.70977690967677898</v>
      </c>
    </row>
    <row r="6710" spans="1:8" x14ac:dyDescent="0.35">
      <c r="A6710" s="35">
        <v>1397.5</v>
      </c>
      <c r="B6710" s="35">
        <v>1566.5084228999999</v>
      </c>
      <c r="C6710" s="35">
        <v>79.955268860000004</v>
      </c>
      <c r="D6710" s="35">
        <v>1595.4459228999999</v>
      </c>
      <c r="E6710" s="35">
        <v>25000</v>
      </c>
      <c r="F6710" s="35">
        <v>34937500</v>
      </c>
      <c r="G6710">
        <v>1566.6936101973199</v>
      </c>
      <c r="H6710" s="35">
        <v>0.70977104899721799</v>
      </c>
    </row>
    <row r="6711" spans="1:8" x14ac:dyDescent="0.35">
      <c r="A6711" s="35">
        <v>1397.7083700000001</v>
      </c>
      <c r="B6711" s="35">
        <v>1566.5258789</v>
      </c>
      <c r="C6711" s="35">
        <v>79.955268860000004</v>
      </c>
      <c r="D6711" s="35">
        <v>1595.4624022999999</v>
      </c>
      <c r="E6711" s="35">
        <v>25000</v>
      </c>
      <c r="F6711" s="35">
        <v>34942708</v>
      </c>
      <c r="G6711">
        <v>1566.7109592112599</v>
      </c>
      <c r="H6711" s="35">
        <v>0.70976518889788398</v>
      </c>
    </row>
    <row r="6712" spans="1:8" x14ac:dyDescent="0.35">
      <c r="A6712" s="35">
        <v>1397.9166299999999</v>
      </c>
      <c r="B6712" s="35">
        <v>1566.5432129000001</v>
      </c>
      <c r="C6712" s="35">
        <v>79.955261230000005</v>
      </c>
      <c r="D6712" s="35">
        <v>1595.4790039</v>
      </c>
      <c r="E6712" s="35">
        <v>25000</v>
      </c>
      <c r="F6712" s="35">
        <v>34947916</v>
      </c>
      <c r="G6712">
        <v>1566.7283081954299</v>
      </c>
      <c r="H6712" s="35">
        <v>0.70975932938013897</v>
      </c>
    </row>
    <row r="6713" spans="1:8" x14ac:dyDescent="0.35">
      <c r="A6713" s="35">
        <v>1398.125</v>
      </c>
      <c r="B6713" s="35">
        <v>1566.5605469</v>
      </c>
      <c r="C6713" s="35">
        <v>79.955253600999995</v>
      </c>
      <c r="D6713" s="35">
        <v>1595.4954834</v>
      </c>
      <c r="E6713" s="35">
        <v>25000</v>
      </c>
      <c r="F6713" s="35">
        <v>34953124</v>
      </c>
      <c r="G6713">
        <v>1566.7456571621599</v>
      </c>
      <c r="H6713" s="35">
        <v>0.70975347044419002</v>
      </c>
    </row>
    <row r="6714" spans="1:8" x14ac:dyDescent="0.35">
      <c r="A6714" s="35">
        <v>1398.3333700000001</v>
      </c>
      <c r="B6714" s="35">
        <v>1566.5778809000001</v>
      </c>
      <c r="C6714" s="35">
        <v>79.955245972</v>
      </c>
      <c r="D6714" s="35">
        <v>1595.5119629000001</v>
      </c>
      <c r="E6714" s="35">
        <v>25000</v>
      </c>
      <c r="F6714" s="35">
        <v>34958336</v>
      </c>
      <c r="G6714">
        <v>1566.7630164536699</v>
      </c>
      <c r="H6714" s="35">
        <v>0.70974760750975896</v>
      </c>
    </row>
    <row r="6715" spans="1:8" x14ac:dyDescent="0.35">
      <c r="A6715" s="35">
        <v>1398.5416299999999</v>
      </c>
      <c r="B6715" s="35">
        <v>1566.5952147999999</v>
      </c>
      <c r="C6715" s="35">
        <v>79.955238342000001</v>
      </c>
      <c r="D6715" s="35">
        <v>1595.5286865</v>
      </c>
      <c r="E6715" s="35">
        <v>25000</v>
      </c>
      <c r="F6715" s="35">
        <v>34963540</v>
      </c>
      <c r="G6715">
        <v>1566.7803573686101</v>
      </c>
      <c r="H6715" s="35">
        <v>0.70974175438021003</v>
      </c>
    </row>
    <row r="6716" spans="1:8" x14ac:dyDescent="0.35">
      <c r="A6716" s="35">
        <v>1398.75</v>
      </c>
      <c r="B6716" s="35">
        <v>1566.6125488</v>
      </c>
      <c r="C6716" s="35">
        <v>79.955230713000006</v>
      </c>
      <c r="D6716" s="35">
        <v>1595.5450439000001</v>
      </c>
      <c r="E6716" s="35">
        <v>25000</v>
      </c>
      <c r="F6716" s="35">
        <v>34968752</v>
      </c>
      <c r="G6716">
        <v>1566.7977148346799</v>
      </c>
      <c r="H6716" s="35">
        <v>0.70973589256106295</v>
      </c>
    </row>
    <row r="6717" spans="1:8" x14ac:dyDescent="0.35">
      <c r="A6717" s="35">
        <v>1398.9583700000001</v>
      </c>
      <c r="B6717" s="35">
        <v>1566.6298827999999</v>
      </c>
      <c r="C6717" s="35">
        <v>79.955223083000007</v>
      </c>
      <c r="D6717" s="35">
        <v>1595.5616454999999</v>
      </c>
      <c r="E6717" s="35">
        <v>25000</v>
      </c>
      <c r="F6717" s="35">
        <v>34973960</v>
      </c>
      <c r="G6717">
        <v>1566.8150656585501</v>
      </c>
      <c r="H6717" s="35">
        <v>0.70973003600370299</v>
      </c>
    </row>
    <row r="6718" spans="1:8" x14ac:dyDescent="0.35">
      <c r="A6718" s="35">
        <v>1399.1666299999999</v>
      </c>
      <c r="B6718" s="35">
        <v>1566.6473389</v>
      </c>
      <c r="C6718" s="35">
        <v>79.955215453999998</v>
      </c>
      <c r="D6718" s="35">
        <v>1595.578125</v>
      </c>
      <c r="E6718" s="35">
        <v>25000</v>
      </c>
      <c r="F6718" s="35">
        <v>34979164</v>
      </c>
      <c r="G6718">
        <v>1566.8324046441301</v>
      </c>
      <c r="H6718" s="35">
        <v>0.70972418456578001</v>
      </c>
    </row>
    <row r="6719" spans="1:8" x14ac:dyDescent="0.35">
      <c r="A6719" s="35">
        <v>1399.375</v>
      </c>
      <c r="B6719" s="35">
        <v>1566.6645507999999</v>
      </c>
      <c r="C6719" s="35">
        <v>79.955215453999998</v>
      </c>
      <c r="D6719" s="35">
        <v>1595.5946045000001</v>
      </c>
      <c r="E6719" s="35">
        <v>25000</v>
      </c>
      <c r="F6719" s="35">
        <v>34984376</v>
      </c>
      <c r="G6719">
        <v>1566.8497616456</v>
      </c>
      <c r="H6719" s="35">
        <v>0.70971832448023298</v>
      </c>
    </row>
    <row r="6720" spans="1:8" x14ac:dyDescent="0.35">
      <c r="A6720" s="35">
        <v>1399.5833700000001</v>
      </c>
      <c r="B6720" s="35">
        <v>1566.6818848</v>
      </c>
      <c r="C6720" s="35">
        <v>79.955207825000002</v>
      </c>
      <c r="D6720" s="35">
        <v>1595.6112060999999</v>
      </c>
      <c r="E6720" s="35">
        <v>25000</v>
      </c>
      <c r="F6720" s="35">
        <v>34989584</v>
      </c>
      <c r="G6720">
        <v>1566.86711233305</v>
      </c>
      <c r="H6720" s="35">
        <v>0.70971246966367496</v>
      </c>
    </row>
    <row r="6721" spans="1:8" x14ac:dyDescent="0.35">
      <c r="A6721" s="35">
        <v>1399.7916299999999</v>
      </c>
      <c r="B6721" s="35">
        <v>1566.6992187999999</v>
      </c>
      <c r="C6721" s="35">
        <v>79.955200195000003</v>
      </c>
      <c r="D6721" s="35">
        <v>1595.6276855000001</v>
      </c>
      <c r="E6721" s="35">
        <v>25000</v>
      </c>
      <c r="F6721" s="35">
        <v>34994792</v>
      </c>
      <c r="G6721">
        <v>1566.88446159517</v>
      </c>
      <c r="H6721" s="35">
        <v>0.70970661538970403</v>
      </c>
    </row>
    <row r="6722" spans="1:8" x14ac:dyDescent="0.35">
      <c r="A6722" s="35">
        <v>1400</v>
      </c>
      <c r="B6722" s="35">
        <v>1566.7165527</v>
      </c>
      <c r="C6722" s="35">
        <v>79.955192565999994</v>
      </c>
      <c r="D6722" s="35">
        <v>1595.6441649999999</v>
      </c>
      <c r="E6722" s="35">
        <v>25000</v>
      </c>
      <c r="F6722" s="35">
        <v>35000000</v>
      </c>
      <c r="G6722">
        <v>1566.9018105272</v>
      </c>
      <c r="H6722" s="35">
        <v>0.70970076168789498</v>
      </c>
    </row>
    <row r="6723" spans="1:8" x14ac:dyDescent="0.35">
      <c r="A6723" s="35">
        <v>1400.2083700000001</v>
      </c>
      <c r="B6723" s="35">
        <v>1566.7338867000001</v>
      </c>
      <c r="C6723" s="35">
        <v>79.955184936999999</v>
      </c>
      <c r="D6723" s="35">
        <v>1595.6607666</v>
      </c>
      <c r="E6723" s="35">
        <v>25000</v>
      </c>
      <c r="F6723" s="35">
        <v>35005208</v>
      </c>
      <c r="G6723">
        <v>1566.9191593744899</v>
      </c>
      <c r="H6723" s="35">
        <v>0.70969490856477302</v>
      </c>
    </row>
    <row r="6724" spans="1:8" x14ac:dyDescent="0.35">
      <c r="A6724" s="35">
        <v>1400.4166299999999</v>
      </c>
      <c r="B6724" s="35">
        <v>1566.7512207</v>
      </c>
      <c r="C6724" s="35">
        <v>79.955177307</v>
      </c>
      <c r="D6724" s="35">
        <v>1595.6772461</v>
      </c>
      <c r="E6724" s="35">
        <v>25000</v>
      </c>
      <c r="F6724" s="35">
        <v>35010416</v>
      </c>
      <c r="G6724">
        <v>1566.93650819202</v>
      </c>
      <c r="H6724" s="35">
        <v>0.70968905602170096</v>
      </c>
    </row>
    <row r="6725" spans="1:8" x14ac:dyDescent="0.35">
      <c r="A6725" s="35">
        <v>1400.625</v>
      </c>
      <c r="B6725" s="35">
        <v>1566.7685547000001</v>
      </c>
      <c r="C6725" s="35">
        <v>79.955169678000004</v>
      </c>
      <c r="D6725" s="35">
        <v>1595.6937256000001</v>
      </c>
      <c r="E6725" s="35">
        <v>25000</v>
      </c>
      <c r="F6725" s="35">
        <v>35015624</v>
      </c>
      <c r="G6725">
        <v>1566.9538569921001</v>
      </c>
      <c r="H6725" s="35">
        <v>0.70968320405888496</v>
      </c>
    </row>
    <row r="6726" spans="1:8" x14ac:dyDescent="0.35">
      <c r="A6726" s="35">
        <v>1400.8333700000001</v>
      </c>
      <c r="B6726" s="35">
        <v>1566.7860106999999</v>
      </c>
      <c r="C6726" s="35">
        <v>79.955162048000005</v>
      </c>
      <c r="D6726" s="35">
        <v>1595.7103271000001</v>
      </c>
      <c r="E6726" s="35">
        <v>25000</v>
      </c>
      <c r="F6726" s="35">
        <v>35020836</v>
      </c>
      <c r="G6726">
        <v>1566.97121611691</v>
      </c>
      <c r="H6726" s="35">
        <v>0.70967734810135896</v>
      </c>
    </row>
    <row r="6727" spans="1:8" x14ac:dyDescent="0.35">
      <c r="A6727" s="35">
        <v>1401.0416299999999</v>
      </c>
      <c r="B6727" s="35">
        <v>1566.8032227000001</v>
      </c>
      <c r="C6727" s="35">
        <v>79.955162048000005</v>
      </c>
      <c r="D6727" s="35">
        <v>1595.7268065999999</v>
      </c>
      <c r="E6727" s="35">
        <v>25000</v>
      </c>
      <c r="F6727" s="35">
        <v>35026040</v>
      </c>
      <c r="G6727">
        <v>1566.9885568652201</v>
      </c>
      <c r="H6727" s="35">
        <v>0.709671501936597</v>
      </c>
    </row>
    <row r="6728" spans="1:8" x14ac:dyDescent="0.35">
      <c r="A6728" s="35">
        <v>1401.25</v>
      </c>
      <c r="B6728" s="35">
        <v>1566.8205565999999</v>
      </c>
      <c r="C6728" s="35">
        <v>79.955154418999996</v>
      </c>
      <c r="D6728" s="35">
        <v>1595.7434082</v>
      </c>
      <c r="E6728" s="35">
        <v>25000</v>
      </c>
      <c r="F6728" s="35">
        <v>35031252</v>
      </c>
      <c r="G6728">
        <v>1567.00591416461</v>
      </c>
      <c r="H6728" s="35">
        <v>0.70966564709125102</v>
      </c>
    </row>
    <row r="6729" spans="1:8" x14ac:dyDescent="0.35">
      <c r="A6729" s="35">
        <v>1401.4583700000001</v>
      </c>
      <c r="B6729" s="35">
        <v>1566.8378906</v>
      </c>
      <c r="C6729" s="35">
        <v>79.955146790000001</v>
      </c>
      <c r="D6729" s="35">
        <v>1595.7598877</v>
      </c>
      <c r="E6729" s="35">
        <v>25000</v>
      </c>
      <c r="F6729" s="35">
        <v>35036460</v>
      </c>
      <c r="G6729">
        <v>1567.02326482181</v>
      </c>
      <c r="H6729" s="35">
        <v>0.70965979750090602</v>
      </c>
    </row>
    <row r="6730" spans="1:8" x14ac:dyDescent="0.35">
      <c r="A6730" s="35">
        <v>1401.6666299999999</v>
      </c>
      <c r="B6730" s="35">
        <v>1566.8551024999999</v>
      </c>
      <c r="C6730" s="35">
        <v>79.955139160000002</v>
      </c>
      <c r="D6730" s="35">
        <v>1595.7763672000001</v>
      </c>
      <c r="E6730" s="35">
        <v>25000</v>
      </c>
      <c r="F6730" s="35">
        <v>35041664</v>
      </c>
      <c r="G6730">
        <v>1567.0406036407801</v>
      </c>
      <c r="H6730" s="35">
        <v>0.70965395302313705</v>
      </c>
    </row>
    <row r="6731" spans="1:8" x14ac:dyDescent="0.35">
      <c r="A6731" s="35">
        <v>1401.875</v>
      </c>
      <c r="B6731" s="35">
        <v>1566.8724365</v>
      </c>
      <c r="C6731" s="35">
        <v>79.955131531000006</v>
      </c>
      <c r="D6731" s="35">
        <v>1595.7929687999999</v>
      </c>
      <c r="E6731" s="35">
        <v>25000</v>
      </c>
      <c r="F6731" s="35">
        <v>35046876</v>
      </c>
      <c r="G6731">
        <v>1567.0579604756001</v>
      </c>
      <c r="H6731" s="35">
        <v>0.70964809990677402</v>
      </c>
    </row>
    <row r="6732" spans="1:8" x14ac:dyDescent="0.35">
      <c r="A6732" s="35">
        <v>1402.0833700000001</v>
      </c>
      <c r="B6732" s="35">
        <v>1566.8897704999999</v>
      </c>
      <c r="C6732" s="35">
        <v>79.955123900999993</v>
      </c>
      <c r="D6732" s="35">
        <v>1595.8094481999999</v>
      </c>
      <c r="E6732" s="35">
        <v>25000</v>
      </c>
      <c r="F6732" s="35">
        <v>35052084</v>
      </c>
      <c r="G6732">
        <v>1567.07531099638</v>
      </c>
      <c r="H6732" s="35">
        <v>0.70964225205262399</v>
      </c>
    </row>
    <row r="6733" spans="1:8" x14ac:dyDescent="0.35">
      <c r="A6733" s="35">
        <v>1402.2916299999999</v>
      </c>
      <c r="B6733" s="35">
        <v>1566.9071045000001</v>
      </c>
      <c r="C6733" s="35">
        <v>79.955116271999998</v>
      </c>
      <c r="D6733" s="35">
        <v>1595.8259277</v>
      </c>
      <c r="E6733" s="35">
        <v>25000</v>
      </c>
      <c r="F6733" s="35">
        <v>35057292</v>
      </c>
      <c r="G6733">
        <v>1567.0926600918499</v>
      </c>
      <c r="H6733" s="35">
        <v>0.70963640473950695</v>
      </c>
    </row>
    <row r="6734" spans="1:8" x14ac:dyDescent="0.35">
      <c r="A6734" s="35">
        <v>1402.5</v>
      </c>
      <c r="B6734" s="35">
        <v>1566.9244385</v>
      </c>
      <c r="C6734" s="35">
        <v>79.955108643000003</v>
      </c>
      <c r="D6734" s="35">
        <v>1595.8425293</v>
      </c>
      <c r="E6734" s="35">
        <v>25000</v>
      </c>
      <c r="F6734" s="35">
        <v>35062500</v>
      </c>
      <c r="G6734">
        <v>1567.11000885723</v>
      </c>
      <c r="H6734" s="35">
        <v>0.70963055799701302</v>
      </c>
    </row>
    <row r="6735" spans="1:8" x14ac:dyDescent="0.35">
      <c r="A6735" s="35">
        <v>1402.7083700000001</v>
      </c>
      <c r="B6735" s="35">
        <v>1566.9417725000001</v>
      </c>
      <c r="C6735" s="35">
        <v>79.955108643000003</v>
      </c>
      <c r="D6735" s="35">
        <v>1595.8591309000001</v>
      </c>
      <c r="E6735" s="35">
        <v>25000</v>
      </c>
      <c r="F6735" s="35">
        <v>35067708</v>
      </c>
      <c r="G6735">
        <v>1567.12735753787</v>
      </c>
      <c r="H6735" s="35">
        <v>0.70962471183167297</v>
      </c>
    </row>
    <row r="6736" spans="1:8" x14ac:dyDescent="0.35">
      <c r="A6736" s="35">
        <v>1402.9166299999999</v>
      </c>
      <c r="B6736" s="35">
        <v>1566.9592285000001</v>
      </c>
      <c r="C6736" s="35">
        <v>79.955101013000004</v>
      </c>
      <c r="D6736" s="35">
        <v>1595.8756103999999</v>
      </c>
      <c r="E6736" s="35">
        <v>25000</v>
      </c>
      <c r="F6736" s="35">
        <v>35072916</v>
      </c>
      <c r="G6736">
        <v>1567.14470618876</v>
      </c>
      <c r="H6736" s="35">
        <v>0.70961886624485004</v>
      </c>
    </row>
    <row r="6737" spans="1:8" x14ac:dyDescent="0.35">
      <c r="A6737" s="35">
        <v>1403.125</v>
      </c>
      <c r="B6737" s="35">
        <v>1566.9764404</v>
      </c>
      <c r="C6737" s="35">
        <v>79.955093383999994</v>
      </c>
      <c r="D6737" s="35">
        <v>1595.8920897999999</v>
      </c>
      <c r="E6737" s="35">
        <v>25000</v>
      </c>
      <c r="F6737" s="35">
        <v>35078124</v>
      </c>
      <c r="G6737">
        <v>1567.1620548222099</v>
      </c>
      <c r="H6737" s="35">
        <v>0.70961302123675196</v>
      </c>
    </row>
    <row r="6738" spans="1:8" x14ac:dyDescent="0.35">
      <c r="A6738" s="35">
        <v>1403.3333700000001</v>
      </c>
      <c r="B6738" s="35">
        <v>1566.9937743999999</v>
      </c>
      <c r="C6738" s="35">
        <v>79.955085753999995</v>
      </c>
      <c r="D6738" s="35">
        <v>1595.9085693</v>
      </c>
      <c r="E6738" s="35">
        <v>25000</v>
      </c>
      <c r="F6738" s="35">
        <v>35083336</v>
      </c>
      <c r="G6738">
        <v>1567.1794137803199</v>
      </c>
      <c r="H6738" s="35">
        <v>0.70960717223770597</v>
      </c>
    </row>
    <row r="6739" spans="1:8" x14ac:dyDescent="0.35">
      <c r="A6739" s="35">
        <v>1403.5416299999999</v>
      </c>
      <c r="B6739" s="35">
        <v>1567.0111084</v>
      </c>
      <c r="C6739" s="35">
        <v>79.955078125</v>
      </c>
      <c r="D6739" s="35">
        <v>1595.9251709</v>
      </c>
      <c r="E6739" s="35">
        <v>25000</v>
      </c>
      <c r="F6739" s="35">
        <v>35088540</v>
      </c>
      <c r="G6739">
        <v>1567.1967543620101</v>
      </c>
      <c r="H6739" s="35">
        <v>0.70960133301934303</v>
      </c>
    </row>
    <row r="6740" spans="1:8" x14ac:dyDescent="0.35">
      <c r="A6740" s="35">
        <v>1403.75</v>
      </c>
      <c r="B6740" s="35">
        <v>1567.0284423999999</v>
      </c>
      <c r="C6740" s="35">
        <v>79.955070496000005</v>
      </c>
      <c r="D6740" s="35">
        <v>1595.9416504000001</v>
      </c>
      <c r="E6740" s="35">
        <v>25000</v>
      </c>
      <c r="F6740" s="35">
        <v>35093752</v>
      </c>
      <c r="G6740">
        <v>1567.2141114947201</v>
      </c>
      <c r="H6740" s="35">
        <v>0.70959548512938597</v>
      </c>
    </row>
    <row r="6741" spans="1:8" x14ac:dyDescent="0.35">
      <c r="A6741" s="35">
        <v>1403.9583700000001</v>
      </c>
      <c r="B6741" s="35">
        <v>1567.0456543</v>
      </c>
      <c r="C6741" s="35">
        <v>79.955062866000006</v>
      </c>
      <c r="D6741" s="35">
        <v>1595.9582519999999</v>
      </c>
      <c r="E6741" s="35">
        <v>25000</v>
      </c>
      <c r="F6741" s="35">
        <v>35098960</v>
      </c>
      <c r="G6741">
        <v>1567.23146198525</v>
      </c>
      <c r="H6741" s="35">
        <v>0.70958964248766798</v>
      </c>
    </row>
    <row r="6742" spans="1:8" x14ac:dyDescent="0.35">
      <c r="A6742" s="35">
        <v>1404.1666299999999</v>
      </c>
      <c r="B6742" s="35">
        <v>1567.0631103999999</v>
      </c>
      <c r="C6742" s="35">
        <v>79.955062866000006</v>
      </c>
      <c r="D6742" s="35">
        <v>1595.9748535000001</v>
      </c>
      <c r="E6742" s="35">
        <v>25000</v>
      </c>
      <c r="F6742" s="35">
        <v>35104164</v>
      </c>
      <c r="G6742">
        <v>1567.24880063764</v>
      </c>
      <c r="H6742" s="35">
        <v>0.70958380495168305</v>
      </c>
    </row>
    <row r="6743" spans="1:8" x14ac:dyDescent="0.35">
      <c r="A6743" s="35">
        <v>1404.375</v>
      </c>
      <c r="B6743" s="35">
        <v>1567.0804443</v>
      </c>
      <c r="C6743" s="35">
        <v>79.955055236999996</v>
      </c>
      <c r="D6743" s="35">
        <v>1595.9912108999999</v>
      </c>
      <c r="E6743" s="35">
        <v>25000</v>
      </c>
      <c r="F6743" s="35">
        <v>35109376</v>
      </c>
      <c r="G6743">
        <v>1567.2661573058001</v>
      </c>
      <c r="H6743" s="35">
        <v>0.70957795878611396</v>
      </c>
    </row>
    <row r="6744" spans="1:8" x14ac:dyDescent="0.35">
      <c r="A6744" s="35">
        <v>1404.5833700000001</v>
      </c>
      <c r="B6744" s="35">
        <v>1567.0977783000001</v>
      </c>
      <c r="C6744" s="35">
        <v>79.955047606999997</v>
      </c>
      <c r="D6744" s="35">
        <v>1596.0078125</v>
      </c>
      <c r="E6744" s="35">
        <v>25000</v>
      </c>
      <c r="F6744" s="35">
        <v>35114584</v>
      </c>
      <c r="G6744">
        <v>1567.2835076599099</v>
      </c>
      <c r="H6744" s="35">
        <v>0.70957211787600505</v>
      </c>
    </row>
    <row r="6745" spans="1:8" x14ac:dyDescent="0.35">
      <c r="A6745" s="35">
        <v>1404.7916299999999</v>
      </c>
      <c r="B6745" s="35">
        <v>1567.1151123</v>
      </c>
      <c r="C6745" s="35">
        <v>79.955039978000002</v>
      </c>
      <c r="D6745" s="35">
        <v>1596.0241699000001</v>
      </c>
      <c r="E6745" s="35">
        <v>25000</v>
      </c>
      <c r="F6745" s="35">
        <v>35119792</v>
      </c>
      <c r="G6745">
        <v>1567.3008565887301</v>
      </c>
      <c r="H6745" s="35">
        <v>0.70956627750537804</v>
      </c>
    </row>
    <row r="6746" spans="1:8" x14ac:dyDescent="0.35">
      <c r="A6746" s="35">
        <v>1405</v>
      </c>
      <c r="B6746" s="35">
        <v>1567.1324463000001</v>
      </c>
      <c r="C6746" s="35">
        <v>79.955032349000007</v>
      </c>
      <c r="D6746" s="35">
        <v>1596.0407714999999</v>
      </c>
      <c r="E6746" s="35">
        <v>25000</v>
      </c>
      <c r="F6746" s="35">
        <v>35125000</v>
      </c>
      <c r="G6746">
        <v>1567.3182051874701</v>
      </c>
      <c r="H6746" s="35">
        <v>0.70956043770384403</v>
      </c>
    </row>
    <row r="6747" spans="1:8" x14ac:dyDescent="0.35">
      <c r="A6747" s="35">
        <v>1405.2083700000001</v>
      </c>
      <c r="B6747" s="35">
        <v>1567.1497803</v>
      </c>
      <c r="C6747" s="35">
        <v>79.955024718999994</v>
      </c>
      <c r="D6747" s="35">
        <v>1596.0573730000001</v>
      </c>
      <c r="E6747" s="35">
        <v>25000</v>
      </c>
      <c r="F6747" s="35">
        <v>35130208</v>
      </c>
      <c r="G6747">
        <v>1567.33555370148</v>
      </c>
      <c r="H6747" s="35">
        <v>0.709554598477936</v>
      </c>
    </row>
    <row r="6748" spans="1:8" x14ac:dyDescent="0.35">
      <c r="A6748" s="35">
        <v>1405.4166299999999</v>
      </c>
      <c r="B6748" s="35">
        <v>1567.1671143000001</v>
      </c>
      <c r="C6748" s="35">
        <v>79.955017089999998</v>
      </c>
      <c r="D6748" s="35">
        <v>1596.0738524999999</v>
      </c>
      <c r="E6748" s="35">
        <v>25000</v>
      </c>
      <c r="F6748" s="35">
        <v>35135416</v>
      </c>
      <c r="G6748">
        <v>1567.35290218574</v>
      </c>
      <c r="H6748" s="35">
        <v>0.70954875982901999</v>
      </c>
    </row>
    <row r="6749" spans="1:8" x14ac:dyDescent="0.35">
      <c r="A6749" s="35">
        <v>1405.625</v>
      </c>
      <c r="B6749" s="35">
        <v>1567.1843262</v>
      </c>
      <c r="C6749" s="35">
        <v>79.955009459999999</v>
      </c>
      <c r="D6749" s="35">
        <v>1596.0904541</v>
      </c>
      <c r="E6749" s="35">
        <v>25000</v>
      </c>
      <c r="F6749" s="35">
        <v>35140624</v>
      </c>
      <c r="G6749">
        <v>1567.3702506525501</v>
      </c>
      <c r="H6749" s="35">
        <v>0.70954292175730405</v>
      </c>
    </row>
    <row r="6750" spans="1:8" x14ac:dyDescent="0.35">
      <c r="A6750" s="35">
        <v>1405.8333700000001</v>
      </c>
      <c r="B6750" s="35">
        <v>1567.2016602000001</v>
      </c>
      <c r="C6750" s="35">
        <v>79.955009459999999</v>
      </c>
      <c r="D6750" s="35">
        <v>1596.1069336</v>
      </c>
      <c r="E6750" s="35">
        <v>25000</v>
      </c>
      <c r="F6750" s="35">
        <v>35145836</v>
      </c>
      <c r="G6750">
        <v>1567.3876094439599</v>
      </c>
      <c r="H6750" s="35">
        <v>0.70953707969839497</v>
      </c>
    </row>
    <row r="6751" spans="1:8" x14ac:dyDescent="0.35">
      <c r="A6751" s="35">
        <v>1406.0416299999999</v>
      </c>
      <c r="B6751" s="35">
        <v>1567.2189940999999</v>
      </c>
      <c r="C6751" s="35">
        <v>79.955001831000004</v>
      </c>
      <c r="D6751" s="35">
        <v>1596.1234131000001</v>
      </c>
      <c r="E6751" s="35">
        <v>25000</v>
      </c>
      <c r="F6751" s="35">
        <v>35151040</v>
      </c>
      <c r="G6751">
        <v>1567.40494985903</v>
      </c>
      <c r="H6751" s="35">
        <v>0.70953124740812301</v>
      </c>
    </row>
    <row r="6752" spans="1:8" x14ac:dyDescent="0.35">
      <c r="A6752" s="35">
        <v>1406.25</v>
      </c>
      <c r="B6752" s="35">
        <v>1567.2363281</v>
      </c>
      <c r="C6752" s="35">
        <v>79.954994201999995</v>
      </c>
      <c r="D6752" s="35">
        <v>1596.1398925999999</v>
      </c>
      <c r="E6752" s="35">
        <v>25000</v>
      </c>
      <c r="F6752" s="35">
        <v>35156252</v>
      </c>
      <c r="G6752">
        <v>1567.4223068250899</v>
      </c>
      <c r="H6752" s="35">
        <v>0.70952540645522599</v>
      </c>
    </row>
    <row r="6753" spans="1:8" x14ac:dyDescent="0.35">
      <c r="A6753" s="35">
        <v>1406.4583700000001</v>
      </c>
      <c r="B6753" s="35">
        <v>1567.2536620999999</v>
      </c>
      <c r="C6753" s="35">
        <v>79.954986571999996</v>
      </c>
      <c r="D6753" s="35">
        <v>1596.1564940999999</v>
      </c>
      <c r="E6753" s="35">
        <v>25000</v>
      </c>
      <c r="F6753" s="35">
        <v>35161460</v>
      </c>
      <c r="G6753">
        <v>1567.4396571489499</v>
      </c>
      <c r="H6753" s="35">
        <v>0.70951957074382399</v>
      </c>
    </row>
    <row r="6754" spans="1:8" x14ac:dyDescent="0.35">
      <c r="A6754" s="35">
        <v>1406.6666299999999</v>
      </c>
      <c r="B6754" s="35">
        <v>1567.2711182</v>
      </c>
      <c r="C6754" s="35">
        <v>79.954978943</v>
      </c>
      <c r="D6754" s="35">
        <v>1596.1730957</v>
      </c>
      <c r="E6754" s="35">
        <v>25000</v>
      </c>
      <c r="F6754" s="35">
        <v>35166664</v>
      </c>
      <c r="G6754">
        <v>1567.45699563475</v>
      </c>
      <c r="H6754" s="35">
        <v>0.70951374013133595</v>
      </c>
    </row>
    <row r="6755" spans="1:8" x14ac:dyDescent="0.35">
      <c r="A6755" s="35">
        <v>1406.875</v>
      </c>
      <c r="B6755" s="35">
        <v>1567.2883300999999</v>
      </c>
      <c r="C6755" s="35">
        <v>79.954971313000001</v>
      </c>
      <c r="D6755" s="35">
        <v>1596.1895752</v>
      </c>
      <c r="E6755" s="35">
        <v>25000</v>
      </c>
      <c r="F6755" s="35">
        <v>35171876</v>
      </c>
      <c r="G6755">
        <v>1567.47435213626</v>
      </c>
      <c r="H6755" s="35">
        <v>0.709507900898251</v>
      </c>
    </row>
    <row r="6756" spans="1:8" x14ac:dyDescent="0.35">
      <c r="A6756" s="35">
        <v>1407.0833700000001</v>
      </c>
      <c r="B6756" s="35">
        <v>1567.3056641000001</v>
      </c>
      <c r="C6756" s="35">
        <v>79.954963684000006</v>
      </c>
      <c r="D6756" s="35">
        <v>1596.2060547000001</v>
      </c>
      <c r="E6756" s="35">
        <v>25000</v>
      </c>
      <c r="F6756" s="35">
        <v>35177084</v>
      </c>
      <c r="G6756">
        <v>1567.4917023237099</v>
      </c>
      <c r="H6756" s="35">
        <v>0.70950206691389295</v>
      </c>
    </row>
    <row r="6757" spans="1:8" x14ac:dyDescent="0.35">
      <c r="A6757" s="35">
        <v>1407.2916299999999</v>
      </c>
      <c r="B6757" s="35">
        <v>1567.3229980000001</v>
      </c>
      <c r="C6757" s="35">
        <v>79.954956054999997</v>
      </c>
      <c r="D6757" s="35">
        <v>1596.2226562000001</v>
      </c>
      <c r="E6757" s="35">
        <v>25000</v>
      </c>
      <c r="F6757" s="35">
        <v>35182292</v>
      </c>
      <c r="G6757">
        <v>1567.50905108589</v>
      </c>
      <c r="H6757" s="35">
        <v>0.70949623346747503</v>
      </c>
    </row>
    <row r="6758" spans="1:8" x14ac:dyDescent="0.35">
      <c r="A6758" s="35">
        <v>1407.5</v>
      </c>
      <c r="B6758" s="35">
        <v>1567.340332</v>
      </c>
      <c r="C6758" s="35">
        <v>79.954956054999997</v>
      </c>
      <c r="D6758" s="35">
        <v>1596.2391356999999</v>
      </c>
      <c r="E6758" s="35">
        <v>25000</v>
      </c>
      <c r="F6758" s="35">
        <v>35187500</v>
      </c>
      <c r="G6758">
        <v>1567.5263995179901</v>
      </c>
      <c r="H6758" s="35">
        <v>0.709490400588624</v>
      </c>
    </row>
    <row r="6759" spans="1:8" x14ac:dyDescent="0.35">
      <c r="A6759" s="35">
        <v>1407.7083700000001</v>
      </c>
      <c r="B6759" s="35">
        <v>1567.3575439000001</v>
      </c>
      <c r="C6759" s="35">
        <v>79.954948424999998</v>
      </c>
      <c r="D6759" s="35">
        <v>1596.2558594</v>
      </c>
      <c r="E6759" s="35">
        <v>25000</v>
      </c>
      <c r="F6759" s="35">
        <v>35192708</v>
      </c>
      <c r="G6759">
        <v>1567.5437478653701</v>
      </c>
      <c r="H6759" s="35">
        <v>0.70948456828387996</v>
      </c>
    </row>
    <row r="6760" spans="1:8" x14ac:dyDescent="0.35">
      <c r="A6760" s="35">
        <v>1407.9166299999999</v>
      </c>
      <c r="B6760" s="35">
        <v>1567.375</v>
      </c>
      <c r="C6760" s="35">
        <v>79.954940796000002</v>
      </c>
      <c r="D6760" s="35">
        <v>1596.2722168</v>
      </c>
      <c r="E6760" s="35">
        <v>25000</v>
      </c>
      <c r="F6760" s="35">
        <v>35197916</v>
      </c>
      <c r="G6760">
        <v>1567.56109618299</v>
      </c>
      <c r="H6760" s="35">
        <v>0.70947873655460902</v>
      </c>
    </row>
    <row r="6761" spans="1:8" x14ac:dyDescent="0.35">
      <c r="A6761" s="35">
        <v>1408.125</v>
      </c>
      <c r="B6761" s="35">
        <v>1567.3923339999999</v>
      </c>
      <c r="C6761" s="35">
        <v>79.954933166999993</v>
      </c>
      <c r="D6761" s="35">
        <v>1596.2886963000001</v>
      </c>
      <c r="E6761" s="35">
        <v>25000</v>
      </c>
      <c r="F6761" s="35">
        <v>35203124</v>
      </c>
      <c r="G6761">
        <v>1567.57844448317</v>
      </c>
      <c r="H6761" s="35">
        <v>0.70947290540102004</v>
      </c>
    </row>
    <row r="6762" spans="1:8" x14ac:dyDescent="0.35">
      <c r="A6762" s="35">
        <v>1408.3333700000001</v>
      </c>
      <c r="B6762" s="35">
        <v>1567.409668</v>
      </c>
      <c r="C6762" s="35">
        <v>79.954925536999994</v>
      </c>
      <c r="D6762" s="35">
        <v>1596.3052978999999</v>
      </c>
      <c r="E6762" s="35">
        <v>25000</v>
      </c>
      <c r="F6762" s="35">
        <v>35208336</v>
      </c>
      <c r="G6762">
        <v>1567.5958031079001</v>
      </c>
      <c r="H6762" s="35">
        <v>0.70946707026398503</v>
      </c>
    </row>
    <row r="6763" spans="1:8" x14ac:dyDescent="0.35">
      <c r="A6763" s="35">
        <v>1408.5416299999999</v>
      </c>
      <c r="B6763" s="35">
        <v>1567.4270019999999</v>
      </c>
      <c r="C6763" s="35">
        <v>79.954917907999999</v>
      </c>
      <c r="D6763" s="35">
        <v>1596.3217772999999</v>
      </c>
      <c r="E6763" s="35">
        <v>25000</v>
      </c>
      <c r="F6763" s="35">
        <v>35213540</v>
      </c>
      <c r="G6763">
        <v>1567.6131433563501</v>
      </c>
      <c r="H6763" s="35">
        <v>0.70946124488357498</v>
      </c>
    </row>
    <row r="6764" spans="1:8" x14ac:dyDescent="0.35">
      <c r="A6764" s="35">
        <v>1408.75</v>
      </c>
      <c r="B6764" s="35">
        <v>1567.4443358999999</v>
      </c>
      <c r="C6764" s="35">
        <v>79.954910278</v>
      </c>
      <c r="D6764" s="35">
        <v>1596.3383789</v>
      </c>
      <c r="E6764" s="35">
        <v>25000</v>
      </c>
      <c r="F6764" s="35">
        <v>35218752</v>
      </c>
      <c r="G6764">
        <v>1567.63050015575</v>
      </c>
      <c r="H6764" s="35">
        <v>0.70945541084948804</v>
      </c>
    </row>
    <row r="6765" spans="1:8" x14ac:dyDescent="0.35">
      <c r="A6765" s="35">
        <v>1408.9583700000001</v>
      </c>
      <c r="B6765" s="35">
        <v>1567.4616699000001</v>
      </c>
      <c r="C6765" s="35">
        <v>79.954902649000005</v>
      </c>
      <c r="D6765" s="35">
        <v>1596.3548584</v>
      </c>
      <c r="E6765" s="35">
        <v>25000</v>
      </c>
      <c r="F6765" s="35">
        <v>35223960</v>
      </c>
      <c r="G6765">
        <v>1567.6478503129499</v>
      </c>
      <c r="H6765" s="35">
        <v>0.70944958205017505</v>
      </c>
    </row>
    <row r="6766" spans="1:8" x14ac:dyDescent="0.35">
      <c r="A6766" s="35">
        <v>1409.1666299999999</v>
      </c>
      <c r="B6766" s="35">
        <v>1567.4790039</v>
      </c>
      <c r="C6766" s="35">
        <v>79.954902649000005</v>
      </c>
      <c r="D6766" s="35">
        <v>1596.3713379000001</v>
      </c>
      <c r="E6766" s="35">
        <v>25000</v>
      </c>
      <c r="F6766" s="35">
        <v>35229164</v>
      </c>
      <c r="G6766">
        <v>1567.6651886321699</v>
      </c>
      <c r="H6766" s="35">
        <v>0.70944375834297602</v>
      </c>
    </row>
    <row r="6767" spans="1:8" x14ac:dyDescent="0.35">
      <c r="A6767" s="35">
        <v>1409.375</v>
      </c>
      <c r="B6767" s="35">
        <v>1567.4964600000001</v>
      </c>
      <c r="C6767" s="35">
        <v>79.954895019999995</v>
      </c>
      <c r="D6767" s="35">
        <v>1596.3879394999999</v>
      </c>
      <c r="E6767" s="35">
        <v>25000</v>
      </c>
      <c r="F6767" s="35">
        <v>35234376</v>
      </c>
      <c r="G6767">
        <v>1567.68254496703</v>
      </c>
      <c r="H6767" s="35">
        <v>0.70943792602414502</v>
      </c>
    </row>
    <row r="6768" spans="1:8" x14ac:dyDescent="0.35">
      <c r="A6768" s="35">
        <v>1409.5833700000001</v>
      </c>
      <c r="B6768" s="35">
        <v>1567.5136719</v>
      </c>
      <c r="C6768" s="35">
        <v>79.954887389999996</v>
      </c>
      <c r="D6768" s="35">
        <v>1596.4044189000001</v>
      </c>
      <c r="E6768" s="35">
        <v>25000</v>
      </c>
      <c r="F6768" s="35">
        <v>35239584</v>
      </c>
      <c r="G6768">
        <v>1567.69989498783</v>
      </c>
      <c r="H6768" s="35">
        <v>0.70943209894732895</v>
      </c>
    </row>
    <row r="6769" spans="1:8" x14ac:dyDescent="0.35">
      <c r="A6769" s="35">
        <v>1409.7916299999999</v>
      </c>
      <c r="B6769" s="35">
        <v>1567.5308838000001</v>
      </c>
      <c r="C6769" s="35">
        <v>79.954879761000001</v>
      </c>
      <c r="D6769" s="35">
        <v>1596.4208983999999</v>
      </c>
      <c r="E6769" s="35">
        <v>25000</v>
      </c>
      <c r="F6769" s="35">
        <v>35244792</v>
      </c>
      <c r="G6769">
        <v>1567.71724358337</v>
      </c>
      <c r="H6769" s="35">
        <v>0.70942627240691702</v>
      </c>
    </row>
    <row r="6770" spans="1:8" x14ac:dyDescent="0.35">
      <c r="A6770" s="35">
        <v>1410</v>
      </c>
      <c r="B6770" s="35">
        <v>1567.5482178</v>
      </c>
      <c r="C6770" s="35">
        <v>79.954872131000002</v>
      </c>
      <c r="D6770" s="35">
        <v>1596.4375</v>
      </c>
      <c r="E6770" s="35">
        <v>25000</v>
      </c>
      <c r="F6770" s="35">
        <v>35250000</v>
      </c>
      <c r="G6770">
        <v>1567.73459184884</v>
      </c>
      <c r="H6770" s="35">
        <v>0.70942044643255497</v>
      </c>
    </row>
    <row r="6771" spans="1:8" x14ac:dyDescent="0.35">
      <c r="A6771" s="35">
        <v>1410.2083700000001</v>
      </c>
      <c r="B6771" s="35">
        <v>1567.5655518000001</v>
      </c>
      <c r="C6771" s="35">
        <v>79.954864502000007</v>
      </c>
      <c r="D6771" s="35">
        <v>1596.4539795000001</v>
      </c>
      <c r="E6771" s="35">
        <v>25000</v>
      </c>
      <c r="F6771" s="35">
        <v>35255208</v>
      </c>
      <c r="G6771">
        <v>1567.7519400295901</v>
      </c>
      <c r="H6771" s="35">
        <v>0.70941462103078501</v>
      </c>
    </row>
    <row r="6772" spans="1:8" x14ac:dyDescent="0.35">
      <c r="A6772" s="35">
        <v>1410.4166299999999</v>
      </c>
      <c r="B6772" s="35">
        <v>1567.5830077999999</v>
      </c>
      <c r="C6772" s="35">
        <v>79.954856872999997</v>
      </c>
      <c r="D6772" s="35">
        <v>1596.4705810999999</v>
      </c>
      <c r="E6772" s="35">
        <v>25000</v>
      </c>
      <c r="F6772" s="35">
        <v>35260416</v>
      </c>
      <c r="G6772">
        <v>1567.7692881805899</v>
      </c>
      <c r="H6772" s="35">
        <v>0.70940879620297603</v>
      </c>
    </row>
    <row r="6773" spans="1:8" x14ac:dyDescent="0.35">
      <c r="A6773" s="35">
        <v>1410.625</v>
      </c>
      <c r="B6773" s="35">
        <v>1567.6002197</v>
      </c>
      <c r="C6773" s="35">
        <v>79.954849242999998</v>
      </c>
      <c r="D6773" s="35">
        <v>1596.4870605000001</v>
      </c>
      <c r="E6773" s="35">
        <v>25000</v>
      </c>
      <c r="F6773" s="35">
        <v>35265624</v>
      </c>
      <c r="G6773">
        <v>1567.78663631415</v>
      </c>
      <c r="H6773" s="35">
        <v>0.70940297194933799</v>
      </c>
    </row>
    <row r="6774" spans="1:8" x14ac:dyDescent="0.35">
      <c r="A6774" s="35">
        <v>1410.8333700000001</v>
      </c>
      <c r="B6774" s="35">
        <v>1567.6175536999999</v>
      </c>
      <c r="C6774" s="35">
        <v>79.954849242999998</v>
      </c>
      <c r="D6774" s="35">
        <v>1596.5036620999999</v>
      </c>
      <c r="E6774" s="35">
        <v>25000</v>
      </c>
      <c r="F6774" s="35">
        <v>35270836</v>
      </c>
      <c r="G6774">
        <v>1567.80399477219</v>
      </c>
      <c r="H6774" s="35">
        <v>0.70939714371599505</v>
      </c>
    </row>
    <row r="6775" spans="1:8" x14ac:dyDescent="0.35">
      <c r="A6775" s="35">
        <v>1411.0416299999999</v>
      </c>
      <c r="B6775" s="35">
        <v>1567.6348877</v>
      </c>
      <c r="C6775" s="35">
        <v>79.954841614000003</v>
      </c>
      <c r="D6775" s="35">
        <v>1596.5201416</v>
      </c>
      <c r="E6775" s="35">
        <v>25000</v>
      </c>
      <c r="F6775" s="35">
        <v>35276040</v>
      </c>
      <c r="G6775">
        <v>1567.8213348540301</v>
      </c>
      <c r="H6775" s="35">
        <v>0.70939132522729798</v>
      </c>
    </row>
    <row r="6776" spans="1:8" x14ac:dyDescent="0.35">
      <c r="A6776" s="35">
        <v>1411.25</v>
      </c>
      <c r="B6776" s="35">
        <v>1567.6522216999999</v>
      </c>
      <c r="C6776" s="35">
        <v>79.954833984000004</v>
      </c>
      <c r="D6776" s="35">
        <v>1596.5366211</v>
      </c>
      <c r="E6776" s="35">
        <v>25000</v>
      </c>
      <c r="F6776" s="35">
        <v>35281252</v>
      </c>
      <c r="G6776">
        <v>1567.8386914867699</v>
      </c>
      <c r="H6776" s="35">
        <v>0.70938549809385298</v>
      </c>
    </row>
    <row r="6777" spans="1:8" x14ac:dyDescent="0.35">
      <c r="A6777" s="35">
        <v>1411.4583700000001</v>
      </c>
      <c r="B6777" s="35">
        <v>1567.6694336</v>
      </c>
      <c r="C6777" s="35">
        <v>79.954826354999994</v>
      </c>
      <c r="D6777" s="35">
        <v>1596.5532227000001</v>
      </c>
      <c r="E6777" s="35">
        <v>25000</v>
      </c>
      <c r="F6777" s="35">
        <v>35286460</v>
      </c>
      <c r="G6777">
        <v>1567.8560414773201</v>
      </c>
      <c r="H6777" s="35">
        <v>0.70937967618847797</v>
      </c>
    </row>
    <row r="6778" spans="1:8" x14ac:dyDescent="0.35">
      <c r="A6778" s="35">
        <v>1411.6666299999999</v>
      </c>
      <c r="B6778" s="35">
        <v>1567.6868896000001</v>
      </c>
      <c r="C6778" s="35">
        <v>79.954818725999999</v>
      </c>
      <c r="D6778" s="35">
        <v>1596.5697021000001</v>
      </c>
      <c r="E6778" s="35">
        <v>25000</v>
      </c>
      <c r="F6778" s="35">
        <v>35291664</v>
      </c>
      <c r="G6778">
        <v>1567.87337962996</v>
      </c>
      <c r="H6778" s="35">
        <v>0.709373859368438</v>
      </c>
    </row>
    <row r="6779" spans="1:8" x14ac:dyDescent="0.35">
      <c r="A6779" s="35">
        <v>1411.875</v>
      </c>
      <c r="B6779" s="35">
        <v>1567.7042236</v>
      </c>
      <c r="C6779" s="35">
        <v>79.954811096</v>
      </c>
      <c r="D6779" s="35">
        <v>1596.5863036999999</v>
      </c>
      <c r="E6779" s="35">
        <v>25000</v>
      </c>
      <c r="F6779" s="35">
        <v>35296876</v>
      </c>
      <c r="G6779">
        <v>1567.89073579818</v>
      </c>
      <c r="H6779" s="35">
        <v>0.70936803394571202</v>
      </c>
    </row>
    <row r="6780" spans="1:8" x14ac:dyDescent="0.35">
      <c r="A6780" s="35">
        <v>1412.0833700000001</v>
      </c>
      <c r="B6780" s="35">
        <v>1567.7215576000001</v>
      </c>
      <c r="C6780" s="35">
        <v>79.954803467000005</v>
      </c>
      <c r="D6780" s="35">
        <v>1596.6027832</v>
      </c>
      <c r="E6780" s="35">
        <v>25000</v>
      </c>
      <c r="F6780" s="35">
        <v>35302084</v>
      </c>
      <c r="G6780">
        <v>1567.9080856523301</v>
      </c>
      <c r="H6780" s="35">
        <v>0.70936221375830799</v>
      </c>
    </row>
    <row r="6781" spans="1:8" x14ac:dyDescent="0.35">
      <c r="A6781" s="35">
        <v>1412.2916299999999</v>
      </c>
      <c r="B6781" s="35">
        <v>1567.7388916</v>
      </c>
      <c r="C6781" s="35">
        <v>79.954803467000005</v>
      </c>
      <c r="D6781" s="35">
        <v>1596.6193848</v>
      </c>
      <c r="E6781" s="35">
        <v>25000</v>
      </c>
      <c r="F6781" s="35">
        <v>35307292</v>
      </c>
      <c r="G6781">
        <v>1567.9254340812299</v>
      </c>
      <c r="H6781" s="35">
        <v>0.70935639410578</v>
      </c>
    </row>
    <row r="6782" spans="1:8" x14ac:dyDescent="0.35">
      <c r="A6782" s="35">
        <v>1412.5</v>
      </c>
      <c r="B6782" s="35">
        <v>1567.7562256000001</v>
      </c>
      <c r="C6782" s="35">
        <v>79.954795837000006</v>
      </c>
      <c r="D6782" s="35">
        <v>1596.6358643000001</v>
      </c>
      <c r="E6782" s="35">
        <v>25000</v>
      </c>
      <c r="F6782" s="35">
        <v>35312500</v>
      </c>
      <c r="G6782">
        <v>1567.94278218008</v>
      </c>
      <c r="H6782" s="35">
        <v>0.70935057501778997</v>
      </c>
    </row>
    <row r="6783" spans="1:8" x14ac:dyDescent="0.35">
      <c r="A6783" s="35">
        <v>1412.7083700000001</v>
      </c>
      <c r="B6783" s="35">
        <v>1567.7735596</v>
      </c>
      <c r="C6783" s="35">
        <v>79.954788207999997</v>
      </c>
      <c r="D6783" s="35">
        <v>1596.6523437999999</v>
      </c>
      <c r="E6783" s="35">
        <v>25000</v>
      </c>
      <c r="F6783" s="35">
        <v>35317708</v>
      </c>
      <c r="G6783">
        <v>1567.96013019421</v>
      </c>
      <c r="H6783" s="35">
        <v>0.70934475650088502</v>
      </c>
    </row>
    <row r="6784" spans="1:8" x14ac:dyDescent="0.35">
      <c r="A6784" s="35">
        <v>1412.9166299999999</v>
      </c>
      <c r="B6784" s="35">
        <v>1567.7908935999999</v>
      </c>
      <c r="C6784" s="35">
        <v>79.954780579000001</v>
      </c>
      <c r="D6784" s="35">
        <v>1596.6689452999999</v>
      </c>
      <c r="E6784" s="35">
        <v>25000</v>
      </c>
      <c r="F6784" s="35">
        <v>35322916</v>
      </c>
      <c r="G6784">
        <v>1567.97747817858</v>
      </c>
      <c r="H6784" s="35">
        <v>0.70933893855643504</v>
      </c>
    </row>
    <row r="6785" spans="1:8" x14ac:dyDescent="0.35">
      <c r="A6785" s="35">
        <v>1413.125</v>
      </c>
      <c r="B6785" s="35">
        <v>1567.8083495999999</v>
      </c>
      <c r="C6785" s="35">
        <v>79.954772949000002</v>
      </c>
      <c r="D6785" s="35">
        <v>1596.6854248</v>
      </c>
      <c r="E6785" s="35">
        <v>25000</v>
      </c>
      <c r="F6785" s="35">
        <v>35328124</v>
      </c>
      <c r="G6785">
        <v>1567.9948261455199</v>
      </c>
      <c r="H6785" s="35">
        <v>0.70933312118465097</v>
      </c>
    </row>
    <row r="6786" spans="1:8" x14ac:dyDescent="0.35">
      <c r="A6786" s="35">
        <v>1413.3333700000001</v>
      </c>
      <c r="B6786" s="35">
        <v>1567.8255615</v>
      </c>
      <c r="C6786" s="35">
        <v>79.954765320000007</v>
      </c>
      <c r="D6786" s="35">
        <v>1596.7020264</v>
      </c>
      <c r="E6786" s="35">
        <v>25000</v>
      </c>
      <c r="F6786" s="35">
        <v>35333336</v>
      </c>
      <c r="G6786">
        <v>1568.01218443688</v>
      </c>
      <c r="H6786" s="35">
        <v>0.70932729983689602</v>
      </c>
    </row>
    <row r="6787" spans="1:8" x14ac:dyDescent="0.35">
      <c r="A6787" s="35">
        <v>1413.5416299999999</v>
      </c>
      <c r="B6787" s="35">
        <v>1567.8427733999999</v>
      </c>
      <c r="C6787" s="35">
        <v>79.954757689999994</v>
      </c>
      <c r="D6787" s="35">
        <v>1596.7185059000001</v>
      </c>
      <c r="E6787" s="35">
        <v>25000</v>
      </c>
      <c r="F6787" s="35">
        <v>35338540</v>
      </c>
      <c r="G6787">
        <v>1568.02952435212</v>
      </c>
      <c r="H6787" s="35">
        <v>0.70932148822184304</v>
      </c>
    </row>
    <row r="6788" spans="1:8" x14ac:dyDescent="0.35">
      <c r="A6788" s="35">
        <v>1413.75</v>
      </c>
      <c r="B6788" s="35">
        <v>1567.8601074000001</v>
      </c>
      <c r="C6788" s="35">
        <v>79.954750060999999</v>
      </c>
      <c r="D6788" s="35">
        <v>1596.7349853999999</v>
      </c>
      <c r="E6788" s="35">
        <v>25000</v>
      </c>
      <c r="F6788" s="35">
        <v>35343752</v>
      </c>
      <c r="G6788">
        <v>1568.04688081821</v>
      </c>
      <c r="H6788" s="35">
        <v>0.70931566797094803</v>
      </c>
    </row>
    <row r="6789" spans="1:8" x14ac:dyDescent="0.35">
      <c r="A6789" s="35">
        <v>1413.9583700000001</v>
      </c>
      <c r="B6789" s="35">
        <v>1567.8774414</v>
      </c>
      <c r="C6789" s="35">
        <v>79.954750060999999</v>
      </c>
      <c r="D6789" s="35">
        <v>1596.7515868999999</v>
      </c>
      <c r="E6789" s="35">
        <v>25000</v>
      </c>
      <c r="F6789" s="35">
        <v>35348960</v>
      </c>
      <c r="G6789">
        <v>1568.0642306421</v>
      </c>
      <c r="H6789" s="35">
        <v>0.709309852941442</v>
      </c>
    </row>
    <row r="6790" spans="1:8" x14ac:dyDescent="0.35">
      <c r="A6790" s="35">
        <v>1414.1666299999999</v>
      </c>
      <c r="B6790" s="35">
        <v>1567.8948975000001</v>
      </c>
      <c r="C6790" s="35">
        <v>79.954742432000003</v>
      </c>
      <c r="D6790" s="35">
        <v>1596.7680664</v>
      </c>
      <c r="E6790" s="35">
        <v>25000</v>
      </c>
      <c r="F6790" s="35">
        <v>35354164</v>
      </c>
      <c r="G6790">
        <v>1568.0815686281701</v>
      </c>
      <c r="H6790" s="35">
        <v>0.70930404299051097</v>
      </c>
    </row>
    <row r="6791" spans="1:8" x14ac:dyDescent="0.35">
      <c r="A6791" s="35">
        <v>1414.375</v>
      </c>
      <c r="B6791" s="35">
        <v>1567.9121094</v>
      </c>
      <c r="C6791" s="35">
        <v>79.954734802000004</v>
      </c>
      <c r="D6791" s="35">
        <v>1596.784668</v>
      </c>
      <c r="E6791" s="35">
        <v>25000</v>
      </c>
      <c r="F6791" s="35">
        <v>35359376</v>
      </c>
      <c r="G6791">
        <v>1568.0989246297599</v>
      </c>
      <c r="H6791" s="35">
        <v>0.70929822444581903</v>
      </c>
    </row>
    <row r="6792" spans="1:8" x14ac:dyDescent="0.35">
      <c r="A6792" s="35">
        <v>1414.5833700000001</v>
      </c>
      <c r="B6792" s="35">
        <v>1567.9294434000001</v>
      </c>
      <c r="C6792" s="35">
        <v>79.954727172999995</v>
      </c>
      <c r="D6792" s="35">
        <v>1596.8011475000001</v>
      </c>
      <c r="E6792" s="35">
        <v>25000</v>
      </c>
      <c r="F6792" s="35">
        <v>35364584</v>
      </c>
      <c r="G6792">
        <v>1568.1162743172599</v>
      </c>
      <c r="H6792" s="35">
        <v>0.70929241112977803</v>
      </c>
    </row>
    <row r="6793" spans="1:8" x14ac:dyDescent="0.35">
      <c r="A6793" s="35">
        <v>1414.7916299999999</v>
      </c>
      <c r="B6793" s="35">
        <v>1567.9467772999999</v>
      </c>
      <c r="C6793" s="35">
        <v>79.954719542999996</v>
      </c>
      <c r="D6793" s="35">
        <v>1596.8176269999999</v>
      </c>
      <c r="E6793" s="35">
        <v>25000</v>
      </c>
      <c r="F6793" s="35">
        <v>35369792</v>
      </c>
      <c r="G6793">
        <v>1568.1336225795301</v>
      </c>
      <c r="H6793" s="35">
        <v>0.70928659834708896</v>
      </c>
    </row>
    <row r="6794" spans="1:8" x14ac:dyDescent="0.35">
      <c r="A6794" s="35">
        <v>1415</v>
      </c>
      <c r="B6794" s="35">
        <v>1567.9641113</v>
      </c>
      <c r="C6794" s="35">
        <v>79.954711914000001</v>
      </c>
      <c r="D6794" s="35">
        <v>1596.8342285000001</v>
      </c>
      <c r="E6794" s="35">
        <v>25000</v>
      </c>
      <c r="F6794" s="35">
        <v>35375000</v>
      </c>
      <c r="G6794">
        <v>1568.1509705117601</v>
      </c>
      <c r="H6794" s="35">
        <v>0.70928078612743295</v>
      </c>
    </row>
    <row r="6795" spans="1:8" x14ac:dyDescent="0.35">
      <c r="A6795" s="35">
        <v>1415.2083700000001</v>
      </c>
      <c r="B6795" s="35">
        <v>1567.9813231999999</v>
      </c>
      <c r="C6795" s="35">
        <v>79.954704285000005</v>
      </c>
      <c r="D6795" s="35">
        <v>1596.8507079999999</v>
      </c>
      <c r="E6795" s="35">
        <v>25000</v>
      </c>
      <c r="F6795" s="35">
        <v>35380208</v>
      </c>
      <c r="G6795">
        <v>1568.16831835927</v>
      </c>
      <c r="H6795" s="35">
        <v>0.70927497447736199</v>
      </c>
    </row>
    <row r="6796" spans="1:8" x14ac:dyDescent="0.35">
      <c r="A6796" s="35">
        <v>1415.4166299999999</v>
      </c>
      <c r="B6796" s="35">
        <v>1567.9987793</v>
      </c>
      <c r="C6796" s="35">
        <v>79.954696655000006</v>
      </c>
      <c r="D6796" s="35">
        <v>1596.8673096</v>
      </c>
      <c r="E6796" s="35">
        <v>25000</v>
      </c>
      <c r="F6796" s="35">
        <v>35385416</v>
      </c>
      <c r="G6796">
        <v>1568.18566617703</v>
      </c>
      <c r="H6796" s="35">
        <v>0.70926916339824797</v>
      </c>
    </row>
    <row r="6797" spans="1:8" x14ac:dyDescent="0.35">
      <c r="A6797" s="35">
        <v>1415.625</v>
      </c>
      <c r="B6797" s="35">
        <v>1568.0161132999999</v>
      </c>
      <c r="C6797" s="35">
        <v>79.954696655000006</v>
      </c>
      <c r="D6797" s="35">
        <v>1596.8837891000001</v>
      </c>
      <c r="E6797" s="35">
        <v>25000</v>
      </c>
      <c r="F6797" s="35">
        <v>35390624</v>
      </c>
      <c r="G6797">
        <v>1568.2030139773501</v>
      </c>
      <c r="H6797" s="35">
        <v>0.70926335289029996</v>
      </c>
    </row>
    <row r="6798" spans="1:8" x14ac:dyDescent="0.35">
      <c r="A6798" s="35">
        <v>1415.8333700000001</v>
      </c>
      <c r="B6798" s="35">
        <v>1568.0334473</v>
      </c>
      <c r="C6798" s="35">
        <v>79.954689025999997</v>
      </c>
      <c r="D6798" s="35">
        <v>1596.9003906</v>
      </c>
      <c r="E6798" s="35">
        <v>25000</v>
      </c>
      <c r="F6798" s="35">
        <v>35395836</v>
      </c>
      <c r="G6798">
        <v>1568.2203721020401</v>
      </c>
      <c r="H6798" s="35">
        <v>0.70925753841010797</v>
      </c>
    </row>
    <row r="6799" spans="1:8" x14ac:dyDescent="0.35">
      <c r="A6799" s="35">
        <v>1416.0416299999999</v>
      </c>
      <c r="B6799" s="35">
        <v>1568.0507812000001</v>
      </c>
      <c r="C6799" s="35">
        <v>79.954681395999998</v>
      </c>
      <c r="D6799" s="35">
        <v>1596.9168701000001</v>
      </c>
      <c r="E6799" s="35">
        <v>25000</v>
      </c>
      <c r="F6799" s="35">
        <v>35401040</v>
      </c>
      <c r="G6799">
        <v>1568.2377118506799</v>
      </c>
      <c r="H6799" s="35">
        <v>0.70925173365070704</v>
      </c>
    </row>
    <row r="6800" spans="1:8" x14ac:dyDescent="0.35">
      <c r="A6800" s="35">
        <v>1416.25</v>
      </c>
      <c r="B6800" s="35">
        <v>1568.0681152</v>
      </c>
      <c r="C6800" s="35">
        <v>79.954673767000003</v>
      </c>
      <c r="D6800" s="35">
        <v>1596.9333495999999</v>
      </c>
      <c r="E6800" s="35">
        <v>25000</v>
      </c>
      <c r="F6800" s="35">
        <v>35406252</v>
      </c>
      <c r="G6800">
        <v>1568.25506815013</v>
      </c>
      <c r="H6800" s="35">
        <v>0.70924592026435096</v>
      </c>
    </row>
    <row r="6801" spans="1:8" x14ac:dyDescent="0.35">
      <c r="A6801" s="35">
        <v>1416.4583700000001</v>
      </c>
      <c r="B6801" s="35">
        <v>1568.0854492000001</v>
      </c>
      <c r="C6801" s="35">
        <v>79.954666137999993</v>
      </c>
      <c r="D6801" s="35">
        <v>1596.9499512</v>
      </c>
      <c r="E6801" s="35">
        <v>25000</v>
      </c>
      <c r="F6801" s="35">
        <v>35411460</v>
      </c>
      <c r="G6801">
        <v>1568.2724178073699</v>
      </c>
      <c r="H6801" s="35">
        <v>0.70924011209272197</v>
      </c>
    </row>
    <row r="6802" spans="1:8" x14ac:dyDescent="0.35">
      <c r="A6802" s="35">
        <v>1416.6666299999999</v>
      </c>
      <c r="B6802" s="35">
        <v>1568.1027832</v>
      </c>
      <c r="C6802" s="35">
        <v>79.954658507999994</v>
      </c>
      <c r="D6802" s="35">
        <v>1596.9664307</v>
      </c>
      <c r="E6802" s="35">
        <v>25000</v>
      </c>
      <c r="F6802" s="35">
        <v>35416664</v>
      </c>
      <c r="G6802">
        <v>1568.2897556268699</v>
      </c>
      <c r="H6802" s="35">
        <v>0.70923430899292905</v>
      </c>
    </row>
    <row r="6803" spans="1:8" x14ac:dyDescent="0.35">
      <c r="A6803" s="35">
        <v>1416.875</v>
      </c>
      <c r="B6803" s="35">
        <v>1568.1202393000001</v>
      </c>
      <c r="C6803" s="35">
        <v>79.954650878999999</v>
      </c>
      <c r="D6803" s="35">
        <v>1596.9830322</v>
      </c>
      <c r="E6803" s="35">
        <v>25000</v>
      </c>
      <c r="F6803" s="35">
        <v>35421876</v>
      </c>
      <c r="G6803">
        <v>1568.3071114618299</v>
      </c>
      <c r="H6803" s="35">
        <v>0.70922849730827897</v>
      </c>
    </row>
    <row r="6804" spans="1:8" x14ac:dyDescent="0.35">
      <c r="A6804" s="35">
        <v>1417.0833700000001</v>
      </c>
      <c r="B6804" s="35">
        <v>1568.1373291</v>
      </c>
      <c r="C6804" s="35">
        <v>79.954643250000004</v>
      </c>
      <c r="D6804" s="35">
        <v>1596.9995117000001</v>
      </c>
      <c r="E6804" s="35">
        <v>25000</v>
      </c>
      <c r="F6804" s="35">
        <v>35427084</v>
      </c>
      <c r="G6804">
        <v>1568.32446098269</v>
      </c>
      <c r="H6804" s="35">
        <v>0.70922269084562795</v>
      </c>
    </row>
    <row r="6805" spans="1:8" x14ac:dyDescent="0.35">
      <c r="A6805" s="35">
        <v>1417.2916299999999</v>
      </c>
      <c r="B6805" s="35">
        <v>1568.1546631000001</v>
      </c>
      <c r="C6805" s="35">
        <v>79.954643250000004</v>
      </c>
      <c r="D6805" s="35">
        <v>1597.0161132999999</v>
      </c>
      <c r="E6805" s="35">
        <v>25000</v>
      </c>
      <c r="F6805" s="35">
        <v>35432292</v>
      </c>
      <c r="G6805">
        <v>1568.34180907833</v>
      </c>
      <c r="H6805" s="35">
        <v>0.70921688491481305</v>
      </c>
    </row>
    <row r="6806" spans="1:8" x14ac:dyDescent="0.35">
      <c r="A6806" s="35">
        <v>1417.5</v>
      </c>
      <c r="B6806" s="35">
        <v>1568.1719971</v>
      </c>
      <c r="C6806" s="35">
        <v>79.954635620000005</v>
      </c>
      <c r="D6806" s="35">
        <v>1597.0325928</v>
      </c>
      <c r="E6806" s="35">
        <v>25000</v>
      </c>
      <c r="F6806" s="35">
        <v>35437500</v>
      </c>
      <c r="G6806">
        <v>1568.3591568439499</v>
      </c>
      <c r="H6806" s="35">
        <v>0.70921107954553297</v>
      </c>
    </row>
    <row r="6807" spans="1:8" x14ac:dyDescent="0.35">
      <c r="A6807" s="35">
        <v>1417.7083700000001</v>
      </c>
      <c r="B6807" s="35">
        <v>1568.1893310999999</v>
      </c>
      <c r="C6807" s="35">
        <v>79.954627990999995</v>
      </c>
      <c r="D6807" s="35">
        <v>1597.0490723</v>
      </c>
      <c r="E6807" s="35">
        <v>25000</v>
      </c>
      <c r="F6807" s="35">
        <v>35442708</v>
      </c>
      <c r="G6807">
        <v>1568.3765045248499</v>
      </c>
      <c r="H6807" s="35">
        <v>0.70920527474434403</v>
      </c>
    </row>
    <row r="6808" spans="1:8" x14ac:dyDescent="0.35">
      <c r="A6808" s="35">
        <v>1417.9166299999999</v>
      </c>
      <c r="B6808" s="35">
        <v>1568.2066649999999</v>
      </c>
      <c r="C6808" s="35">
        <v>79.954620360999996</v>
      </c>
      <c r="D6808" s="35">
        <v>1597.0656738</v>
      </c>
      <c r="E6808" s="35">
        <v>25000</v>
      </c>
      <c r="F6808" s="35">
        <v>35447916</v>
      </c>
      <c r="G6808">
        <v>1568.3938521760001</v>
      </c>
      <c r="H6808" s="35">
        <v>0.709199470512618</v>
      </c>
    </row>
    <row r="6809" spans="1:8" x14ac:dyDescent="0.35">
      <c r="A6809" s="35">
        <v>1418.125</v>
      </c>
      <c r="B6809" s="35">
        <v>1568.223999</v>
      </c>
      <c r="C6809" s="35">
        <v>79.954612732000001</v>
      </c>
      <c r="D6809" s="35">
        <v>1597.0821533000001</v>
      </c>
      <c r="E6809" s="35">
        <v>25000</v>
      </c>
      <c r="F6809" s="35">
        <v>35453124</v>
      </c>
      <c r="G6809">
        <v>1568.4111998097101</v>
      </c>
      <c r="H6809" s="35">
        <v>0.70919366685056695</v>
      </c>
    </row>
    <row r="6810" spans="1:8" x14ac:dyDescent="0.35">
      <c r="A6810" s="35">
        <v>1418.3333700000001</v>
      </c>
      <c r="B6810" s="35">
        <v>1568.2413329999999</v>
      </c>
      <c r="C6810" s="35">
        <v>79.954605103000006</v>
      </c>
      <c r="D6810" s="35">
        <v>1597.0987548999999</v>
      </c>
      <c r="E6810" s="35">
        <v>25000</v>
      </c>
      <c r="F6810" s="35">
        <v>35458336</v>
      </c>
      <c r="G6810">
        <v>1568.4285577677299</v>
      </c>
      <c r="H6810" s="35">
        <v>0.70918785921999095</v>
      </c>
    </row>
    <row r="6811" spans="1:8" x14ac:dyDescent="0.35">
      <c r="A6811" s="35">
        <v>1418.5416299999999</v>
      </c>
      <c r="B6811" s="35">
        <v>1568.2586670000001</v>
      </c>
      <c r="C6811" s="35">
        <v>79.954597473000007</v>
      </c>
      <c r="D6811" s="35">
        <v>1597.1152344</v>
      </c>
      <c r="E6811" s="35">
        <v>25000</v>
      </c>
      <c r="F6811" s="35">
        <v>35463540</v>
      </c>
      <c r="G6811">
        <v>1568.4458973497699</v>
      </c>
      <c r="H6811" s="35">
        <v>0.70918206129832995</v>
      </c>
    </row>
    <row r="6812" spans="1:8" x14ac:dyDescent="0.35">
      <c r="A6812" s="35">
        <v>1418.75</v>
      </c>
      <c r="B6812" s="35">
        <v>1568.276001</v>
      </c>
      <c r="C6812" s="35">
        <v>79.954589843999997</v>
      </c>
      <c r="D6812" s="35">
        <v>1597.1318358999999</v>
      </c>
      <c r="E6812" s="35">
        <v>25000</v>
      </c>
      <c r="F6812" s="35">
        <v>35468752</v>
      </c>
      <c r="G6812">
        <v>1568.4632534825701</v>
      </c>
      <c r="H6812" s="35">
        <v>0.70917625475857904</v>
      </c>
    </row>
    <row r="6813" spans="1:8" x14ac:dyDescent="0.35">
      <c r="A6813" s="35">
        <v>1418.9583700000001</v>
      </c>
      <c r="B6813" s="35">
        <v>1568.2932129000001</v>
      </c>
      <c r="C6813" s="35">
        <v>79.954589843999997</v>
      </c>
      <c r="D6813" s="35">
        <v>1597.1483154</v>
      </c>
      <c r="E6813" s="35">
        <v>25000</v>
      </c>
      <c r="F6813" s="35">
        <v>35473960</v>
      </c>
      <c r="G6813">
        <v>1568.4806029731801</v>
      </c>
      <c r="H6813" s="35">
        <v>0.70917045342691298</v>
      </c>
    </row>
    <row r="6814" spans="1:8" x14ac:dyDescent="0.35">
      <c r="A6814" s="35">
        <v>1419.1666299999999</v>
      </c>
      <c r="B6814" s="35">
        <v>1568.3106689000001</v>
      </c>
      <c r="C6814" s="35">
        <v>79.954582213999998</v>
      </c>
      <c r="D6814" s="35">
        <v>1597.1650391000001</v>
      </c>
      <c r="E6814" s="35">
        <v>25000</v>
      </c>
      <c r="F6814" s="35">
        <v>35479164</v>
      </c>
      <c r="G6814">
        <v>1568.49794062611</v>
      </c>
      <c r="H6814" s="35">
        <v>0.70916465716036603</v>
      </c>
    </row>
    <row r="6815" spans="1:8" x14ac:dyDescent="0.35">
      <c r="A6815" s="35">
        <v>1419.375</v>
      </c>
      <c r="B6815" s="35">
        <v>1568.3280029</v>
      </c>
      <c r="C6815" s="35">
        <v>79.954574585000003</v>
      </c>
      <c r="D6815" s="35">
        <v>1597.1813964999999</v>
      </c>
      <c r="E6815" s="35">
        <v>25000</v>
      </c>
      <c r="F6815" s="35">
        <v>35484376</v>
      </c>
      <c r="G6815">
        <v>1568.5152962944401</v>
      </c>
      <c r="H6815" s="35">
        <v>0.70915885231784304</v>
      </c>
    </row>
    <row r="6816" spans="1:8" x14ac:dyDescent="0.35">
      <c r="A6816" s="35">
        <v>1419.5833700000001</v>
      </c>
      <c r="B6816" s="35">
        <v>1568.3453368999999</v>
      </c>
      <c r="C6816" s="35">
        <v>79.954566955999994</v>
      </c>
      <c r="D6816" s="35">
        <v>1597.1979980000001</v>
      </c>
      <c r="E6816" s="35">
        <v>25000</v>
      </c>
      <c r="F6816" s="35">
        <v>35489584</v>
      </c>
      <c r="G6816">
        <v>1568.53264564866</v>
      </c>
      <c r="H6816" s="35">
        <v>0.70915305269068796</v>
      </c>
    </row>
    <row r="6817" spans="1:8" x14ac:dyDescent="0.35">
      <c r="A6817" s="35">
        <v>1419.7916299999999</v>
      </c>
      <c r="B6817" s="35">
        <v>1568.3626709</v>
      </c>
      <c r="C6817" s="35">
        <v>79.954559325999995</v>
      </c>
      <c r="D6817" s="35">
        <v>1597.2143555</v>
      </c>
      <c r="E6817" s="35">
        <v>25000</v>
      </c>
      <c r="F6817" s="35">
        <v>35494792</v>
      </c>
      <c r="G6817">
        <v>1568.54999357769</v>
      </c>
      <c r="H6817" s="35">
        <v>0.70914725359385999</v>
      </c>
    </row>
    <row r="6818" spans="1:8" x14ac:dyDescent="0.35">
      <c r="A6818" s="35">
        <v>1420</v>
      </c>
      <c r="B6818" s="35">
        <v>1568.3800048999999</v>
      </c>
      <c r="C6818" s="35">
        <v>79.954551696999999</v>
      </c>
      <c r="D6818" s="35">
        <v>1597.230957</v>
      </c>
      <c r="E6818" s="35">
        <v>25000</v>
      </c>
      <c r="F6818" s="35">
        <v>35500000</v>
      </c>
      <c r="G6818">
        <v>1568.56734117669</v>
      </c>
      <c r="H6818" s="35">
        <v>0.70914145505707404</v>
      </c>
    </row>
    <row r="6819" spans="1:8" x14ac:dyDescent="0.35">
      <c r="A6819" s="35">
        <v>1420.2083700000001</v>
      </c>
      <c r="B6819" s="35">
        <v>1568.3973389</v>
      </c>
      <c r="C6819" s="35">
        <v>79.954544067</v>
      </c>
      <c r="D6819" s="35">
        <v>1597.2475586</v>
      </c>
      <c r="E6819" s="35">
        <v>25000</v>
      </c>
      <c r="F6819" s="35">
        <v>35505208</v>
      </c>
      <c r="G6819">
        <v>1568.5846886909801</v>
      </c>
      <c r="H6819" s="35">
        <v>0.70913565708689197</v>
      </c>
    </row>
    <row r="6820" spans="1:8" x14ac:dyDescent="0.35">
      <c r="A6820" s="35">
        <v>1420.4166299999999</v>
      </c>
      <c r="B6820" s="35">
        <v>1568.4145507999999</v>
      </c>
      <c r="C6820" s="35">
        <v>79.954544067</v>
      </c>
      <c r="D6820" s="35">
        <v>1597.2640381000001</v>
      </c>
      <c r="E6820" s="35">
        <v>25000</v>
      </c>
      <c r="F6820" s="35">
        <v>35510416</v>
      </c>
      <c r="G6820">
        <v>1568.60203617553</v>
      </c>
      <c r="H6820" s="35">
        <v>0.709129859684687</v>
      </c>
    </row>
    <row r="6821" spans="1:8" x14ac:dyDescent="0.35">
      <c r="A6821" s="35">
        <v>1420.625</v>
      </c>
      <c r="B6821" s="35">
        <v>1568.4318848</v>
      </c>
      <c r="C6821" s="35">
        <v>79.954536438000005</v>
      </c>
      <c r="D6821" s="35">
        <v>1597.2807617000001</v>
      </c>
      <c r="E6821" s="35">
        <v>25000</v>
      </c>
      <c r="F6821" s="35">
        <v>35515624</v>
      </c>
      <c r="G6821">
        <v>1568.6193836426301</v>
      </c>
      <c r="H6821" s="35">
        <v>0.70912406285067098</v>
      </c>
    </row>
    <row r="6822" spans="1:8" x14ac:dyDescent="0.35">
      <c r="A6822" s="35">
        <v>1420.8333700000001</v>
      </c>
      <c r="B6822" s="35">
        <v>1568.4492187999999</v>
      </c>
      <c r="C6822" s="35">
        <v>79.954528808999996</v>
      </c>
      <c r="D6822" s="35">
        <v>1597.2971190999999</v>
      </c>
      <c r="E6822" s="35">
        <v>25000</v>
      </c>
      <c r="F6822" s="35">
        <v>35520836</v>
      </c>
      <c r="G6822">
        <v>1568.63674143399</v>
      </c>
      <c r="H6822" s="35">
        <v>0.70911826205184303</v>
      </c>
    </row>
    <row r="6823" spans="1:8" x14ac:dyDescent="0.35">
      <c r="A6823" s="35">
        <v>1421.0416299999999</v>
      </c>
      <c r="B6823" s="35">
        <v>1568.4664307</v>
      </c>
      <c r="C6823" s="35">
        <v>79.954521178999997</v>
      </c>
      <c r="D6823" s="35">
        <v>1597.3137207</v>
      </c>
      <c r="E6823" s="35">
        <v>25000</v>
      </c>
      <c r="F6823" s="35">
        <v>35526040</v>
      </c>
      <c r="G6823">
        <v>1568.6540808494401</v>
      </c>
      <c r="H6823" s="35">
        <v>0.709112470950087</v>
      </c>
    </row>
    <row r="6824" spans="1:8" x14ac:dyDescent="0.35">
      <c r="A6824" s="35">
        <v>1421.25</v>
      </c>
      <c r="B6824" s="35">
        <v>1568.4838867000001</v>
      </c>
      <c r="C6824" s="35">
        <v>79.954513550000001</v>
      </c>
      <c r="D6824" s="35">
        <v>1597.3300781</v>
      </c>
      <c r="E6824" s="35">
        <v>25000</v>
      </c>
      <c r="F6824" s="35">
        <v>35531252</v>
      </c>
      <c r="G6824">
        <v>1568.6714368156099</v>
      </c>
      <c r="H6824" s="35">
        <v>0.709106671239085</v>
      </c>
    </row>
    <row r="6825" spans="1:8" x14ac:dyDescent="0.35">
      <c r="A6825" s="35">
        <v>1421.4583700000001</v>
      </c>
      <c r="B6825" s="35">
        <v>1568.5012207</v>
      </c>
      <c r="C6825" s="35">
        <v>79.954505920000003</v>
      </c>
      <c r="D6825" s="35">
        <v>1597.3468018000001</v>
      </c>
      <c r="E6825" s="35">
        <v>25000</v>
      </c>
      <c r="F6825" s="35">
        <v>35536460</v>
      </c>
      <c r="G6825">
        <v>1568.6887861395801</v>
      </c>
      <c r="H6825" s="35">
        <v>0.70910087672954603</v>
      </c>
    </row>
    <row r="6826" spans="1:8" x14ac:dyDescent="0.35">
      <c r="A6826" s="35">
        <v>1421.6666299999999</v>
      </c>
      <c r="B6826" s="35">
        <v>1568.5185547000001</v>
      </c>
      <c r="C6826" s="35">
        <v>79.954498290999993</v>
      </c>
      <c r="D6826" s="35">
        <v>1597.3632812000001</v>
      </c>
      <c r="E6826" s="35">
        <v>25000</v>
      </c>
      <c r="F6826" s="35">
        <v>35541664</v>
      </c>
      <c r="G6826">
        <v>1568.7061236259501</v>
      </c>
      <c r="H6826" s="35">
        <v>0.70909508727842796</v>
      </c>
    </row>
    <row r="6827" spans="1:8" x14ac:dyDescent="0.35">
      <c r="A6827" s="35">
        <v>1421.875</v>
      </c>
      <c r="B6827" s="35">
        <v>1568.5358887</v>
      </c>
      <c r="C6827" s="35">
        <v>79.954490661999998</v>
      </c>
      <c r="D6827" s="35">
        <v>1597.3797606999999</v>
      </c>
      <c r="E6827" s="35">
        <v>25000</v>
      </c>
      <c r="F6827" s="35">
        <v>35546876</v>
      </c>
      <c r="G6827">
        <v>1568.7234791276601</v>
      </c>
      <c r="H6827" s="35">
        <v>0.70908928926019699</v>
      </c>
    </row>
    <row r="6828" spans="1:8" x14ac:dyDescent="0.35">
      <c r="A6828" s="35">
        <v>1422.0833700000001</v>
      </c>
      <c r="B6828" s="35">
        <v>1568.5532227000001</v>
      </c>
      <c r="C6828" s="35">
        <v>79.954490661999998</v>
      </c>
      <c r="D6828" s="35">
        <v>1597.3963623</v>
      </c>
      <c r="E6828" s="35">
        <v>25000</v>
      </c>
      <c r="F6828" s="35">
        <v>35552084</v>
      </c>
      <c r="G6828">
        <v>1568.7408283152499</v>
      </c>
      <c r="H6828" s="35">
        <v>0.709083496450721</v>
      </c>
    </row>
    <row r="6829" spans="1:8" x14ac:dyDescent="0.35">
      <c r="A6829" s="35">
        <v>1422.2916299999999</v>
      </c>
      <c r="B6829" s="35">
        <v>1568.5705565999999</v>
      </c>
      <c r="C6829" s="35">
        <v>79.954483031999999</v>
      </c>
      <c r="D6829" s="35">
        <v>1597.4128418</v>
      </c>
      <c r="E6829" s="35">
        <v>25000</v>
      </c>
      <c r="F6829" s="35">
        <v>35557292</v>
      </c>
      <c r="G6829">
        <v>1568.75817607767</v>
      </c>
      <c r="H6829" s="35">
        <v>0.70907770417006899</v>
      </c>
    </row>
    <row r="6830" spans="1:8" x14ac:dyDescent="0.35">
      <c r="A6830" s="35">
        <v>1422.5</v>
      </c>
      <c r="B6830" s="35">
        <v>1568.5878906</v>
      </c>
      <c r="C6830" s="35">
        <v>79.954475403000004</v>
      </c>
      <c r="D6830" s="35">
        <v>1597.4294434000001</v>
      </c>
      <c r="E6830" s="35">
        <v>25000</v>
      </c>
      <c r="F6830" s="35">
        <v>35562500</v>
      </c>
      <c r="G6830">
        <v>1568.7755235100601</v>
      </c>
      <c r="H6830" s="35">
        <v>0.70907191244797396</v>
      </c>
    </row>
    <row r="6831" spans="1:8" x14ac:dyDescent="0.35">
      <c r="A6831" s="35">
        <v>1422.7083700000001</v>
      </c>
      <c r="B6831" s="35">
        <v>1568.6051024999999</v>
      </c>
      <c r="C6831" s="35">
        <v>79.954467773000005</v>
      </c>
      <c r="D6831" s="35">
        <v>1597.4458007999999</v>
      </c>
      <c r="E6831" s="35">
        <v>25000</v>
      </c>
      <c r="F6831" s="35">
        <v>35567708</v>
      </c>
      <c r="G6831">
        <v>1568.7928708577499</v>
      </c>
      <c r="H6831" s="35">
        <v>0.70906612129100099</v>
      </c>
    </row>
    <row r="6832" spans="1:8" x14ac:dyDescent="0.35">
      <c r="A6832" s="35">
        <v>1422.9166299999999</v>
      </c>
      <c r="B6832" s="35">
        <v>1568.6225586</v>
      </c>
      <c r="C6832" s="35">
        <v>79.954460143999995</v>
      </c>
      <c r="D6832" s="35">
        <v>1597.4625243999999</v>
      </c>
      <c r="E6832" s="35">
        <v>25000</v>
      </c>
      <c r="F6832" s="35">
        <v>35572916</v>
      </c>
      <c r="G6832">
        <v>1568.8102181756899</v>
      </c>
      <c r="H6832" s="35">
        <v>0.70906033070052699</v>
      </c>
    </row>
    <row r="6833" spans="1:8" x14ac:dyDescent="0.35">
      <c r="A6833" s="35">
        <v>1423.125</v>
      </c>
      <c r="B6833" s="35">
        <v>1568.6398925999999</v>
      </c>
      <c r="C6833" s="35">
        <v>79.954452515</v>
      </c>
      <c r="D6833" s="35">
        <v>1597.4790039</v>
      </c>
      <c r="E6833" s="35">
        <v>25000</v>
      </c>
      <c r="F6833" s="35">
        <v>35578124</v>
      </c>
      <c r="G6833">
        <v>1568.8275654761901</v>
      </c>
      <c r="H6833" s="35">
        <v>0.70905454067676199</v>
      </c>
    </row>
    <row r="6834" spans="1:8" x14ac:dyDescent="0.35">
      <c r="A6834" s="35">
        <v>1423.3333700000001</v>
      </c>
      <c r="B6834" s="35">
        <v>1568.6572266000001</v>
      </c>
      <c r="C6834" s="35">
        <v>79.954444885000001</v>
      </c>
      <c r="D6834" s="35">
        <v>1597.4956055</v>
      </c>
      <c r="E6834" s="35">
        <v>25000</v>
      </c>
      <c r="F6834" s="35">
        <v>35583336</v>
      </c>
      <c r="G6834">
        <v>1568.8449231008899</v>
      </c>
      <c r="H6834" s="35">
        <v>0.709048746691889</v>
      </c>
    </row>
    <row r="6835" spans="1:8" x14ac:dyDescent="0.35">
      <c r="A6835" s="35">
        <v>1423.5416299999999</v>
      </c>
      <c r="B6835" s="35">
        <v>1568.6745605000001</v>
      </c>
      <c r="C6835" s="35">
        <v>79.954437256000006</v>
      </c>
      <c r="D6835" s="35">
        <v>1597.5120850000001</v>
      </c>
      <c r="E6835" s="35">
        <v>25000</v>
      </c>
      <c r="F6835" s="35">
        <v>35588540</v>
      </c>
      <c r="G6835">
        <v>1568.8622623497599</v>
      </c>
      <c r="H6835" s="35">
        <v>0.70904296239228004</v>
      </c>
    </row>
    <row r="6836" spans="1:8" x14ac:dyDescent="0.35">
      <c r="A6836" s="35">
        <v>1423.75</v>
      </c>
      <c r="B6836" s="35">
        <v>1568.6918945</v>
      </c>
      <c r="C6836" s="35">
        <v>79.954437256000006</v>
      </c>
      <c r="D6836" s="35">
        <v>1597.5285644999999</v>
      </c>
      <c r="E6836" s="35">
        <v>25000</v>
      </c>
      <c r="F6836" s="35">
        <v>35593752</v>
      </c>
      <c r="G6836">
        <v>1568.8796181492901</v>
      </c>
      <c r="H6836" s="35">
        <v>0.70903716949224904</v>
      </c>
    </row>
    <row r="6837" spans="1:8" x14ac:dyDescent="0.35">
      <c r="A6837" s="35">
        <v>1423.9583700000001</v>
      </c>
      <c r="B6837" s="35">
        <v>1568.7091064000001</v>
      </c>
      <c r="C6837" s="35">
        <v>79.954429626000007</v>
      </c>
      <c r="D6837" s="35">
        <v>1597.5451660000001</v>
      </c>
      <c r="E6837" s="35">
        <v>25000</v>
      </c>
      <c r="F6837" s="35">
        <v>35598960</v>
      </c>
      <c r="G6837">
        <v>1568.8969673066299</v>
      </c>
      <c r="H6837" s="35">
        <v>0.70903138178707903</v>
      </c>
    </row>
    <row r="6838" spans="1:8" x14ac:dyDescent="0.35">
      <c r="A6838" s="35">
        <v>1424.1666299999999</v>
      </c>
      <c r="B6838" s="35">
        <v>1568.7264404</v>
      </c>
      <c r="C6838" s="35">
        <v>79.954421996999997</v>
      </c>
      <c r="D6838" s="35">
        <v>1597.5617675999999</v>
      </c>
      <c r="E6838" s="35">
        <v>25000</v>
      </c>
      <c r="F6838" s="35">
        <v>35604164</v>
      </c>
      <c r="G6838">
        <v>1568.9143046264501</v>
      </c>
      <c r="H6838" s="35">
        <v>0.70902559913365104</v>
      </c>
    </row>
    <row r="6839" spans="1:8" x14ac:dyDescent="0.35">
      <c r="A6839" s="35">
        <v>1424.375</v>
      </c>
      <c r="B6839" s="35">
        <v>1568.7437743999999</v>
      </c>
      <c r="C6839" s="35">
        <v>79.954414368000002</v>
      </c>
      <c r="D6839" s="35">
        <v>1597.5782471</v>
      </c>
      <c r="E6839" s="35">
        <v>25000</v>
      </c>
      <c r="F6839" s="35">
        <v>35609376</v>
      </c>
      <c r="G6839">
        <v>1568.9316599615399</v>
      </c>
      <c r="H6839" s="35">
        <v>0.70901980792195196</v>
      </c>
    </row>
    <row r="6840" spans="1:8" x14ac:dyDescent="0.35">
      <c r="A6840" s="35">
        <v>1424.5833700000001</v>
      </c>
      <c r="B6840" s="35">
        <v>1568.7611084</v>
      </c>
      <c r="C6840" s="35">
        <v>79.954406738000003</v>
      </c>
      <c r="D6840" s="35">
        <v>1597.5947266000001</v>
      </c>
      <c r="E6840" s="35">
        <v>25000</v>
      </c>
      <c r="F6840" s="35">
        <v>35614584</v>
      </c>
      <c r="G6840">
        <v>1568.9490089824999</v>
      </c>
      <c r="H6840" s="35">
        <v>0.70901402191241603</v>
      </c>
    </row>
    <row r="6841" spans="1:8" x14ac:dyDescent="0.35">
      <c r="A6841" s="35">
        <v>1424.7916299999999</v>
      </c>
      <c r="B6841" s="35">
        <v>1568.7783202999999</v>
      </c>
      <c r="C6841" s="35">
        <v>79.954399108999993</v>
      </c>
      <c r="D6841" s="35">
        <v>1597.6113281</v>
      </c>
      <c r="E6841" s="35">
        <v>25000</v>
      </c>
      <c r="F6841" s="35">
        <v>35619792</v>
      </c>
      <c r="G6841">
        <v>1568.9663565783101</v>
      </c>
      <c r="H6841" s="35">
        <v>0.70900823643020705</v>
      </c>
    </row>
    <row r="6842" spans="1:8" x14ac:dyDescent="0.35">
      <c r="A6842" s="35">
        <v>1425</v>
      </c>
      <c r="B6842" s="35">
        <v>1568.7957764</v>
      </c>
      <c r="C6842" s="35">
        <v>79.954391478999995</v>
      </c>
      <c r="D6842" s="35">
        <v>1597.6278076000001</v>
      </c>
      <c r="E6842" s="35">
        <v>25000</v>
      </c>
      <c r="F6842" s="35">
        <v>35625000</v>
      </c>
      <c r="G6842">
        <v>1568.9837038441001</v>
      </c>
      <c r="H6842" s="35">
        <v>0.70900245150507701</v>
      </c>
    </row>
    <row r="6843" spans="1:8" x14ac:dyDescent="0.35">
      <c r="A6843" s="35">
        <v>1425.2083700000001</v>
      </c>
      <c r="B6843" s="35">
        <v>1568.8131103999999</v>
      </c>
      <c r="C6843" s="35">
        <v>79.954383849999999</v>
      </c>
      <c r="D6843" s="35">
        <v>1597.6444091999999</v>
      </c>
      <c r="E6843" s="35">
        <v>25000</v>
      </c>
      <c r="F6843" s="35">
        <v>35630208</v>
      </c>
      <c r="G6843">
        <v>1569.00105102519</v>
      </c>
      <c r="H6843" s="35">
        <v>0.70899666714359399</v>
      </c>
    </row>
    <row r="6844" spans="1:8" x14ac:dyDescent="0.35">
      <c r="A6844" s="35">
        <v>1425.4166299999999</v>
      </c>
      <c r="B6844" s="35">
        <v>1568.8304443</v>
      </c>
      <c r="C6844" s="35">
        <v>79.954383849999999</v>
      </c>
      <c r="D6844" s="35">
        <v>1597.6608887</v>
      </c>
      <c r="E6844" s="35">
        <v>25000</v>
      </c>
      <c r="F6844" s="35">
        <v>35635416</v>
      </c>
      <c r="G6844">
        <v>1569.0183981765399</v>
      </c>
      <c r="H6844" s="35">
        <v>0.708990883347135</v>
      </c>
    </row>
    <row r="6845" spans="1:8" x14ac:dyDescent="0.35">
      <c r="A6845" s="35">
        <v>1425.625</v>
      </c>
      <c r="B6845" s="35">
        <v>1568.8477783000001</v>
      </c>
      <c r="C6845" s="35">
        <v>79.954376221000004</v>
      </c>
      <c r="D6845" s="35">
        <v>1597.6774902</v>
      </c>
      <c r="E6845" s="35">
        <v>25000</v>
      </c>
      <c r="F6845" s="35">
        <v>35640624</v>
      </c>
      <c r="G6845">
        <v>1569.03574531044</v>
      </c>
      <c r="H6845" s="35">
        <v>0.70898510011591398</v>
      </c>
    </row>
    <row r="6846" spans="1:8" x14ac:dyDescent="0.35">
      <c r="A6846" s="35">
        <v>1425.8333700000001</v>
      </c>
      <c r="B6846" s="35">
        <v>1568.8651123</v>
      </c>
      <c r="C6846" s="35">
        <v>79.954368591000005</v>
      </c>
      <c r="D6846" s="35">
        <v>1597.6939697</v>
      </c>
      <c r="E6846" s="35">
        <v>25000</v>
      </c>
      <c r="F6846" s="35">
        <v>35645836</v>
      </c>
      <c r="G6846">
        <v>1569.0531027684899</v>
      </c>
      <c r="H6846" s="35">
        <v>0.708979312927283</v>
      </c>
    </row>
    <row r="6847" spans="1:8" x14ac:dyDescent="0.35">
      <c r="A6847" s="35">
        <v>1426.0416299999999</v>
      </c>
      <c r="B6847" s="35">
        <v>1568.8824463000001</v>
      </c>
      <c r="C6847" s="35">
        <v>79.954360961999996</v>
      </c>
      <c r="D6847" s="35">
        <v>1597.7104492000001</v>
      </c>
      <c r="E6847" s="35">
        <v>25000</v>
      </c>
      <c r="F6847" s="35">
        <v>35651040</v>
      </c>
      <c r="G6847">
        <v>1569.0704418507701</v>
      </c>
      <c r="H6847" s="35">
        <v>0.70897353541213903</v>
      </c>
    </row>
    <row r="6848" spans="1:8" x14ac:dyDescent="0.35">
      <c r="A6848" s="35">
        <v>1426.25</v>
      </c>
      <c r="B6848" s="35">
        <v>1568.8997803</v>
      </c>
      <c r="C6848" s="35">
        <v>79.954353333</v>
      </c>
      <c r="D6848" s="35">
        <v>1597.7270507999999</v>
      </c>
      <c r="E6848" s="35">
        <v>25000</v>
      </c>
      <c r="F6848" s="35">
        <v>35656252</v>
      </c>
      <c r="G6848">
        <v>1569.0877974836801</v>
      </c>
      <c r="H6848" s="35">
        <v>0.70896774930537698</v>
      </c>
    </row>
    <row r="6849" spans="1:8" x14ac:dyDescent="0.35">
      <c r="A6849" s="35">
        <v>1426.4583700000001</v>
      </c>
      <c r="B6849" s="35">
        <v>1568.9172363</v>
      </c>
      <c r="C6849" s="35">
        <v>79.954345703000001</v>
      </c>
      <c r="D6849" s="35">
        <v>1597.7435303</v>
      </c>
      <c r="E6849" s="35">
        <v>25000</v>
      </c>
      <c r="F6849" s="35">
        <v>35661460</v>
      </c>
      <c r="G6849">
        <v>1569.10514647439</v>
      </c>
      <c r="H6849" s="35">
        <v>0.70896196838689296</v>
      </c>
    </row>
    <row r="6850" spans="1:8" x14ac:dyDescent="0.35">
      <c r="A6850" s="35">
        <v>1426.6666299999999</v>
      </c>
      <c r="B6850" s="35">
        <v>1568.9344481999999</v>
      </c>
      <c r="C6850" s="35">
        <v>79.954338074000006</v>
      </c>
      <c r="D6850" s="35">
        <v>1597.7601318</v>
      </c>
      <c r="E6850" s="35">
        <v>25000</v>
      </c>
      <c r="F6850" s="35">
        <v>35666664</v>
      </c>
      <c r="G6850">
        <v>1569.1224836276599</v>
      </c>
      <c r="H6850" s="35">
        <v>0.70895619251349395</v>
      </c>
    </row>
    <row r="6851" spans="1:8" x14ac:dyDescent="0.35">
      <c r="A6851" s="35">
        <v>1426.875</v>
      </c>
      <c r="B6851" s="35">
        <v>1568.9517822</v>
      </c>
      <c r="C6851" s="35">
        <v>79.954338074000006</v>
      </c>
      <c r="D6851" s="35">
        <v>1597.7766113</v>
      </c>
      <c r="E6851" s="35">
        <v>25000</v>
      </c>
      <c r="F6851" s="35">
        <v>35671876</v>
      </c>
      <c r="G6851">
        <v>1569.1398387961401</v>
      </c>
      <c r="H6851" s="35">
        <v>0.70895040809064402</v>
      </c>
    </row>
    <row r="6852" spans="1:8" x14ac:dyDescent="0.35">
      <c r="A6852" s="35">
        <v>1427.0833700000001</v>
      </c>
      <c r="B6852" s="35">
        <v>1568.9691161999999</v>
      </c>
      <c r="C6852" s="35">
        <v>79.954330443999993</v>
      </c>
      <c r="D6852" s="35">
        <v>1597.7930908000001</v>
      </c>
      <c r="E6852" s="35">
        <v>25000</v>
      </c>
      <c r="F6852" s="35">
        <v>35677084</v>
      </c>
      <c r="G6852">
        <v>1569.15718765048</v>
      </c>
      <c r="H6852" s="35">
        <v>0.70894462886338505</v>
      </c>
    </row>
    <row r="6853" spans="1:8" x14ac:dyDescent="0.35">
      <c r="A6853" s="35">
        <v>1427.2916299999999</v>
      </c>
      <c r="B6853" s="35">
        <v>1568.9863281</v>
      </c>
      <c r="C6853" s="35">
        <v>79.954322814999998</v>
      </c>
      <c r="D6853" s="35">
        <v>1597.8096923999999</v>
      </c>
      <c r="E6853" s="35">
        <v>25000</v>
      </c>
      <c r="F6853" s="35">
        <v>35682292</v>
      </c>
      <c r="G6853">
        <v>1569.17453507968</v>
      </c>
      <c r="H6853" s="35">
        <v>0.70893885016196301</v>
      </c>
    </row>
    <row r="6854" spans="1:8" x14ac:dyDescent="0.35">
      <c r="A6854" s="35">
        <v>1427.5</v>
      </c>
      <c r="B6854" s="35">
        <v>1569.0037841999999</v>
      </c>
      <c r="C6854" s="35">
        <v>79.954315186000002</v>
      </c>
      <c r="D6854" s="35">
        <v>1597.8262939000001</v>
      </c>
      <c r="E6854" s="35">
        <v>25000</v>
      </c>
      <c r="F6854" s="35">
        <v>35687500</v>
      </c>
      <c r="G6854">
        <v>1569.19188217888</v>
      </c>
      <c r="H6854" s="35">
        <v>0.70893307201614597</v>
      </c>
    </row>
    <row r="6855" spans="1:8" x14ac:dyDescent="0.35">
      <c r="A6855" s="35">
        <v>1427.7083700000001</v>
      </c>
      <c r="B6855" s="35">
        <v>1569.0209961</v>
      </c>
      <c r="C6855" s="35">
        <v>79.954307556000003</v>
      </c>
      <c r="D6855" s="35">
        <v>1597.8427733999999</v>
      </c>
      <c r="E6855" s="35">
        <v>25000</v>
      </c>
      <c r="F6855" s="35">
        <v>35692708</v>
      </c>
      <c r="G6855">
        <v>1569.20922919338</v>
      </c>
      <c r="H6855" s="35">
        <v>0.70892729443250901</v>
      </c>
    </row>
    <row r="6856" spans="1:8" x14ac:dyDescent="0.35">
      <c r="A6856" s="35">
        <v>1427.9166299999999</v>
      </c>
      <c r="B6856" s="35">
        <v>1569.0383300999999</v>
      </c>
      <c r="C6856" s="35">
        <v>79.954299926999994</v>
      </c>
      <c r="D6856" s="35">
        <v>1597.8594971</v>
      </c>
      <c r="E6856" s="35">
        <v>25000</v>
      </c>
      <c r="F6856" s="35">
        <v>35697916</v>
      </c>
      <c r="G6856">
        <v>1569.22657617813</v>
      </c>
      <c r="H6856" s="35">
        <v>0.70892151741242904</v>
      </c>
    </row>
    <row r="6857" spans="1:8" x14ac:dyDescent="0.35">
      <c r="A6857" s="35">
        <v>1428.125</v>
      </c>
      <c r="B6857" s="35">
        <v>1569.0556641000001</v>
      </c>
      <c r="C6857" s="35">
        <v>79.954292296999995</v>
      </c>
      <c r="D6857" s="35">
        <v>1597.8758545000001</v>
      </c>
      <c r="E6857" s="35">
        <v>25000</v>
      </c>
      <c r="F6857" s="35">
        <v>35703124</v>
      </c>
      <c r="G6857">
        <v>1569.24392314544</v>
      </c>
      <c r="H6857" s="35">
        <v>0.70891574095612098</v>
      </c>
    </row>
    <row r="6858" spans="1:8" x14ac:dyDescent="0.35">
      <c r="A6858" s="35">
        <v>1428.3333700000001</v>
      </c>
      <c r="B6858" s="35">
        <v>1569.0729980000001</v>
      </c>
      <c r="C6858" s="35">
        <v>79.954284668</v>
      </c>
      <c r="D6858" s="35">
        <v>1597.8924560999999</v>
      </c>
      <c r="E6858" s="35">
        <v>25000</v>
      </c>
      <c r="F6858" s="35">
        <v>35708336</v>
      </c>
      <c r="G6858">
        <v>1569.26128043684</v>
      </c>
      <c r="H6858" s="35">
        <v>0.70890996054609301</v>
      </c>
    </row>
    <row r="6859" spans="1:8" x14ac:dyDescent="0.35">
      <c r="A6859" s="35">
        <v>1428.5416299999999</v>
      </c>
      <c r="B6859" s="35">
        <v>1569.0902100000001</v>
      </c>
      <c r="C6859" s="35">
        <v>79.954284668</v>
      </c>
      <c r="D6859" s="35">
        <v>1597.9088135</v>
      </c>
      <c r="E6859" s="35">
        <v>25000</v>
      </c>
      <c r="F6859" s="35">
        <v>35713540</v>
      </c>
      <c r="G6859">
        <v>1569.2786193525401</v>
      </c>
      <c r="H6859" s="35">
        <v>0.708904189797809</v>
      </c>
    </row>
    <row r="6860" spans="1:8" x14ac:dyDescent="0.35">
      <c r="A6860" s="35">
        <v>1428.75</v>
      </c>
      <c r="B6860" s="35">
        <v>1569.1076660000001</v>
      </c>
      <c r="C6860" s="35">
        <v>79.954277039000004</v>
      </c>
      <c r="D6860" s="35">
        <v>1597.9255370999999</v>
      </c>
      <c r="E6860" s="35">
        <v>25000</v>
      </c>
      <c r="F6860" s="35">
        <v>35718752</v>
      </c>
      <c r="G6860">
        <v>1569.29597481883</v>
      </c>
      <c r="H6860" s="35">
        <v>0.70889841046669</v>
      </c>
    </row>
    <row r="6861" spans="1:8" x14ac:dyDescent="0.35">
      <c r="A6861" s="35">
        <v>1428.9583700000001</v>
      </c>
      <c r="B6861" s="35">
        <v>1569.125</v>
      </c>
      <c r="C6861" s="35">
        <v>79.954269409000005</v>
      </c>
      <c r="D6861" s="35">
        <v>1597.9420166</v>
      </c>
      <c r="E6861" s="35">
        <v>25000</v>
      </c>
      <c r="F6861" s="35">
        <v>35723960</v>
      </c>
      <c r="G6861">
        <v>1569.3133236429201</v>
      </c>
      <c r="H6861" s="35">
        <v>0.70889263631728805</v>
      </c>
    </row>
    <row r="6862" spans="1:8" x14ac:dyDescent="0.35">
      <c r="A6862" s="35">
        <v>1429.1666299999999</v>
      </c>
      <c r="B6862" s="35">
        <v>1569.1423339999999</v>
      </c>
      <c r="C6862" s="35">
        <v>79.954261779999996</v>
      </c>
      <c r="D6862" s="35">
        <v>1597.9586182</v>
      </c>
      <c r="E6862" s="35">
        <v>25000</v>
      </c>
      <c r="F6862" s="35">
        <v>35729164</v>
      </c>
      <c r="G6862">
        <v>1569.3306606296501</v>
      </c>
      <c r="H6862" s="35">
        <v>0.70888686720633098</v>
      </c>
    </row>
    <row r="6863" spans="1:8" x14ac:dyDescent="0.35">
      <c r="A6863" s="35">
        <v>1429.375</v>
      </c>
      <c r="B6863" s="35">
        <v>1569.159668</v>
      </c>
      <c r="C6863" s="35">
        <v>79.954254149999997</v>
      </c>
      <c r="D6863" s="35">
        <v>1597.9750977000001</v>
      </c>
      <c r="E6863" s="35">
        <v>25000</v>
      </c>
      <c r="F6863" s="35">
        <v>35734376</v>
      </c>
      <c r="G6863">
        <v>1569.34801563152</v>
      </c>
      <c r="H6863" s="35">
        <v>0.70888108955472395</v>
      </c>
    </row>
    <row r="6864" spans="1:8" x14ac:dyDescent="0.35">
      <c r="A6864" s="35">
        <v>1429.5833700000001</v>
      </c>
      <c r="B6864" s="35">
        <v>1569.1770019999999</v>
      </c>
      <c r="C6864" s="35">
        <v>79.954246521000002</v>
      </c>
      <c r="D6864" s="35">
        <v>1597.9916992000001</v>
      </c>
      <c r="E6864" s="35">
        <v>25000</v>
      </c>
      <c r="F6864" s="35">
        <v>35739584</v>
      </c>
      <c r="G6864">
        <v>1569.3653643192399</v>
      </c>
      <c r="H6864" s="35">
        <v>0.70887531709215501</v>
      </c>
    </row>
    <row r="6865" spans="1:8" x14ac:dyDescent="0.35">
      <c r="A6865" s="35">
        <v>1429.7916299999999</v>
      </c>
      <c r="B6865" s="35">
        <v>1569.1943358999999</v>
      </c>
      <c r="C6865" s="35">
        <v>79.954238892000006</v>
      </c>
      <c r="D6865" s="35">
        <v>1598.0081786999999</v>
      </c>
      <c r="E6865" s="35">
        <v>25000</v>
      </c>
      <c r="F6865" s="35">
        <v>35744792</v>
      </c>
      <c r="G6865">
        <v>1569.3827115818401</v>
      </c>
      <c r="H6865" s="35">
        <v>0.70886954515393896</v>
      </c>
    </row>
    <row r="6866" spans="1:8" x14ac:dyDescent="0.35">
      <c r="A6866" s="35">
        <v>1430</v>
      </c>
      <c r="B6866" s="35">
        <v>1569.2116699000001</v>
      </c>
      <c r="C6866" s="35">
        <v>79.954231261999993</v>
      </c>
      <c r="D6866" s="35">
        <v>1598.0245361</v>
      </c>
      <c r="E6866" s="35">
        <v>25000</v>
      </c>
      <c r="F6866" s="35">
        <v>35750000</v>
      </c>
      <c r="G6866">
        <v>1569.4000585144499</v>
      </c>
      <c r="H6866" s="35">
        <v>0.70886377376986298</v>
      </c>
    </row>
    <row r="6867" spans="1:8" x14ac:dyDescent="0.35">
      <c r="A6867" s="35">
        <v>1430.2083700000001</v>
      </c>
      <c r="B6867" s="35">
        <v>1569.229126</v>
      </c>
      <c r="C6867" s="35">
        <v>79.954231261999993</v>
      </c>
      <c r="D6867" s="35">
        <v>1598.0412598</v>
      </c>
      <c r="E6867" s="35">
        <v>25000</v>
      </c>
      <c r="F6867" s="35">
        <v>35755208</v>
      </c>
      <c r="G6867">
        <v>1569.4174053623599</v>
      </c>
      <c r="H6867" s="35">
        <v>0.70885800294650403</v>
      </c>
    </row>
    <row r="6868" spans="1:8" x14ac:dyDescent="0.35">
      <c r="A6868" s="35">
        <v>1430.4166299999999</v>
      </c>
      <c r="B6868" s="35">
        <v>1569.2462158000001</v>
      </c>
      <c r="C6868" s="35">
        <v>79.954223632999998</v>
      </c>
      <c r="D6868" s="35">
        <v>1598.0577393000001</v>
      </c>
      <c r="E6868" s="35">
        <v>25000</v>
      </c>
      <c r="F6868" s="35">
        <v>35760416</v>
      </c>
      <c r="G6868">
        <v>1569.43475218052</v>
      </c>
      <c r="H6868" s="35">
        <v>0.708852232685241</v>
      </c>
    </row>
    <row r="6869" spans="1:8" x14ac:dyDescent="0.35">
      <c r="A6869" s="35">
        <v>1430.625</v>
      </c>
      <c r="B6869" s="35">
        <v>1569.2635498</v>
      </c>
      <c r="C6869" s="35">
        <v>79.954216002999999</v>
      </c>
      <c r="D6869" s="35">
        <v>1598.0743408000001</v>
      </c>
      <c r="E6869" s="35">
        <v>25000</v>
      </c>
      <c r="F6869" s="35">
        <v>35765624</v>
      </c>
      <c r="G6869">
        <v>1569.4520989812499</v>
      </c>
      <c r="H6869" s="35">
        <v>0.70884646298628995</v>
      </c>
    </row>
    <row r="6870" spans="1:8" x14ac:dyDescent="0.35">
      <c r="A6870" s="35">
        <v>1430.8333700000001</v>
      </c>
      <c r="B6870" s="35">
        <v>1569.2808838000001</v>
      </c>
      <c r="C6870" s="35">
        <v>79.954208374000004</v>
      </c>
      <c r="D6870" s="35">
        <v>1598.0908202999999</v>
      </c>
      <c r="E6870" s="35">
        <v>25000</v>
      </c>
      <c r="F6870" s="35">
        <v>35770836</v>
      </c>
      <c r="G6870">
        <v>1569.4694561060001</v>
      </c>
      <c r="H6870" s="35">
        <v>0.70884068933730304</v>
      </c>
    </row>
    <row r="6871" spans="1:8" x14ac:dyDescent="0.35">
      <c r="A6871" s="35">
        <v>1431.0416299999999</v>
      </c>
      <c r="B6871" s="35">
        <v>1569.2982178</v>
      </c>
      <c r="C6871" s="35">
        <v>79.954200744999994</v>
      </c>
      <c r="D6871" s="35">
        <v>1598.1074219</v>
      </c>
      <c r="E6871" s="35">
        <v>25000</v>
      </c>
      <c r="F6871" s="35">
        <v>35776040</v>
      </c>
      <c r="G6871">
        <v>1569.48679485513</v>
      </c>
      <c r="H6871" s="35">
        <v>0.70883492533835102</v>
      </c>
    </row>
    <row r="6872" spans="1:8" x14ac:dyDescent="0.35">
      <c r="A6872" s="35">
        <v>1431.25</v>
      </c>
      <c r="B6872" s="35">
        <v>1569.3155518000001</v>
      </c>
      <c r="C6872" s="35">
        <v>79.954193114999995</v>
      </c>
      <c r="D6872" s="35">
        <v>1598.1239014</v>
      </c>
      <c r="E6872" s="35">
        <v>25000</v>
      </c>
      <c r="F6872" s="35">
        <v>35781252</v>
      </c>
      <c r="G6872">
        <v>1569.5041501548001</v>
      </c>
      <c r="H6872" s="35">
        <v>0.70882915276532499</v>
      </c>
    </row>
    <row r="6873" spans="1:8" x14ac:dyDescent="0.35">
      <c r="A6873" s="35">
        <v>1431.4583700000001</v>
      </c>
      <c r="B6873" s="35">
        <v>1569.3328856999999</v>
      </c>
      <c r="C6873" s="35">
        <v>79.954185486</v>
      </c>
      <c r="D6873" s="35">
        <v>1598.1405029</v>
      </c>
      <c r="E6873" s="35">
        <v>25000</v>
      </c>
      <c r="F6873" s="35">
        <v>35786460</v>
      </c>
      <c r="G6873">
        <v>1569.52149881227</v>
      </c>
      <c r="H6873" s="35">
        <v>0.70882338536747402</v>
      </c>
    </row>
    <row r="6874" spans="1:8" x14ac:dyDescent="0.35">
      <c r="A6874" s="35">
        <v>1431.6666299999999</v>
      </c>
      <c r="B6874" s="35">
        <v>1569.3502197</v>
      </c>
      <c r="C6874" s="35">
        <v>79.954177856000001</v>
      </c>
      <c r="D6874" s="35">
        <v>1598.1569824000001</v>
      </c>
      <c r="E6874" s="35">
        <v>25000</v>
      </c>
      <c r="F6874" s="35">
        <v>35791664</v>
      </c>
      <c r="G6874">
        <v>1569.5388356324599</v>
      </c>
      <c r="H6874" s="35">
        <v>0.70881762300144902</v>
      </c>
    </row>
    <row r="6875" spans="1:8" x14ac:dyDescent="0.35">
      <c r="A6875" s="35">
        <v>1431.875</v>
      </c>
      <c r="B6875" s="35">
        <v>1569.3675536999999</v>
      </c>
      <c r="C6875" s="35">
        <v>79.954177856000001</v>
      </c>
      <c r="D6875" s="35">
        <v>1598.1735839999999</v>
      </c>
      <c r="E6875" s="35">
        <v>25000</v>
      </c>
      <c r="F6875" s="35">
        <v>35796876</v>
      </c>
      <c r="G6875">
        <v>1569.5561904677299</v>
      </c>
      <c r="H6875" s="35">
        <v>0.70881185210355402</v>
      </c>
    </row>
    <row r="6876" spans="1:8" x14ac:dyDescent="0.35">
      <c r="A6876" s="35">
        <v>1432.0833700000001</v>
      </c>
      <c r="B6876" s="35">
        <v>1569.3848877</v>
      </c>
      <c r="C6876" s="35">
        <v>79.954170227000006</v>
      </c>
      <c r="D6876" s="35">
        <v>1598.1900635</v>
      </c>
      <c r="E6876" s="35">
        <v>25000</v>
      </c>
      <c r="F6876" s="35">
        <v>35802084</v>
      </c>
      <c r="G6876">
        <v>1569.57353898884</v>
      </c>
      <c r="H6876" s="35">
        <v>0.708806086388164</v>
      </c>
    </row>
    <row r="6877" spans="1:8" x14ac:dyDescent="0.35">
      <c r="A6877" s="35">
        <v>1432.2916299999999</v>
      </c>
      <c r="B6877" s="35">
        <v>1569.4020995999999</v>
      </c>
      <c r="C6877" s="35">
        <v>79.954162597999996</v>
      </c>
      <c r="D6877" s="35">
        <v>1598.2067870999999</v>
      </c>
      <c r="E6877" s="35">
        <v>25000</v>
      </c>
      <c r="F6877" s="35">
        <v>35807292</v>
      </c>
      <c r="G6877">
        <v>1569.5908860848499</v>
      </c>
      <c r="H6877" s="35">
        <v>0.70880032119564995</v>
      </c>
    </row>
    <row r="6878" spans="1:8" x14ac:dyDescent="0.35">
      <c r="A6878" s="35">
        <v>1432.5</v>
      </c>
      <c r="B6878" s="35">
        <v>1569.4195557</v>
      </c>
      <c r="C6878" s="35">
        <v>79.954154967999997</v>
      </c>
      <c r="D6878" s="35">
        <v>1598.2231445</v>
      </c>
      <c r="E6878" s="35">
        <v>25000</v>
      </c>
      <c r="F6878" s="35">
        <v>35812500</v>
      </c>
      <c r="G6878">
        <v>1569.6082328508601</v>
      </c>
      <c r="H6878" s="35">
        <v>0.70879455655581503</v>
      </c>
    </row>
    <row r="6879" spans="1:8" x14ac:dyDescent="0.35">
      <c r="A6879" s="35">
        <v>1432.7083700000001</v>
      </c>
      <c r="B6879" s="35">
        <v>1569.4368896000001</v>
      </c>
      <c r="C6879" s="35">
        <v>79.954147339000002</v>
      </c>
      <c r="D6879" s="35">
        <v>1598.2397461</v>
      </c>
      <c r="E6879" s="35">
        <v>25000</v>
      </c>
      <c r="F6879" s="35">
        <v>35817708</v>
      </c>
      <c r="G6879">
        <v>1569.6255795321899</v>
      </c>
      <c r="H6879" s="35">
        <v>0.70878879247524196</v>
      </c>
    </row>
    <row r="6880" spans="1:8" x14ac:dyDescent="0.35">
      <c r="A6880" s="35">
        <v>1432.9166299999999</v>
      </c>
      <c r="B6880" s="35">
        <v>1569.4542236</v>
      </c>
      <c r="C6880" s="35">
        <v>79.954139709000003</v>
      </c>
      <c r="D6880" s="35">
        <v>1598.2562256000001</v>
      </c>
      <c r="E6880" s="35">
        <v>25000</v>
      </c>
      <c r="F6880" s="35">
        <v>35822916</v>
      </c>
      <c r="G6880">
        <v>1569.64292618377</v>
      </c>
      <c r="H6880" s="35">
        <v>0.70878302895530998</v>
      </c>
    </row>
    <row r="6881" spans="1:8" x14ac:dyDescent="0.35">
      <c r="A6881" s="35">
        <v>1433.125</v>
      </c>
      <c r="B6881" s="35">
        <v>1569.4715576000001</v>
      </c>
      <c r="C6881" s="35">
        <v>79.954132079999994</v>
      </c>
      <c r="D6881" s="35">
        <v>1598.2728271000001</v>
      </c>
      <c r="E6881" s="35">
        <v>25000</v>
      </c>
      <c r="F6881" s="35">
        <v>35828124</v>
      </c>
      <c r="G6881">
        <v>1569.66027281792</v>
      </c>
      <c r="H6881" s="35">
        <v>0.70877726599623703</v>
      </c>
    </row>
    <row r="6882" spans="1:8" x14ac:dyDescent="0.35">
      <c r="A6882" s="35">
        <v>1433.3333700000001</v>
      </c>
      <c r="B6882" s="35">
        <v>1569.4888916</v>
      </c>
      <c r="C6882" s="35">
        <v>79.954124450999998</v>
      </c>
      <c r="D6882" s="35">
        <v>1598.2893065999999</v>
      </c>
      <c r="E6882" s="35">
        <v>25000</v>
      </c>
      <c r="F6882" s="35">
        <v>35833336</v>
      </c>
      <c r="G6882">
        <v>1569.67762977602</v>
      </c>
      <c r="H6882" s="35">
        <v>0.70877149909080395</v>
      </c>
    </row>
    <row r="6883" spans="1:8" x14ac:dyDescent="0.35">
      <c r="A6883" s="35">
        <v>1433.5416299999999</v>
      </c>
      <c r="B6883" s="35">
        <v>1569.5061035000001</v>
      </c>
      <c r="C6883" s="35">
        <v>79.954124450999998</v>
      </c>
      <c r="D6883" s="35">
        <v>1598.3059082</v>
      </c>
      <c r="E6883" s="35">
        <v>25000</v>
      </c>
      <c r="F6883" s="35">
        <v>35838540</v>
      </c>
      <c r="G6883">
        <v>1569.6949683585899</v>
      </c>
      <c r="H6883" s="35">
        <v>0.70876574182372898</v>
      </c>
    </row>
    <row r="6884" spans="1:8" x14ac:dyDescent="0.35">
      <c r="A6884" s="35">
        <v>1433.75</v>
      </c>
      <c r="B6884" s="35">
        <v>1569.5234375</v>
      </c>
      <c r="C6884" s="35">
        <v>79.954116821</v>
      </c>
      <c r="D6884" s="35">
        <v>1598.3225098</v>
      </c>
      <c r="E6884" s="35">
        <v>25000</v>
      </c>
      <c r="F6884" s="35">
        <v>35843752</v>
      </c>
      <c r="G6884">
        <v>1569.7123234916501</v>
      </c>
      <c r="H6884" s="35">
        <v>0.70875997599132401</v>
      </c>
    </row>
    <row r="6885" spans="1:8" x14ac:dyDescent="0.35">
      <c r="A6885" s="35">
        <v>1433.9583700000001</v>
      </c>
      <c r="B6885" s="35">
        <v>1569.5407714999999</v>
      </c>
      <c r="C6885" s="35">
        <v>79.954109192000004</v>
      </c>
      <c r="D6885" s="35">
        <v>1598.3389893000001</v>
      </c>
      <c r="E6885" s="35">
        <v>25000</v>
      </c>
      <c r="F6885" s="35">
        <v>35848960</v>
      </c>
      <c r="G6885">
        <v>1569.7296719825099</v>
      </c>
      <c r="H6885" s="35">
        <v>0.70875421532756799</v>
      </c>
    </row>
    <row r="6886" spans="1:8" x14ac:dyDescent="0.35">
      <c r="A6886" s="35">
        <v>1434.1666299999999</v>
      </c>
      <c r="B6886" s="35">
        <v>1569.5581055</v>
      </c>
      <c r="C6886" s="35">
        <v>79.954101562000005</v>
      </c>
      <c r="D6886" s="35">
        <v>1598.3554687999999</v>
      </c>
      <c r="E6886" s="35">
        <v>25000</v>
      </c>
      <c r="F6886" s="35">
        <v>35854164</v>
      </c>
      <c r="G6886">
        <v>1569.74700863616</v>
      </c>
      <c r="H6886" s="35">
        <v>0.70874845968903999</v>
      </c>
    </row>
    <row r="6887" spans="1:8" x14ac:dyDescent="0.35">
      <c r="A6887" s="35">
        <v>1434.375</v>
      </c>
      <c r="B6887" s="35">
        <v>1569.5753173999999</v>
      </c>
      <c r="C6887" s="35">
        <v>79.954093932999996</v>
      </c>
      <c r="D6887" s="35">
        <v>1598.3720702999999</v>
      </c>
      <c r="E6887" s="35">
        <v>25000</v>
      </c>
      <c r="F6887" s="35">
        <v>35859376</v>
      </c>
      <c r="G6887">
        <v>1569.7643633048301</v>
      </c>
      <c r="H6887" s="35">
        <v>0.70874269552740199</v>
      </c>
    </row>
    <row r="6888" spans="1:8" x14ac:dyDescent="0.35">
      <c r="A6888" s="35">
        <v>1434.5833700000001</v>
      </c>
      <c r="B6888" s="35">
        <v>1569.5927733999999</v>
      </c>
      <c r="C6888" s="35">
        <v>79.954086304</v>
      </c>
      <c r="D6888" s="35">
        <v>1598.3885498</v>
      </c>
      <c r="E6888" s="35">
        <v>25000</v>
      </c>
      <c r="F6888" s="35">
        <v>35864584</v>
      </c>
      <c r="G6888">
        <v>1569.7817116593401</v>
      </c>
      <c r="H6888" s="35">
        <v>0.70873693654175596</v>
      </c>
    </row>
    <row r="6889" spans="1:8" x14ac:dyDescent="0.35">
      <c r="A6889" s="35">
        <v>1434.7916299999999</v>
      </c>
      <c r="B6889" s="35">
        <v>1569.6101074000001</v>
      </c>
      <c r="C6889" s="35">
        <v>79.954078674000002</v>
      </c>
      <c r="D6889" s="35">
        <v>1598.4051514</v>
      </c>
      <c r="E6889" s="35">
        <v>25000</v>
      </c>
      <c r="F6889" s="35">
        <v>35869792</v>
      </c>
      <c r="G6889">
        <v>1569.7990585887501</v>
      </c>
      <c r="H6889" s="35">
        <v>0.70873117807751296</v>
      </c>
    </row>
    <row r="6890" spans="1:8" x14ac:dyDescent="0.35">
      <c r="A6890" s="35">
        <v>1435</v>
      </c>
      <c r="B6890" s="35">
        <v>1569.6274414</v>
      </c>
      <c r="C6890" s="35">
        <v>79.954078674000002</v>
      </c>
      <c r="D6890" s="35">
        <v>1598.4216309000001</v>
      </c>
      <c r="E6890" s="35">
        <v>25000</v>
      </c>
      <c r="F6890" s="35">
        <v>35875000</v>
      </c>
      <c r="G6890">
        <v>1569.8164051881899</v>
      </c>
      <c r="H6890" s="35">
        <v>0.70872542016449702</v>
      </c>
    </row>
    <row r="6891" spans="1:8" x14ac:dyDescent="0.35">
      <c r="A6891" s="35">
        <v>1435.2083700000001</v>
      </c>
      <c r="B6891" s="35">
        <v>1569.6447754000001</v>
      </c>
      <c r="C6891" s="35">
        <v>79.954071045000006</v>
      </c>
      <c r="D6891" s="35">
        <v>1598.4382324000001</v>
      </c>
      <c r="E6891" s="35">
        <v>25000</v>
      </c>
      <c r="F6891" s="35">
        <v>35880208</v>
      </c>
      <c r="G6891">
        <v>1569.8337517029299</v>
      </c>
      <c r="H6891" s="35">
        <v>0.70871966280929199</v>
      </c>
    </row>
    <row r="6892" spans="1:8" x14ac:dyDescent="0.35">
      <c r="A6892" s="35">
        <v>1435.4166299999999</v>
      </c>
      <c r="B6892" s="35">
        <v>1569.6621094</v>
      </c>
      <c r="C6892" s="35">
        <v>79.954063415999997</v>
      </c>
      <c r="D6892" s="35">
        <v>1598.4547118999999</v>
      </c>
      <c r="E6892" s="35">
        <v>25000</v>
      </c>
      <c r="F6892" s="35">
        <v>35885416</v>
      </c>
      <c r="G6892">
        <v>1569.8510981879399</v>
      </c>
      <c r="H6892" s="35">
        <v>0.70871390601328099</v>
      </c>
    </row>
    <row r="6893" spans="1:8" x14ac:dyDescent="0.35">
      <c r="A6893" s="35">
        <v>1435.625</v>
      </c>
      <c r="B6893" s="35">
        <v>1569.6794434000001</v>
      </c>
      <c r="C6893" s="35">
        <v>79.954055785999998</v>
      </c>
      <c r="D6893" s="35">
        <v>1598.4713135</v>
      </c>
      <c r="E6893" s="35">
        <v>25000</v>
      </c>
      <c r="F6893" s="35">
        <v>35890624</v>
      </c>
      <c r="G6893">
        <v>1569.8684446555101</v>
      </c>
      <c r="H6893" s="35">
        <v>0.70870814977667995</v>
      </c>
    </row>
    <row r="6894" spans="1:8" x14ac:dyDescent="0.35">
      <c r="A6894" s="35">
        <v>1435.8333700000001</v>
      </c>
      <c r="B6894" s="35">
        <v>1569.6967772999999</v>
      </c>
      <c r="C6894" s="35">
        <v>79.954048157000003</v>
      </c>
      <c r="D6894" s="35">
        <v>1598.487793</v>
      </c>
      <c r="E6894" s="35">
        <v>25000</v>
      </c>
      <c r="F6894" s="35">
        <v>35895836</v>
      </c>
      <c r="G6894">
        <v>1569.8858014469799</v>
      </c>
      <c r="H6894" s="35">
        <v>0.70870238959738996</v>
      </c>
    </row>
    <row r="6895" spans="1:8" x14ac:dyDescent="0.35">
      <c r="A6895" s="35">
        <v>1436.0416299999999</v>
      </c>
      <c r="B6895" s="35">
        <v>1569.7139893000001</v>
      </c>
      <c r="C6895" s="35">
        <v>79.954040527000004</v>
      </c>
      <c r="D6895" s="35">
        <v>1598.5045166</v>
      </c>
      <c r="E6895" s="35">
        <v>25000</v>
      </c>
      <c r="F6895" s="35">
        <v>35901040</v>
      </c>
      <c r="G6895">
        <v>1569.90313986298</v>
      </c>
      <c r="H6895" s="35">
        <v>0.70869663904481295</v>
      </c>
    </row>
    <row r="6896" spans="1:8" x14ac:dyDescent="0.35">
      <c r="A6896" s="35">
        <v>1436.25</v>
      </c>
      <c r="B6896" s="35">
        <v>1569.7314452999999</v>
      </c>
      <c r="C6896" s="35">
        <v>79.954032897999994</v>
      </c>
      <c r="D6896" s="35">
        <v>1598.520874</v>
      </c>
      <c r="E6896" s="35">
        <v>25000</v>
      </c>
      <c r="F6896" s="35">
        <v>35906252</v>
      </c>
      <c r="G6896">
        <v>1569.92049482944</v>
      </c>
      <c r="H6896" s="35">
        <v>0.70869087993562796</v>
      </c>
    </row>
    <row r="6897" spans="1:8" x14ac:dyDescent="0.35">
      <c r="A6897" s="35">
        <v>1436.4583700000001</v>
      </c>
      <c r="B6897" s="35">
        <v>1569.7487793</v>
      </c>
      <c r="C6897" s="35">
        <v>79.954025268999999</v>
      </c>
      <c r="D6897" s="35">
        <v>1598.5374756000001</v>
      </c>
      <c r="E6897" s="35">
        <v>25000</v>
      </c>
      <c r="F6897" s="35">
        <v>35911460</v>
      </c>
      <c r="G6897">
        <v>1569.93784315368</v>
      </c>
      <c r="H6897" s="35">
        <v>0.70868512598859001</v>
      </c>
    </row>
    <row r="6898" spans="1:8" x14ac:dyDescent="0.35">
      <c r="A6898" s="35">
        <v>1436.6666299999999</v>
      </c>
      <c r="B6898" s="35">
        <v>1569.7659911999999</v>
      </c>
      <c r="C6898" s="35">
        <v>79.954025268999999</v>
      </c>
      <c r="D6898" s="35">
        <v>1598.5538329999999</v>
      </c>
      <c r="E6898" s="35">
        <v>25000</v>
      </c>
      <c r="F6898" s="35">
        <v>35916664</v>
      </c>
      <c r="G6898">
        <v>1569.95517964081</v>
      </c>
      <c r="H6898" s="35">
        <v>0.70867937706019801</v>
      </c>
    </row>
    <row r="6899" spans="1:8" x14ac:dyDescent="0.35">
      <c r="A6899" s="35">
        <v>1436.875</v>
      </c>
      <c r="B6899" s="35">
        <v>1569.7833252</v>
      </c>
      <c r="C6899" s="35">
        <v>79.954017639</v>
      </c>
      <c r="D6899" s="35">
        <v>1598.5705565999999</v>
      </c>
      <c r="E6899" s="35">
        <v>25000</v>
      </c>
      <c r="F6899" s="35">
        <v>35921876</v>
      </c>
      <c r="G6899">
        <v>1569.97253414289</v>
      </c>
      <c r="H6899" s="35">
        <v>0.70867361961743602</v>
      </c>
    </row>
    <row r="6900" spans="1:8" x14ac:dyDescent="0.35">
      <c r="A6900" s="35">
        <v>1437.0833700000001</v>
      </c>
      <c r="B6900" s="35">
        <v>1569.8007812000001</v>
      </c>
      <c r="C6900" s="35">
        <v>79.954010010000005</v>
      </c>
      <c r="D6900" s="35">
        <v>1598.5870361</v>
      </c>
      <c r="E6900" s="35">
        <v>25000</v>
      </c>
      <c r="F6900" s="35">
        <v>35927084</v>
      </c>
      <c r="G6900">
        <v>1569.9898823307899</v>
      </c>
      <c r="H6900" s="35">
        <v>0.70866786734417198</v>
      </c>
    </row>
    <row r="6901" spans="1:8" x14ac:dyDescent="0.35">
      <c r="A6901" s="35">
        <v>1437.2916299999999</v>
      </c>
      <c r="B6901" s="35">
        <v>1569.8179932</v>
      </c>
      <c r="C6901" s="35">
        <v>79.954002380000006</v>
      </c>
      <c r="D6901" s="35">
        <v>1598.6036377</v>
      </c>
      <c r="E6901" s="35">
        <v>25000</v>
      </c>
      <c r="F6901" s="35">
        <v>35932292</v>
      </c>
      <c r="G6901">
        <v>1570.00722909362</v>
      </c>
      <c r="H6901" s="35">
        <v>0.70866211559084702</v>
      </c>
    </row>
    <row r="6902" spans="1:8" x14ac:dyDescent="0.35">
      <c r="A6902" s="35">
        <v>1437.5</v>
      </c>
      <c r="B6902" s="35">
        <v>1569.8353271000001</v>
      </c>
      <c r="C6902" s="35">
        <v>79.953994750999996</v>
      </c>
      <c r="D6902" s="35">
        <v>1598.6201172000001</v>
      </c>
      <c r="E6902" s="35">
        <v>25000</v>
      </c>
      <c r="F6902" s="35">
        <v>35937500</v>
      </c>
      <c r="G6902">
        <v>1570.02457552647</v>
      </c>
      <c r="H6902" s="35">
        <v>0.70865636438729895</v>
      </c>
    </row>
    <row r="6903" spans="1:8" x14ac:dyDescent="0.35">
      <c r="A6903" s="35">
        <v>1437.7083700000001</v>
      </c>
      <c r="B6903" s="35">
        <v>1569.8526611</v>
      </c>
      <c r="C6903" s="35">
        <v>79.953987122000001</v>
      </c>
      <c r="D6903" s="35">
        <v>1598.6367187999999</v>
      </c>
      <c r="E6903" s="35">
        <v>25000</v>
      </c>
      <c r="F6903" s="35">
        <v>35942708</v>
      </c>
      <c r="G6903">
        <v>1570.0419218746499</v>
      </c>
      <c r="H6903" s="35">
        <v>0.70865061374011995</v>
      </c>
    </row>
    <row r="6904" spans="1:8" x14ac:dyDescent="0.35">
      <c r="A6904" s="35">
        <v>1437.9166299999999</v>
      </c>
      <c r="B6904" s="35">
        <v>1569.8699951000001</v>
      </c>
      <c r="C6904" s="35">
        <v>79.953979492000002</v>
      </c>
      <c r="D6904" s="35">
        <v>1598.6531981999999</v>
      </c>
      <c r="E6904" s="35">
        <v>25000</v>
      </c>
      <c r="F6904" s="35">
        <v>35947916</v>
      </c>
      <c r="G6904">
        <v>1570.05926819308</v>
      </c>
      <c r="H6904" s="35">
        <v>0.70864486365069401</v>
      </c>
    </row>
    <row r="6905" spans="1:8" x14ac:dyDescent="0.35">
      <c r="A6905" s="35">
        <v>1438.125</v>
      </c>
      <c r="B6905" s="35">
        <v>1569.887207</v>
      </c>
      <c r="C6905" s="35">
        <v>79.953971863000007</v>
      </c>
      <c r="D6905" s="35">
        <v>1598.6697998</v>
      </c>
      <c r="E6905" s="35">
        <v>25000</v>
      </c>
      <c r="F6905" s="35">
        <v>35953124</v>
      </c>
      <c r="G6905">
        <v>1570.0766144940701</v>
      </c>
      <c r="H6905" s="35">
        <v>0.70863911411923497</v>
      </c>
    </row>
    <row r="6906" spans="1:8" x14ac:dyDescent="0.35">
      <c r="A6906" s="35">
        <v>1438.3333700000001</v>
      </c>
      <c r="B6906" s="35">
        <v>1569.9046631000001</v>
      </c>
      <c r="C6906" s="35">
        <v>79.953971863000007</v>
      </c>
      <c r="D6906" s="35">
        <v>1598.6862793</v>
      </c>
      <c r="E6906" s="35">
        <v>25000</v>
      </c>
      <c r="F6906" s="35">
        <v>35958336</v>
      </c>
      <c r="G6906">
        <v>1570.0939711189201</v>
      </c>
      <c r="H6906" s="35">
        <v>0.70863336064875104</v>
      </c>
    </row>
    <row r="6907" spans="1:8" x14ac:dyDescent="0.35">
      <c r="A6907" s="35">
        <v>1438.5416299999999</v>
      </c>
      <c r="B6907" s="35">
        <v>1569.9219971</v>
      </c>
      <c r="C6907" s="35">
        <v>79.953964232999994</v>
      </c>
      <c r="D6907" s="35">
        <v>1598.7028809000001</v>
      </c>
      <c r="E6907" s="35">
        <v>25000</v>
      </c>
      <c r="F6907" s="35">
        <v>35963540</v>
      </c>
      <c r="G6907">
        <v>1570.11130936837</v>
      </c>
      <c r="H6907" s="35">
        <v>0.70862761679336805</v>
      </c>
    </row>
    <row r="6908" spans="1:8" x14ac:dyDescent="0.35">
      <c r="A6908" s="35">
        <v>1438.75</v>
      </c>
      <c r="B6908" s="35">
        <v>1569.9393310999999</v>
      </c>
      <c r="C6908" s="35">
        <v>79.953956603999998</v>
      </c>
      <c r="D6908" s="35">
        <v>1598.7193603999999</v>
      </c>
      <c r="E6908" s="35">
        <v>25000</v>
      </c>
      <c r="F6908" s="35">
        <v>35968752</v>
      </c>
      <c r="G6908">
        <v>1570.12866416822</v>
      </c>
      <c r="H6908" s="35">
        <v>0.70862186439007901</v>
      </c>
    </row>
    <row r="6909" spans="1:8" x14ac:dyDescent="0.35">
      <c r="A6909" s="35">
        <v>1438.9583700000001</v>
      </c>
      <c r="B6909" s="35">
        <v>1569.9566649999999</v>
      </c>
      <c r="C6909" s="35">
        <v>79.953948975000003</v>
      </c>
      <c r="D6909" s="35">
        <v>1598.7358397999999</v>
      </c>
      <c r="E6909" s="35">
        <v>25000</v>
      </c>
      <c r="F6909" s="35">
        <v>35973960</v>
      </c>
      <c r="G6909">
        <v>1570.1460123258601</v>
      </c>
      <c r="H6909" s="35">
        <v>0.70861611714245099</v>
      </c>
    </row>
    <row r="6910" spans="1:8" x14ac:dyDescent="0.35">
      <c r="A6910" s="35">
        <v>1439.1666299999999</v>
      </c>
      <c r="B6910" s="35">
        <v>1569.973999</v>
      </c>
      <c r="C6910" s="35">
        <v>79.953941345000004</v>
      </c>
      <c r="D6910" s="35">
        <v>1598.7524414</v>
      </c>
      <c r="E6910" s="35">
        <v>25000</v>
      </c>
      <c r="F6910" s="35">
        <v>35979164</v>
      </c>
      <c r="G6910">
        <v>1570.16334864646</v>
      </c>
      <c r="H6910" s="35">
        <v>0.70861037490691003</v>
      </c>
    </row>
    <row r="6911" spans="1:8" x14ac:dyDescent="0.35">
      <c r="A6911" s="35">
        <v>1439.375</v>
      </c>
      <c r="B6911" s="35">
        <v>1569.9913329999999</v>
      </c>
      <c r="C6911" s="35">
        <v>79.953933715999995</v>
      </c>
      <c r="D6911" s="35">
        <v>1598.769043</v>
      </c>
      <c r="E6911" s="35">
        <v>25000</v>
      </c>
      <c r="F6911" s="35">
        <v>35984376</v>
      </c>
      <c r="G6911">
        <v>1570.1807029819499</v>
      </c>
      <c r="H6911" s="35">
        <v>0.70860462416571801</v>
      </c>
    </row>
    <row r="6912" spans="1:8" x14ac:dyDescent="0.35">
      <c r="A6912" s="35">
        <v>1439.5833700000001</v>
      </c>
      <c r="B6912" s="35">
        <v>1570.0086670000001</v>
      </c>
      <c r="C6912" s="35">
        <v>79.953926085999996</v>
      </c>
      <c r="D6912" s="35">
        <v>1598.7855225000001</v>
      </c>
      <c r="E6912" s="35">
        <v>25000</v>
      </c>
      <c r="F6912" s="35">
        <v>35989584</v>
      </c>
      <c r="G6912">
        <v>1570.1980510032499</v>
      </c>
      <c r="H6912" s="35">
        <v>0.708598878587549</v>
      </c>
    </row>
    <row r="6913" spans="1:8" x14ac:dyDescent="0.35">
      <c r="A6913" s="35">
        <v>1439.7916299999999</v>
      </c>
      <c r="B6913" s="35">
        <v>1570.0258789</v>
      </c>
      <c r="C6913" s="35">
        <v>79.953918457</v>
      </c>
      <c r="D6913" s="35">
        <v>1598.802124</v>
      </c>
      <c r="E6913" s="35">
        <v>25000</v>
      </c>
      <c r="F6913" s="35">
        <v>35994792</v>
      </c>
      <c r="G6913">
        <v>1570.2153975995</v>
      </c>
      <c r="H6913" s="35">
        <v>0.70859313352786002</v>
      </c>
    </row>
    <row r="6914" spans="1:8" x14ac:dyDescent="0.35">
      <c r="A6914" s="35">
        <v>1440</v>
      </c>
      <c r="B6914" s="35">
        <v>1570.0432129000001</v>
      </c>
      <c r="C6914" s="35">
        <v>79.953918457</v>
      </c>
      <c r="D6914" s="35">
        <v>1598.8186035000001</v>
      </c>
      <c r="E6914" s="35">
        <v>25000</v>
      </c>
      <c r="F6914" s="35">
        <v>36000000</v>
      </c>
      <c r="G6914">
        <v>1570.2327438657801</v>
      </c>
      <c r="H6914" s="35">
        <v>0.70858738901650697</v>
      </c>
    </row>
    <row r="6915" spans="1:8" x14ac:dyDescent="0.35">
      <c r="A6915" s="35">
        <v>1440.2083700000001</v>
      </c>
      <c r="B6915" s="35">
        <v>1570.0605469</v>
      </c>
      <c r="C6915" s="35">
        <v>79.953910828000005</v>
      </c>
      <c r="D6915" s="35">
        <v>1598.8352050999999</v>
      </c>
      <c r="E6915" s="35">
        <v>25000</v>
      </c>
      <c r="F6915" s="35">
        <v>36005208</v>
      </c>
      <c r="G6915">
        <v>1570.2500900473899</v>
      </c>
      <c r="H6915" s="35">
        <v>0.70858164506008603</v>
      </c>
    </row>
    <row r="6916" spans="1:8" x14ac:dyDescent="0.35">
      <c r="A6916" s="35">
        <v>1440.4166299999999</v>
      </c>
      <c r="B6916" s="35">
        <v>1570.0778809000001</v>
      </c>
      <c r="C6916" s="35">
        <v>79.953903198000006</v>
      </c>
      <c r="D6916" s="35">
        <v>1598.8515625</v>
      </c>
      <c r="E6916" s="35">
        <v>25000</v>
      </c>
      <c r="F6916" s="35">
        <v>36010416</v>
      </c>
      <c r="G6916">
        <v>1570.2674361992499</v>
      </c>
      <c r="H6916" s="35">
        <v>0.70857590165998097</v>
      </c>
    </row>
    <row r="6917" spans="1:8" x14ac:dyDescent="0.35">
      <c r="A6917" s="35">
        <v>1440.625</v>
      </c>
      <c r="B6917" s="35">
        <v>1570.0952147999999</v>
      </c>
      <c r="C6917" s="35">
        <v>79.953895568999997</v>
      </c>
      <c r="D6917" s="35">
        <v>1598.8682861</v>
      </c>
      <c r="E6917" s="35">
        <v>25000</v>
      </c>
      <c r="F6917" s="35">
        <v>36015624</v>
      </c>
      <c r="G6917">
        <v>1570.2847823336799</v>
      </c>
      <c r="H6917" s="35">
        <v>0.70857015881640995</v>
      </c>
    </row>
    <row r="6918" spans="1:8" x14ac:dyDescent="0.35">
      <c r="A6918" s="35">
        <v>1440.8333700000001</v>
      </c>
      <c r="B6918" s="35">
        <v>1570.1126709</v>
      </c>
      <c r="C6918" s="35">
        <v>79.953887938999998</v>
      </c>
      <c r="D6918" s="35">
        <v>1598.8847656</v>
      </c>
      <c r="E6918" s="35">
        <v>25000</v>
      </c>
      <c r="F6918" s="35">
        <v>36020836</v>
      </c>
      <c r="G6918">
        <v>1570.30213879189</v>
      </c>
      <c r="H6918" s="35">
        <v>0.70856441203746801</v>
      </c>
    </row>
    <row r="6919" spans="1:8" x14ac:dyDescent="0.35">
      <c r="A6919" s="35">
        <v>1441.0416299999999</v>
      </c>
      <c r="B6919" s="35">
        <v>1570.1298827999999</v>
      </c>
      <c r="C6919" s="35">
        <v>79.953880310000002</v>
      </c>
      <c r="D6919" s="35">
        <v>1598.9013672000001</v>
      </c>
      <c r="E6919" s="35">
        <v>25000</v>
      </c>
      <c r="F6919" s="35">
        <v>36026040</v>
      </c>
      <c r="G6919">
        <v>1570.3194768747901</v>
      </c>
      <c r="H6919" s="35">
        <v>0.70855867486204804</v>
      </c>
    </row>
    <row r="6920" spans="1:8" x14ac:dyDescent="0.35">
      <c r="A6920" s="35">
        <v>1441.25</v>
      </c>
      <c r="B6920" s="35">
        <v>1570.1472168</v>
      </c>
      <c r="C6920" s="35">
        <v>79.953872681000007</v>
      </c>
      <c r="D6920" s="35">
        <v>1598.9178466999999</v>
      </c>
      <c r="E6920" s="35">
        <v>25000</v>
      </c>
      <c r="F6920" s="35">
        <v>36031252</v>
      </c>
      <c r="G6920">
        <v>1570.33683150805</v>
      </c>
      <c r="H6920" s="35">
        <v>0.70855292914740398</v>
      </c>
    </row>
    <row r="6921" spans="1:8" x14ac:dyDescent="0.35">
      <c r="A6921" s="35">
        <v>1441.4583700000001</v>
      </c>
      <c r="B6921" s="35">
        <v>1570.1645507999999</v>
      </c>
      <c r="C6921" s="35">
        <v>79.953865050999994</v>
      </c>
      <c r="D6921" s="35">
        <v>1598.9344481999999</v>
      </c>
      <c r="E6921" s="35">
        <v>25000</v>
      </c>
      <c r="F6921" s="35">
        <v>36036460</v>
      </c>
      <c r="G6921">
        <v>1570.3541794990899</v>
      </c>
      <c r="H6921" s="35">
        <v>0.70854718858195498</v>
      </c>
    </row>
    <row r="6922" spans="1:8" x14ac:dyDescent="0.35">
      <c r="A6922" s="35">
        <v>1441.6666299999999</v>
      </c>
      <c r="B6922" s="35">
        <v>1570.1818848</v>
      </c>
      <c r="C6922" s="35">
        <v>79.953865050999994</v>
      </c>
      <c r="D6922" s="35">
        <v>1598.9509277</v>
      </c>
      <c r="E6922" s="35">
        <v>25000</v>
      </c>
      <c r="F6922" s="35">
        <v>36041664</v>
      </c>
      <c r="G6922">
        <v>1570.37151565317</v>
      </c>
      <c r="H6922" s="35">
        <v>0.70854145302205196</v>
      </c>
    </row>
    <row r="6923" spans="1:8" x14ac:dyDescent="0.35">
      <c r="A6923" s="35">
        <v>1441.875</v>
      </c>
      <c r="B6923" s="35">
        <v>1570.1990966999999</v>
      </c>
      <c r="C6923" s="35">
        <v>79.953857421999999</v>
      </c>
      <c r="D6923" s="35">
        <v>1598.9675293</v>
      </c>
      <c r="E6923" s="35">
        <v>25000</v>
      </c>
      <c r="F6923" s="35">
        <v>36046876</v>
      </c>
      <c r="G6923">
        <v>1570.3888698220701</v>
      </c>
      <c r="H6923" s="35">
        <v>0.70853570896519902</v>
      </c>
    </row>
    <row r="6924" spans="1:8" x14ac:dyDescent="0.35">
      <c r="A6924" s="35">
        <v>1442.0833700000001</v>
      </c>
      <c r="B6924" s="35">
        <v>1570.2165527</v>
      </c>
      <c r="C6924" s="35">
        <v>79.953849792</v>
      </c>
      <c r="D6924" s="35">
        <v>1598.9840088000001</v>
      </c>
      <c r="E6924" s="35">
        <v>25000</v>
      </c>
      <c r="F6924" s="35">
        <v>36052084</v>
      </c>
      <c r="G6924">
        <v>1570.40621767678</v>
      </c>
      <c r="H6924" s="35">
        <v>0.70852997006491203</v>
      </c>
    </row>
    <row r="6925" spans="1:8" x14ac:dyDescent="0.35">
      <c r="A6925" s="35">
        <v>1442.2916299999999</v>
      </c>
      <c r="B6925" s="35">
        <v>1570.2338867000001</v>
      </c>
      <c r="C6925" s="35">
        <v>79.953842163000004</v>
      </c>
      <c r="D6925" s="35">
        <v>1599.0006103999999</v>
      </c>
      <c r="E6925" s="35">
        <v>25000</v>
      </c>
      <c r="F6925" s="35">
        <v>36057292</v>
      </c>
      <c r="G6925">
        <v>1570.4235641064599</v>
      </c>
      <c r="H6925" s="35">
        <v>0.70852423168165202</v>
      </c>
    </row>
    <row r="6926" spans="1:8" x14ac:dyDescent="0.35">
      <c r="A6926" s="35">
        <v>1442.5</v>
      </c>
      <c r="B6926" s="35">
        <v>1570.2512207</v>
      </c>
      <c r="C6926" s="35">
        <v>79.953834533999995</v>
      </c>
      <c r="D6926" s="35">
        <v>1599.0170897999999</v>
      </c>
      <c r="E6926" s="35">
        <v>25000</v>
      </c>
      <c r="F6926" s="35">
        <v>36062500</v>
      </c>
      <c r="G6926">
        <v>1570.44091020617</v>
      </c>
      <c r="H6926" s="35">
        <v>0.70851849384529397</v>
      </c>
    </row>
    <row r="6927" spans="1:8" x14ac:dyDescent="0.35">
      <c r="A6927" s="35">
        <v>1442.7083700000001</v>
      </c>
      <c r="B6927" s="35">
        <v>1570.2684326000001</v>
      </c>
      <c r="C6927" s="35">
        <v>79.953826903999996</v>
      </c>
      <c r="D6927" s="35">
        <v>1599.0338135</v>
      </c>
      <c r="E6927" s="35">
        <v>25000</v>
      </c>
      <c r="F6927" s="35">
        <v>36067708</v>
      </c>
      <c r="G6927">
        <v>1570.4582562212099</v>
      </c>
      <c r="H6927" s="35">
        <v>0.70851275656243595</v>
      </c>
    </row>
    <row r="6928" spans="1:8" x14ac:dyDescent="0.35">
      <c r="A6928" s="35">
        <v>1442.9166299999999</v>
      </c>
      <c r="B6928" s="35">
        <v>1570.2858887</v>
      </c>
      <c r="C6928" s="35">
        <v>79.953819275000001</v>
      </c>
      <c r="D6928" s="35">
        <v>1599.0501709</v>
      </c>
      <c r="E6928" s="35">
        <v>25000</v>
      </c>
      <c r="F6928" s="35">
        <v>36072916</v>
      </c>
      <c r="G6928">
        <v>1570.4756022065101</v>
      </c>
      <c r="H6928" s="35">
        <v>0.70850701983446496</v>
      </c>
    </row>
    <row r="6929" spans="1:8" x14ac:dyDescent="0.35">
      <c r="A6929" s="35">
        <v>1443.125</v>
      </c>
      <c r="B6929" s="35">
        <v>1570.3031006000001</v>
      </c>
      <c r="C6929" s="35">
        <v>79.953819275000001</v>
      </c>
      <c r="D6929" s="35">
        <v>1599.0667725000001</v>
      </c>
      <c r="E6929" s="35">
        <v>25000</v>
      </c>
      <c r="F6929" s="35">
        <v>36078124</v>
      </c>
      <c r="G6929">
        <v>1570.49294817438</v>
      </c>
      <c r="H6929" s="35">
        <v>0.70850128366159804</v>
      </c>
    </row>
    <row r="6930" spans="1:8" x14ac:dyDescent="0.35">
      <c r="A6930" s="35">
        <v>1443.3333700000001</v>
      </c>
      <c r="B6930" s="35">
        <v>1570.3204346</v>
      </c>
      <c r="C6930" s="35">
        <v>79.953811646000005</v>
      </c>
      <c r="D6930" s="35">
        <v>1599.0832519999999</v>
      </c>
      <c r="E6930" s="35">
        <v>25000</v>
      </c>
      <c r="F6930" s="35">
        <v>36083336</v>
      </c>
      <c r="G6930">
        <v>1570.51030446597</v>
      </c>
      <c r="H6930" s="35">
        <v>0.70849554355700795</v>
      </c>
    </row>
    <row r="6931" spans="1:8" x14ac:dyDescent="0.35">
      <c r="A6931" s="35">
        <v>1443.5416299999999</v>
      </c>
      <c r="B6931" s="35">
        <v>1570.3377685999999</v>
      </c>
      <c r="C6931" s="35">
        <v>79.953804016000007</v>
      </c>
      <c r="D6931" s="35">
        <v>1599.0998535000001</v>
      </c>
      <c r="E6931" s="35">
        <v>25000</v>
      </c>
      <c r="F6931" s="35">
        <v>36088540</v>
      </c>
      <c r="G6931">
        <v>1570.52764238232</v>
      </c>
      <c r="H6931" s="35">
        <v>0.70848981304439396</v>
      </c>
    </row>
    <row r="6932" spans="1:8" x14ac:dyDescent="0.35">
      <c r="A6932" s="35">
        <v>1443.75</v>
      </c>
      <c r="B6932" s="35">
        <v>1570.3551024999999</v>
      </c>
      <c r="C6932" s="35">
        <v>79.953796386999997</v>
      </c>
      <c r="D6932" s="35">
        <v>1599.1163329999999</v>
      </c>
      <c r="E6932" s="35">
        <v>25000</v>
      </c>
      <c r="F6932" s="35">
        <v>36093752</v>
      </c>
      <c r="G6932">
        <v>1570.54499684898</v>
      </c>
      <c r="H6932" s="35">
        <v>0.70848407400121804</v>
      </c>
    </row>
    <row r="6933" spans="1:8" x14ac:dyDescent="0.35">
      <c r="A6933" s="35">
        <v>1443.9583700000001</v>
      </c>
      <c r="B6933" s="35">
        <v>1570.3724365</v>
      </c>
      <c r="C6933" s="35">
        <v>79.953788756999998</v>
      </c>
      <c r="D6933" s="35">
        <v>1599.1329346</v>
      </c>
      <c r="E6933" s="35">
        <v>25000</v>
      </c>
      <c r="F6933" s="35">
        <v>36098960</v>
      </c>
      <c r="G6933">
        <v>1570.5623446734301</v>
      </c>
      <c r="H6933" s="35">
        <v>0.70847834010079103</v>
      </c>
    </row>
    <row r="6934" spans="1:8" x14ac:dyDescent="0.35">
      <c r="A6934" s="35">
        <v>1444.1666299999999</v>
      </c>
      <c r="B6934" s="35">
        <v>1570.3897704999999</v>
      </c>
      <c r="C6934" s="35">
        <v>79.953781128000003</v>
      </c>
      <c r="D6934" s="35">
        <v>1599.1495361</v>
      </c>
      <c r="E6934" s="35">
        <v>25000</v>
      </c>
      <c r="F6934" s="35">
        <v>36104164</v>
      </c>
      <c r="G6934">
        <v>1570.5796806610001</v>
      </c>
      <c r="H6934" s="35">
        <v>0.70847261119938798</v>
      </c>
    </row>
    <row r="6935" spans="1:8" x14ac:dyDescent="0.35">
      <c r="A6935" s="35">
        <v>1444.375</v>
      </c>
      <c r="B6935" s="35">
        <v>1570.4071045000001</v>
      </c>
      <c r="C6935" s="35">
        <v>79.953773498999993</v>
      </c>
      <c r="D6935" s="35">
        <v>1599.1660156</v>
      </c>
      <c r="E6935" s="35">
        <v>25000</v>
      </c>
      <c r="F6935" s="35">
        <v>36109376</v>
      </c>
      <c r="G6935">
        <v>1570.5970346633201</v>
      </c>
      <c r="H6935" s="35">
        <v>0.70846687380971396</v>
      </c>
    </row>
    <row r="6936" spans="1:8" x14ac:dyDescent="0.35">
      <c r="A6936" s="35">
        <v>1444.5833700000001</v>
      </c>
      <c r="B6936" s="35">
        <v>1570.4245605000001</v>
      </c>
      <c r="C6936" s="35">
        <v>79.953765868999994</v>
      </c>
      <c r="D6936" s="35">
        <v>1599.1826172000001</v>
      </c>
      <c r="E6936" s="35">
        <v>25000</v>
      </c>
      <c r="F6936" s="35">
        <v>36114584</v>
      </c>
      <c r="G6936">
        <v>1570.6143823514401</v>
      </c>
      <c r="H6936" s="35">
        <v>0.70846114157016904</v>
      </c>
    </row>
    <row r="6937" spans="1:8" x14ac:dyDescent="0.35">
      <c r="A6937" s="35">
        <v>1444.7916299999999</v>
      </c>
      <c r="B6937" s="35">
        <v>1570.4417725000001</v>
      </c>
      <c r="C6937" s="35">
        <v>79.953765868999994</v>
      </c>
      <c r="D6937" s="35">
        <v>1599.1990966999999</v>
      </c>
      <c r="E6937" s="35">
        <v>25000</v>
      </c>
      <c r="F6937" s="35">
        <v>36119792</v>
      </c>
      <c r="G6937">
        <v>1570.63172861454</v>
      </c>
      <c r="H6937" s="35">
        <v>0.70845540984620603</v>
      </c>
    </row>
    <row r="6938" spans="1:8" x14ac:dyDescent="0.35">
      <c r="A6938" s="35">
        <v>1445</v>
      </c>
      <c r="B6938" s="35">
        <v>1570.4591064000001</v>
      </c>
      <c r="C6938" s="35">
        <v>79.953758239999999</v>
      </c>
      <c r="D6938" s="35">
        <v>1599.2158202999999</v>
      </c>
      <c r="E6938" s="35">
        <v>25000</v>
      </c>
      <c r="F6938" s="35">
        <v>36125000</v>
      </c>
      <c r="G6938">
        <v>1570.6490745476999</v>
      </c>
      <c r="H6938" s="35">
        <v>0.70844967866771402</v>
      </c>
    </row>
    <row r="6939" spans="1:8" x14ac:dyDescent="0.35">
      <c r="A6939" s="35">
        <v>1445.2083700000001</v>
      </c>
      <c r="B6939" s="35">
        <v>1570.4764404</v>
      </c>
      <c r="C6939" s="35">
        <v>79.95375061</v>
      </c>
      <c r="D6939" s="35">
        <v>1599.2321777</v>
      </c>
      <c r="E6939" s="35">
        <v>25000</v>
      </c>
      <c r="F6939" s="35">
        <v>36130208</v>
      </c>
      <c r="G6939">
        <v>1570.66642039618</v>
      </c>
      <c r="H6939" s="35">
        <v>0.70844394804129796</v>
      </c>
    </row>
    <row r="6940" spans="1:8" x14ac:dyDescent="0.35">
      <c r="A6940" s="35">
        <v>1445.4166299999999</v>
      </c>
      <c r="B6940" s="35">
        <v>1570.4936522999999</v>
      </c>
      <c r="C6940" s="35">
        <v>79.953742981000005</v>
      </c>
      <c r="D6940" s="35">
        <v>1599.2487793</v>
      </c>
      <c r="E6940" s="35">
        <v>25000</v>
      </c>
      <c r="F6940" s="35">
        <v>36135416</v>
      </c>
      <c r="G6940">
        <v>1570.6837662149201</v>
      </c>
      <c r="H6940" s="35">
        <v>0.70843821796834505</v>
      </c>
    </row>
    <row r="6941" spans="1:8" x14ac:dyDescent="0.35">
      <c r="A6941" s="35">
        <v>1445.625</v>
      </c>
      <c r="B6941" s="35">
        <v>1570.5109863</v>
      </c>
      <c r="C6941" s="35">
        <v>79.953735351999995</v>
      </c>
      <c r="D6941" s="35">
        <v>1599.2652588000001</v>
      </c>
      <c r="E6941" s="35">
        <v>25000</v>
      </c>
      <c r="F6941" s="35">
        <v>36140624</v>
      </c>
      <c r="G6941">
        <v>1570.7011120162299</v>
      </c>
      <c r="H6941" s="35">
        <v>0.70843248844907303</v>
      </c>
    </row>
    <row r="6942" spans="1:8" x14ac:dyDescent="0.35">
      <c r="A6942" s="35">
        <v>1445.8333700000001</v>
      </c>
      <c r="B6942" s="35">
        <v>1570.5283202999999</v>
      </c>
      <c r="C6942" s="35">
        <v>79.953727721999996</v>
      </c>
      <c r="D6942" s="35">
        <v>1599.2818603999999</v>
      </c>
      <c r="E6942" s="35">
        <v>25000</v>
      </c>
      <c r="F6942" s="35">
        <v>36145836</v>
      </c>
      <c r="G6942">
        <v>1570.7184681412</v>
      </c>
      <c r="H6942" s="35">
        <v>0.70842675500172103</v>
      </c>
    </row>
    <row r="6943" spans="1:8" x14ac:dyDescent="0.35">
      <c r="A6943" s="35">
        <v>1446.0416299999999</v>
      </c>
      <c r="B6943" s="35">
        <v>1570.5456543</v>
      </c>
      <c r="C6943" s="35">
        <v>79.953720093000001</v>
      </c>
      <c r="D6943" s="35">
        <v>1599.2983397999999</v>
      </c>
      <c r="E6943" s="35">
        <v>25000</v>
      </c>
      <c r="F6943" s="35">
        <v>36151040</v>
      </c>
      <c r="G6943">
        <v>1570.7358058910099</v>
      </c>
      <c r="H6943" s="35">
        <v>0.70842103113482902</v>
      </c>
    </row>
    <row r="6944" spans="1:8" x14ac:dyDescent="0.35">
      <c r="A6944" s="35">
        <v>1446.25</v>
      </c>
      <c r="B6944" s="35">
        <v>1570.5629882999999</v>
      </c>
      <c r="C6944" s="35">
        <v>79.953712463000002</v>
      </c>
      <c r="D6944" s="35">
        <v>1599.3149414</v>
      </c>
      <c r="E6944" s="35">
        <v>25000</v>
      </c>
      <c r="F6944" s="35">
        <v>36156252</v>
      </c>
      <c r="G6944">
        <v>1570.75316019108</v>
      </c>
      <c r="H6944" s="35">
        <v>0.70841529874601705</v>
      </c>
    </row>
    <row r="6945" spans="1:8" x14ac:dyDescent="0.35">
      <c r="A6945" s="35">
        <v>1446.4583700000001</v>
      </c>
      <c r="B6945" s="35">
        <v>1570.5803223</v>
      </c>
      <c r="C6945" s="35">
        <v>79.953712463000002</v>
      </c>
      <c r="D6945" s="35">
        <v>1599.331543</v>
      </c>
      <c r="E6945" s="35">
        <v>25000</v>
      </c>
      <c r="F6945" s="35">
        <v>36161460</v>
      </c>
      <c r="G6945">
        <v>1570.77050784894</v>
      </c>
      <c r="H6945" s="35">
        <v>0.70840957149352601</v>
      </c>
    </row>
    <row r="6946" spans="1:8" x14ac:dyDescent="0.35">
      <c r="A6946" s="35">
        <v>1446.6666299999999</v>
      </c>
      <c r="B6946" s="35">
        <v>1570.5977783000001</v>
      </c>
      <c r="C6946" s="35">
        <v>79.953704834000007</v>
      </c>
      <c r="D6946" s="35">
        <v>1599.3480225000001</v>
      </c>
      <c r="E6946" s="35">
        <v>25000</v>
      </c>
      <c r="F6946" s="35">
        <v>36166664</v>
      </c>
      <c r="G6946">
        <v>1570.78784367</v>
      </c>
      <c r="H6946" s="35">
        <v>0.70840384923355804</v>
      </c>
    </row>
    <row r="6947" spans="1:8" x14ac:dyDescent="0.35">
      <c r="A6947" s="35">
        <v>1446.875</v>
      </c>
      <c r="B6947" s="35">
        <v>1570.6149902</v>
      </c>
      <c r="C6947" s="35">
        <v>79.953697204999997</v>
      </c>
      <c r="D6947" s="35">
        <v>1599.3645019999999</v>
      </c>
      <c r="E6947" s="35">
        <v>25000</v>
      </c>
      <c r="F6947" s="35">
        <v>36171876</v>
      </c>
      <c r="G6947">
        <v>1570.8051975057499</v>
      </c>
      <c r="H6947" s="35">
        <v>0.70839811849397705</v>
      </c>
    </row>
    <row r="6948" spans="1:8" x14ac:dyDescent="0.35">
      <c r="A6948" s="35">
        <v>1447.0833700000001</v>
      </c>
      <c r="B6948" s="35">
        <v>1570.6323242000001</v>
      </c>
      <c r="C6948" s="35">
        <v>79.953689574999999</v>
      </c>
      <c r="D6948" s="35">
        <v>1599.3811035000001</v>
      </c>
      <c r="E6948" s="35">
        <v>25000</v>
      </c>
      <c r="F6948" s="35">
        <v>36177084</v>
      </c>
      <c r="G6948">
        <v>1570.8225450272901</v>
      </c>
      <c r="H6948" s="35">
        <v>0.70839239289810796</v>
      </c>
    </row>
    <row r="6949" spans="1:8" x14ac:dyDescent="0.35">
      <c r="A6949" s="35">
        <v>1447.2916299999999</v>
      </c>
      <c r="B6949" s="35">
        <v>1570.6496582</v>
      </c>
      <c r="C6949" s="35">
        <v>79.953681946000003</v>
      </c>
      <c r="D6949" s="35">
        <v>1599.3975829999999</v>
      </c>
      <c r="E6949" s="35">
        <v>25000</v>
      </c>
      <c r="F6949" s="35">
        <v>36182292</v>
      </c>
      <c r="G6949">
        <v>1570.8398911238201</v>
      </c>
      <c r="H6949" s="35">
        <v>0.70838666781637905</v>
      </c>
    </row>
    <row r="6950" spans="1:8" x14ac:dyDescent="0.35">
      <c r="A6950" s="35">
        <v>1447.5</v>
      </c>
      <c r="B6950" s="35">
        <v>1570.6669922000001</v>
      </c>
      <c r="C6950" s="35">
        <v>79.953674316000004</v>
      </c>
      <c r="D6950" s="35">
        <v>1599.4141846</v>
      </c>
      <c r="E6950" s="35">
        <v>25000</v>
      </c>
      <c r="F6950" s="35">
        <v>36187500</v>
      </c>
      <c r="G6950">
        <v>1570.8572368904199</v>
      </c>
      <c r="H6950" s="35">
        <v>0.70838094327870005</v>
      </c>
    </row>
    <row r="6951" spans="1:8" x14ac:dyDescent="0.35">
      <c r="A6951" s="35">
        <v>1447.7083700000001</v>
      </c>
      <c r="B6951" s="35">
        <v>1570.6842041</v>
      </c>
      <c r="C6951" s="35">
        <v>79.953666686999995</v>
      </c>
      <c r="D6951" s="35">
        <v>1599.4306641000001</v>
      </c>
      <c r="E6951" s="35">
        <v>25000</v>
      </c>
      <c r="F6951" s="35">
        <v>36192708</v>
      </c>
      <c r="G6951">
        <v>1570.8745825723399</v>
      </c>
      <c r="H6951" s="35">
        <v>0.70837521929167702</v>
      </c>
    </row>
    <row r="6952" spans="1:8" x14ac:dyDescent="0.35">
      <c r="A6952" s="35">
        <v>1447.9166299999999</v>
      </c>
      <c r="B6952" s="35">
        <v>1570.7016602000001</v>
      </c>
      <c r="C6952" s="35">
        <v>79.953659058</v>
      </c>
      <c r="D6952" s="35">
        <v>1599.4471435999999</v>
      </c>
      <c r="E6952" s="35">
        <v>25000</v>
      </c>
      <c r="F6952" s="35">
        <v>36197916</v>
      </c>
      <c r="G6952">
        <v>1570.8919282245299</v>
      </c>
      <c r="H6952" s="35">
        <v>0.70836949585669995</v>
      </c>
    </row>
    <row r="6953" spans="1:8" x14ac:dyDescent="0.35">
      <c r="A6953" s="35">
        <v>1448.125</v>
      </c>
      <c r="B6953" s="35">
        <v>1570.7189940999999</v>
      </c>
      <c r="C6953" s="35">
        <v>79.953659058</v>
      </c>
      <c r="D6953" s="35">
        <v>1599.4638672000001</v>
      </c>
      <c r="E6953" s="35">
        <v>25000</v>
      </c>
      <c r="F6953" s="35">
        <v>36203124</v>
      </c>
      <c r="G6953">
        <v>1570.9092738592799</v>
      </c>
      <c r="H6953" s="35">
        <v>0.708363772973987</v>
      </c>
    </row>
    <row r="6954" spans="1:8" x14ac:dyDescent="0.35">
      <c r="A6954" s="35">
        <v>1448.3333700000001</v>
      </c>
      <c r="B6954" s="35">
        <v>1570.7363281</v>
      </c>
      <c r="C6954" s="35">
        <v>79.953651428000001</v>
      </c>
      <c r="D6954" s="35">
        <v>1599.4803466999999</v>
      </c>
      <c r="E6954" s="35">
        <v>25000</v>
      </c>
      <c r="F6954" s="35">
        <v>36208336</v>
      </c>
      <c r="G6954">
        <v>1570.9266298176501</v>
      </c>
      <c r="H6954" s="35">
        <v>0.70835804616682796</v>
      </c>
    </row>
    <row r="6955" spans="1:8" x14ac:dyDescent="0.35">
      <c r="A6955" s="35">
        <v>1448.5416299999999</v>
      </c>
      <c r="B6955" s="35">
        <v>1570.7535399999999</v>
      </c>
      <c r="C6955" s="35">
        <v>79.953643799000005</v>
      </c>
      <c r="D6955" s="35">
        <v>1599.4969481999999</v>
      </c>
      <c r="E6955" s="35">
        <v>25000</v>
      </c>
      <c r="F6955" s="35">
        <v>36213540</v>
      </c>
      <c r="G6955">
        <v>1570.94396740092</v>
      </c>
      <c r="H6955" s="35">
        <v>0.70835232892864697</v>
      </c>
    </row>
    <row r="6956" spans="1:8" x14ac:dyDescent="0.35">
      <c r="A6956" s="35">
        <v>1448.75</v>
      </c>
      <c r="B6956" s="35">
        <v>1570.7707519999999</v>
      </c>
      <c r="C6956" s="35">
        <v>79.953636169000006</v>
      </c>
      <c r="D6956" s="35">
        <v>1599.5135498</v>
      </c>
      <c r="E6956" s="35">
        <v>25000</v>
      </c>
      <c r="F6956" s="35">
        <v>36218752</v>
      </c>
      <c r="G6956">
        <v>1570.96132153441</v>
      </c>
      <c r="H6956" s="35">
        <v>0.70834660317716802</v>
      </c>
    </row>
    <row r="6957" spans="1:8" x14ac:dyDescent="0.35">
      <c r="A6957" s="35">
        <v>1448.9583700000001</v>
      </c>
      <c r="B6957" s="35">
        <v>1570.7882079999999</v>
      </c>
      <c r="C6957" s="35">
        <v>79.953628539999997</v>
      </c>
      <c r="D6957" s="35">
        <v>1599.5300293</v>
      </c>
      <c r="E6957" s="35">
        <v>25000</v>
      </c>
      <c r="F6957" s="35">
        <v>36223960</v>
      </c>
      <c r="G6957">
        <v>1570.9786690256799</v>
      </c>
      <c r="H6957" s="35">
        <v>0.70834088255560201</v>
      </c>
    </row>
    <row r="6958" spans="1:8" x14ac:dyDescent="0.35">
      <c r="A6958" s="35">
        <v>1449.1666299999999</v>
      </c>
      <c r="B6958" s="35">
        <v>1570.8055420000001</v>
      </c>
      <c r="C6958" s="35">
        <v>79.953620911000002</v>
      </c>
      <c r="D6958" s="35">
        <v>1599.5465088000001</v>
      </c>
      <c r="E6958" s="35">
        <v>25000</v>
      </c>
      <c r="F6958" s="35">
        <v>36229164</v>
      </c>
      <c r="G6958">
        <v>1570.99600468024</v>
      </c>
      <c r="H6958" s="35">
        <v>0.70833516692007403</v>
      </c>
    </row>
    <row r="6959" spans="1:8" x14ac:dyDescent="0.35">
      <c r="A6959" s="35">
        <v>1449.375</v>
      </c>
      <c r="B6959" s="35">
        <v>1570.822876</v>
      </c>
      <c r="C6959" s="35">
        <v>79.953613281000003</v>
      </c>
      <c r="D6959" s="35">
        <v>1599.5631103999999</v>
      </c>
      <c r="E6959" s="35">
        <v>25000</v>
      </c>
      <c r="F6959" s="35">
        <v>36234376</v>
      </c>
      <c r="G6959">
        <v>1571.0133583494201</v>
      </c>
      <c r="H6959" s="35">
        <v>0.70832944281357402</v>
      </c>
    </row>
    <row r="6960" spans="1:8" x14ac:dyDescent="0.35">
      <c r="A6960" s="35">
        <v>1449.5833700000001</v>
      </c>
      <c r="B6960" s="35">
        <v>1570.8402100000001</v>
      </c>
      <c r="C6960" s="35">
        <v>79.953613281000003</v>
      </c>
      <c r="D6960" s="35">
        <v>1599.5795897999999</v>
      </c>
      <c r="E6960" s="35">
        <v>25000</v>
      </c>
      <c r="F6960" s="35">
        <v>36239584</v>
      </c>
      <c r="G6960">
        <v>1571.0307057043799</v>
      </c>
      <c r="H6960" s="35">
        <v>0.70832372384438602</v>
      </c>
    </row>
    <row r="6961" spans="1:8" x14ac:dyDescent="0.35">
      <c r="A6961" s="35">
        <v>1449.7916299999999</v>
      </c>
      <c r="B6961" s="35">
        <v>1570.8575439000001</v>
      </c>
      <c r="C6961" s="35">
        <v>79.953605651999993</v>
      </c>
      <c r="D6961" s="35">
        <v>1599.5961914</v>
      </c>
      <c r="E6961" s="35">
        <v>25000</v>
      </c>
      <c r="F6961" s="35">
        <v>36244792</v>
      </c>
      <c r="G6961">
        <v>1571.04805163435</v>
      </c>
      <c r="H6961" s="35">
        <v>0.70831800538790501</v>
      </c>
    </row>
    <row r="6962" spans="1:8" x14ac:dyDescent="0.35">
      <c r="A6962" s="35">
        <v>1450</v>
      </c>
      <c r="B6962" s="35">
        <v>1570.8748779</v>
      </c>
      <c r="C6962" s="35">
        <v>79.953598021999994</v>
      </c>
      <c r="D6962" s="35">
        <v>1599.6126709</v>
      </c>
      <c r="E6962" s="35">
        <v>25000</v>
      </c>
      <c r="F6962" s="35">
        <v>36250000</v>
      </c>
      <c r="G6962">
        <v>1571.06539723439</v>
      </c>
      <c r="H6962" s="35">
        <v>0.70831228747405595</v>
      </c>
    </row>
    <row r="6963" spans="1:8" x14ac:dyDescent="0.35">
      <c r="A6963" s="35">
        <v>1450.2083700000001</v>
      </c>
      <c r="B6963" s="35">
        <v>1570.8922118999999</v>
      </c>
      <c r="C6963" s="35">
        <v>79.953590392999999</v>
      </c>
      <c r="D6963" s="35">
        <v>1599.6291504000001</v>
      </c>
      <c r="E6963" s="35">
        <v>25000</v>
      </c>
      <c r="F6963" s="35">
        <v>36255208</v>
      </c>
      <c r="G6963">
        <v>1571.08274274976</v>
      </c>
      <c r="H6963" s="35">
        <v>0.70830657010945097</v>
      </c>
    </row>
    <row r="6964" spans="1:8" x14ac:dyDescent="0.35">
      <c r="A6964" s="35">
        <v>1450.4166299999999</v>
      </c>
      <c r="B6964" s="35">
        <v>1570.909668</v>
      </c>
      <c r="C6964" s="35">
        <v>79.953582764000004</v>
      </c>
      <c r="D6964" s="35">
        <v>1599.6457519999999</v>
      </c>
      <c r="E6964" s="35">
        <v>25000</v>
      </c>
      <c r="F6964" s="35">
        <v>36260416</v>
      </c>
      <c r="G6964">
        <v>1571.1000882354001</v>
      </c>
      <c r="H6964" s="35">
        <v>0.70830085329547898</v>
      </c>
    </row>
    <row r="6965" spans="1:8" x14ac:dyDescent="0.35">
      <c r="A6965" s="35">
        <v>1450.625</v>
      </c>
      <c r="B6965" s="35">
        <v>1570.9268798999999</v>
      </c>
      <c r="C6965" s="35">
        <v>79.953575134000005</v>
      </c>
      <c r="D6965" s="35">
        <v>1599.6623535000001</v>
      </c>
      <c r="E6965" s="35">
        <v>25000</v>
      </c>
      <c r="F6965" s="35">
        <v>36265624</v>
      </c>
      <c r="G6965">
        <v>1571.11743370361</v>
      </c>
      <c r="H6965" s="35">
        <v>0.70829513703236102</v>
      </c>
    </row>
    <row r="6966" spans="1:8" x14ac:dyDescent="0.35">
      <c r="A6966" s="35">
        <v>1450.8333700000001</v>
      </c>
      <c r="B6966" s="35">
        <v>1570.9442139</v>
      </c>
      <c r="C6966" s="35">
        <v>79.953567504999995</v>
      </c>
      <c r="D6966" s="35">
        <v>1599.6789550999999</v>
      </c>
      <c r="E6966" s="35">
        <v>25000</v>
      </c>
      <c r="F6966" s="35">
        <v>36270836</v>
      </c>
      <c r="G6966">
        <v>1571.1347894953699</v>
      </c>
      <c r="H6966" s="35">
        <v>0.70828941684842495</v>
      </c>
    </row>
    <row r="6967" spans="1:8" x14ac:dyDescent="0.35">
      <c r="A6967" s="35">
        <v>1451.0416299999999</v>
      </c>
      <c r="B6967" s="35">
        <v>1570.9614257999999</v>
      </c>
      <c r="C6967" s="35">
        <v>79.953559874999996</v>
      </c>
      <c r="D6967" s="35">
        <v>1599.6955565999999</v>
      </c>
      <c r="E6967" s="35">
        <v>25000</v>
      </c>
      <c r="F6967" s="35">
        <v>36276040</v>
      </c>
      <c r="G6967">
        <v>1571.1521269121099</v>
      </c>
      <c r="H6967" s="35">
        <v>0.70828370622201497</v>
      </c>
    </row>
    <row r="6968" spans="1:8" x14ac:dyDescent="0.35">
      <c r="A6968" s="35">
        <v>1451.25</v>
      </c>
      <c r="B6968" s="35">
        <v>1570.9787598</v>
      </c>
      <c r="C6968" s="35">
        <v>79.953559874999996</v>
      </c>
      <c r="D6968" s="35">
        <v>1599.7120361</v>
      </c>
      <c r="E6968" s="35">
        <v>25000</v>
      </c>
      <c r="F6968" s="35">
        <v>36281252</v>
      </c>
      <c r="G6968">
        <v>1571.1694808790201</v>
      </c>
      <c r="H6968" s="35">
        <v>0.70827798709091006</v>
      </c>
    </row>
    <row r="6969" spans="1:8" x14ac:dyDescent="0.35">
      <c r="A6969" s="35">
        <v>1451.4583700000001</v>
      </c>
      <c r="B6969" s="35">
        <v>1570.9960937999999</v>
      </c>
      <c r="C6969" s="35">
        <v>79.953552246000001</v>
      </c>
      <c r="D6969" s="35">
        <v>1599.7285156</v>
      </c>
      <c r="E6969" s="35">
        <v>25000</v>
      </c>
      <c r="F6969" s="35">
        <v>36286460</v>
      </c>
      <c r="G6969">
        <v>1571.1868282037101</v>
      </c>
      <c r="H6969" s="35">
        <v>0.70827227308332896</v>
      </c>
    </row>
    <row r="6970" spans="1:8" x14ac:dyDescent="0.35">
      <c r="A6970" s="35">
        <v>1451.6666299999999</v>
      </c>
      <c r="B6970" s="35">
        <v>1571.0134277</v>
      </c>
      <c r="C6970" s="35">
        <v>79.953544617000006</v>
      </c>
      <c r="D6970" s="35">
        <v>1599.7451172000001</v>
      </c>
      <c r="E6970" s="35">
        <v>25000</v>
      </c>
      <c r="F6970" s="35">
        <v>36291664</v>
      </c>
      <c r="G6970">
        <v>1571.20416369176</v>
      </c>
      <c r="H6970" s="35">
        <v>0.70826656405531996</v>
      </c>
    </row>
    <row r="6971" spans="1:8" x14ac:dyDescent="0.35">
      <c r="A6971" s="35">
        <v>1451.875</v>
      </c>
      <c r="B6971" s="35">
        <v>1571.0307617000001</v>
      </c>
      <c r="C6971" s="35">
        <v>79.953536987000007</v>
      </c>
      <c r="D6971" s="35">
        <v>1599.7615966999999</v>
      </c>
      <c r="E6971" s="35">
        <v>25000</v>
      </c>
      <c r="F6971" s="35">
        <v>36296876</v>
      </c>
      <c r="G6971">
        <v>1571.2215171943801</v>
      </c>
      <c r="H6971" s="35">
        <v>0.70826084656496002</v>
      </c>
    </row>
    <row r="6972" spans="1:8" x14ac:dyDescent="0.35">
      <c r="A6972" s="35">
        <v>1452.0833700000001</v>
      </c>
      <c r="B6972" s="35">
        <v>1571.0480957</v>
      </c>
      <c r="C6972" s="35">
        <v>79.953529357999997</v>
      </c>
      <c r="D6972" s="35">
        <v>1599.7781981999999</v>
      </c>
      <c r="E6972" s="35">
        <v>25000</v>
      </c>
      <c r="F6972" s="35">
        <v>36302084</v>
      </c>
      <c r="G6972">
        <v>1571.2388643827601</v>
      </c>
      <c r="H6972" s="35">
        <v>0.70825513420553199</v>
      </c>
    </row>
    <row r="6973" spans="1:8" x14ac:dyDescent="0.35">
      <c r="A6973" s="35">
        <v>1452.2916299999999</v>
      </c>
      <c r="B6973" s="35">
        <v>1571.0654297000001</v>
      </c>
      <c r="C6973" s="35">
        <v>79.953521729000002</v>
      </c>
      <c r="D6973" s="35">
        <v>1599.7946777</v>
      </c>
      <c r="E6973" s="35">
        <v>25000</v>
      </c>
      <c r="F6973" s="35">
        <v>36307292</v>
      </c>
      <c r="G6973">
        <v>1571.2562101461799</v>
      </c>
      <c r="H6973" s="35">
        <v>0.70824942235738197</v>
      </c>
    </row>
    <row r="6974" spans="1:8" x14ac:dyDescent="0.35">
      <c r="A6974" s="35">
        <v>1452.5</v>
      </c>
      <c r="B6974" s="35">
        <v>1571.0826416</v>
      </c>
      <c r="C6974" s="35">
        <v>79.953514099000003</v>
      </c>
      <c r="D6974" s="35">
        <v>1599.8111572</v>
      </c>
      <c r="E6974" s="35">
        <v>25000</v>
      </c>
      <c r="F6974" s="35">
        <v>36312500</v>
      </c>
      <c r="G6974">
        <v>1571.2735555796701</v>
      </c>
      <c r="H6974" s="35">
        <v>0.70824371105045303</v>
      </c>
    </row>
    <row r="6975" spans="1:8" x14ac:dyDescent="0.35">
      <c r="A6975" s="35">
        <v>1452.7083700000001</v>
      </c>
      <c r="B6975" s="35">
        <v>1571.1000977000001</v>
      </c>
      <c r="C6975" s="35">
        <v>79.953506469999994</v>
      </c>
      <c r="D6975" s="35">
        <v>1599.8278809000001</v>
      </c>
      <c r="E6975" s="35">
        <v>25000</v>
      </c>
      <c r="F6975" s="35">
        <v>36317708</v>
      </c>
      <c r="G6975">
        <v>1571.2909009284999</v>
      </c>
      <c r="H6975" s="35">
        <v>0.70823800029136097</v>
      </c>
    </row>
    <row r="6976" spans="1:8" x14ac:dyDescent="0.35">
      <c r="A6976" s="35">
        <v>1452.9166299999999</v>
      </c>
      <c r="B6976" s="35">
        <v>1571.1174315999999</v>
      </c>
      <c r="C6976" s="35">
        <v>79.953506469999994</v>
      </c>
      <c r="D6976" s="35">
        <v>1599.8443603999999</v>
      </c>
      <c r="E6976" s="35">
        <v>25000</v>
      </c>
      <c r="F6976" s="35">
        <v>36322916</v>
      </c>
      <c r="G6976">
        <v>1571.30824624759</v>
      </c>
      <c r="H6976" s="35">
        <v>0.70823229008149702</v>
      </c>
    </row>
    <row r="6977" spans="1:8" x14ac:dyDescent="0.35">
      <c r="A6977" s="35">
        <v>1453.125</v>
      </c>
      <c r="B6977" s="35">
        <v>1571.1347656</v>
      </c>
      <c r="C6977" s="35">
        <v>79.953498839999995</v>
      </c>
      <c r="D6977" s="35">
        <v>1599.8609618999999</v>
      </c>
      <c r="E6977" s="35">
        <v>25000</v>
      </c>
      <c r="F6977" s="35">
        <v>36328124</v>
      </c>
      <c r="G6977">
        <v>1571.32559154926</v>
      </c>
      <c r="H6977" s="35">
        <v>0.708226580421082</v>
      </c>
    </row>
    <row r="6978" spans="1:8" x14ac:dyDescent="0.35">
      <c r="A6978" s="35">
        <v>1453.3333700000001</v>
      </c>
      <c r="B6978" s="35">
        <v>1571.1520995999999</v>
      </c>
      <c r="C6978" s="35">
        <v>79.953491210999999</v>
      </c>
      <c r="D6978" s="35">
        <v>1599.8774414</v>
      </c>
      <c r="E6978" s="35">
        <v>25000</v>
      </c>
      <c r="F6978" s="35">
        <v>36333336</v>
      </c>
      <c r="G6978">
        <v>1571.34294717442</v>
      </c>
      <c r="H6978" s="35">
        <v>0.70822086684346897</v>
      </c>
    </row>
    <row r="6979" spans="1:8" x14ac:dyDescent="0.35">
      <c r="A6979" s="35">
        <v>1453.5416299999999</v>
      </c>
      <c r="B6979" s="35">
        <v>1571.1694336</v>
      </c>
      <c r="C6979" s="35">
        <v>79.953483582000004</v>
      </c>
      <c r="D6979" s="35">
        <v>1599.894043</v>
      </c>
      <c r="E6979" s="35">
        <v>25000</v>
      </c>
      <c r="F6979" s="35">
        <v>36338540</v>
      </c>
      <c r="G6979">
        <v>1571.36028442462</v>
      </c>
      <c r="H6979" s="35">
        <v>0.70821516281196295</v>
      </c>
    </row>
    <row r="6980" spans="1:8" x14ac:dyDescent="0.35">
      <c r="A6980" s="35">
        <v>1453.75</v>
      </c>
      <c r="B6980" s="35">
        <v>1571.1867675999999</v>
      </c>
      <c r="C6980" s="35">
        <v>79.953475952000005</v>
      </c>
      <c r="D6980" s="35">
        <v>1599.9105225000001</v>
      </c>
      <c r="E6980" s="35">
        <v>25000</v>
      </c>
      <c r="F6980" s="35">
        <v>36343752</v>
      </c>
      <c r="G6980">
        <v>1571.37763822496</v>
      </c>
      <c r="H6980" s="35">
        <v>0.70820945028434601</v>
      </c>
    </row>
    <row r="6981" spans="1:8" x14ac:dyDescent="0.35">
      <c r="A6981" s="35">
        <v>1453.9583700000001</v>
      </c>
      <c r="B6981" s="35">
        <v>1571.2039795000001</v>
      </c>
      <c r="C6981" s="35">
        <v>79.953468322999996</v>
      </c>
      <c r="D6981" s="35">
        <v>1599.927124</v>
      </c>
      <c r="E6981" s="35">
        <v>25000</v>
      </c>
      <c r="F6981" s="35">
        <v>36348960</v>
      </c>
      <c r="G6981">
        <v>1571.39498538308</v>
      </c>
      <c r="H6981" s="35">
        <v>0.70820374287387999</v>
      </c>
    </row>
    <row r="6982" spans="1:8" x14ac:dyDescent="0.35">
      <c r="A6982" s="35">
        <v>1454.1666299999999</v>
      </c>
      <c r="B6982" s="35">
        <v>1571.2213135</v>
      </c>
      <c r="C6982" s="35">
        <v>79.953460692999997</v>
      </c>
      <c r="D6982" s="35">
        <v>1599.9436035000001</v>
      </c>
      <c r="E6982" s="35">
        <v>25000</v>
      </c>
      <c r="F6982" s="35">
        <v>36354164</v>
      </c>
      <c r="G6982">
        <v>1571.41232070464</v>
      </c>
      <c r="H6982" s="35">
        <v>0.708198040436542</v>
      </c>
    </row>
    <row r="6983" spans="1:8" x14ac:dyDescent="0.35">
      <c r="A6983" s="35">
        <v>1454.375</v>
      </c>
      <c r="B6983" s="35">
        <v>1571.2386475000001</v>
      </c>
      <c r="C6983" s="35">
        <v>79.953453064000001</v>
      </c>
      <c r="D6983" s="35">
        <v>1599.9602050999999</v>
      </c>
      <c r="E6983" s="35">
        <v>25000</v>
      </c>
      <c r="F6983" s="35">
        <v>36359376</v>
      </c>
      <c r="G6983">
        <v>1571.4296740407001</v>
      </c>
      <c r="H6983" s="35">
        <v>0.70819232954545197</v>
      </c>
    </row>
    <row r="6984" spans="1:8" x14ac:dyDescent="0.35">
      <c r="A6984" s="35">
        <v>1454.5833700000001</v>
      </c>
      <c r="B6984" s="35">
        <v>1571.2558594</v>
      </c>
      <c r="C6984" s="35">
        <v>79.953453064000001</v>
      </c>
      <c r="D6984" s="35">
        <v>1599.9768065999999</v>
      </c>
      <c r="E6984" s="35">
        <v>25000</v>
      </c>
      <c r="F6984" s="35">
        <v>36364584</v>
      </c>
      <c r="G6984">
        <v>1571.44702106251</v>
      </c>
      <c r="H6984" s="35">
        <v>0.70818662377893304</v>
      </c>
    </row>
    <row r="6985" spans="1:8" x14ac:dyDescent="0.35">
      <c r="A6985" s="35">
        <v>1454.7916299999999</v>
      </c>
      <c r="B6985" s="35">
        <v>1571.2733154</v>
      </c>
      <c r="C6985" s="35">
        <v>79.953445435000006</v>
      </c>
      <c r="D6985" s="35">
        <v>1599.9931641000001</v>
      </c>
      <c r="E6985" s="35">
        <v>25000</v>
      </c>
      <c r="F6985" s="35">
        <v>36369792</v>
      </c>
      <c r="G6985">
        <v>1571.4643666593699</v>
      </c>
      <c r="H6985" s="35">
        <v>0.70818091852227005</v>
      </c>
    </row>
    <row r="6986" spans="1:8" x14ac:dyDescent="0.35">
      <c r="A6986" s="35">
        <v>1455</v>
      </c>
      <c r="B6986" s="35">
        <v>1571.2906493999999</v>
      </c>
      <c r="C6986" s="35">
        <v>79.953437804999993</v>
      </c>
      <c r="D6986" s="35">
        <v>1600.0098877</v>
      </c>
      <c r="E6986" s="35">
        <v>25000</v>
      </c>
      <c r="F6986" s="35">
        <v>36375000</v>
      </c>
      <c r="G6986">
        <v>1571.48171192632</v>
      </c>
      <c r="H6986" s="35">
        <v>0.70817521380542203</v>
      </c>
    </row>
    <row r="6987" spans="1:8" x14ac:dyDescent="0.35">
      <c r="A6987" s="35">
        <v>1455.2083700000001</v>
      </c>
      <c r="B6987" s="35">
        <v>1571.3079834</v>
      </c>
      <c r="C6987" s="35">
        <v>79.953430175999998</v>
      </c>
      <c r="D6987" s="35">
        <v>1600.0263672000001</v>
      </c>
      <c r="E6987" s="35">
        <v>25000</v>
      </c>
      <c r="F6987" s="35">
        <v>36380208</v>
      </c>
      <c r="G6987">
        <v>1571.49905710861</v>
      </c>
      <c r="H6987" s="35">
        <v>0.70816950963501102</v>
      </c>
    </row>
    <row r="6988" spans="1:8" x14ac:dyDescent="0.35">
      <c r="A6988" s="35">
        <v>1455.4166299999999</v>
      </c>
      <c r="B6988" s="35">
        <v>1571.3253173999999</v>
      </c>
      <c r="C6988" s="35">
        <v>79.953422545999999</v>
      </c>
      <c r="D6988" s="35">
        <v>1600.0429687999999</v>
      </c>
      <c r="E6988" s="35">
        <v>25000</v>
      </c>
      <c r="F6988" s="35">
        <v>36385416</v>
      </c>
      <c r="G6988">
        <v>1571.51640226116</v>
      </c>
      <c r="H6988" s="35">
        <v>0.70816380601242801</v>
      </c>
    </row>
    <row r="6989" spans="1:8" x14ac:dyDescent="0.35">
      <c r="A6989" s="35">
        <v>1455.625</v>
      </c>
      <c r="B6989" s="35">
        <v>1571.3426514</v>
      </c>
      <c r="C6989" s="35">
        <v>79.953414917000003</v>
      </c>
      <c r="D6989" s="35">
        <v>1600.0594481999999</v>
      </c>
      <c r="E6989" s="35">
        <v>25000</v>
      </c>
      <c r="F6989" s="35">
        <v>36390624</v>
      </c>
      <c r="G6989">
        <v>1571.53374739629</v>
      </c>
      <c r="H6989" s="35">
        <v>0.70815810293789505</v>
      </c>
    </row>
    <row r="6990" spans="1:8" x14ac:dyDescent="0.35">
      <c r="A6990" s="35">
        <v>1455.8333700000001</v>
      </c>
      <c r="B6990" s="35">
        <v>1571.3599853999999</v>
      </c>
      <c r="C6990" s="35">
        <v>79.953407287999994</v>
      </c>
      <c r="D6990" s="35">
        <v>1600.0760498</v>
      </c>
      <c r="E6990" s="35">
        <v>25000</v>
      </c>
      <c r="F6990" s="35">
        <v>36395836</v>
      </c>
      <c r="G6990">
        <v>1571.5511028548499</v>
      </c>
      <c r="H6990" s="35">
        <v>0.70815239594977897</v>
      </c>
    </row>
    <row r="6991" spans="1:8" x14ac:dyDescent="0.35">
      <c r="A6991" s="35">
        <v>1456.0416299999999</v>
      </c>
      <c r="B6991" s="35">
        <v>1571.3773193</v>
      </c>
      <c r="C6991" s="35">
        <v>79.953399657999995</v>
      </c>
      <c r="D6991" s="35">
        <v>1600.0925293</v>
      </c>
      <c r="E6991" s="35">
        <v>25000</v>
      </c>
      <c r="F6991" s="35">
        <v>36401040</v>
      </c>
      <c r="G6991">
        <v>1571.56843993853</v>
      </c>
      <c r="H6991" s="35">
        <v>0.70814669849638101</v>
      </c>
    </row>
    <row r="6992" spans="1:8" x14ac:dyDescent="0.35">
      <c r="A6992" s="35">
        <v>1456.25</v>
      </c>
      <c r="B6992" s="35">
        <v>1571.3947754000001</v>
      </c>
      <c r="C6992" s="35">
        <v>79.953399657999995</v>
      </c>
      <c r="D6992" s="35">
        <v>1600.1091309000001</v>
      </c>
      <c r="E6992" s="35">
        <v>25000</v>
      </c>
      <c r="F6992" s="35">
        <v>36406252</v>
      </c>
      <c r="G6992">
        <v>1571.5857935723</v>
      </c>
      <c r="H6992" s="35">
        <v>0.70814099255543494</v>
      </c>
    </row>
    <row r="6993" spans="1:8" x14ac:dyDescent="0.35">
      <c r="A6993" s="35">
        <v>1456.4583700000001</v>
      </c>
      <c r="B6993" s="35">
        <v>1571.4119873</v>
      </c>
      <c r="C6993" s="35">
        <v>79.953392029</v>
      </c>
      <c r="D6993" s="35">
        <v>1600.1258545000001</v>
      </c>
      <c r="E6993" s="35">
        <v>25000</v>
      </c>
      <c r="F6993" s="35">
        <v>36411460</v>
      </c>
      <c r="G6993">
        <v>1571.60314056385</v>
      </c>
      <c r="H6993" s="35">
        <v>0.708135291725288</v>
      </c>
    </row>
    <row r="6994" spans="1:8" x14ac:dyDescent="0.35">
      <c r="A6994" s="35">
        <v>1456.6666299999999</v>
      </c>
      <c r="B6994" s="35">
        <v>1571.4291992000001</v>
      </c>
      <c r="C6994" s="35">
        <v>79.953384399000001</v>
      </c>
      <c r="D6994" s="35">
        <v>1600.1422118999999</v>
      </c>
      <c r="E6994" s="35">
        <v>25000</v>
      </c>
      <c r="F6994" s="35">
        <v>36416664</v>
      </c>
      <c r="G6994">
        <v>1571.62047571892</v>
      </c>
      <c r="H6994" s="35">
        <v>0.70812959586184299</v>
      </c>
    </row>
    <row r="6995" spans="1:8" x14ac:dyDescent="0.35">
      <c r="A6995" s="35">
        <v>1456.875</v>
      </c>
      <c r="B6995" s="35">
        <v>1571.4465332</v>
      </c>
      <c r="C6995" s="35">
        <v>79.953376770000006</v>
      </c>
      <c r="D6995" s="35">
        <v>1600.1588135</v>
      </c>
      <c r="E6995" s="35">
        <v>25000</v>
      </c>
      <c r="F6995" s="35">
        <v>36421876</v>
      </c>
      <c r="G6995">
        <v>1571.63782888842</v>
      </c>
      <c r="H6995" s="35">
        <v>0.70812389155322597</v>
      </c>
    </row>
    <row r="6996" spans="1:8" x14ac:dyDescent="0.35">
      <c r="A6996" s="35">
        <v>1457.0833700000001</v>
      </c>
      <c r="B6996" s="35">
        <v>1571.4638672000001</v>
      </c>
      <c r="C6996" s="35">
        <v>79.953369140999996</v>
      </c>
      <c r="D6996" s="35">
        <v>1600.1751709</v>
      </c>
      <c r="E6996" s="35">
        <v>25000</v>
      </c>
      <c r="F6996" s="35">
        <v>36427084</v>
      </c>
      <c r="G6996">
        <v>1571.65517574367</v>
      </c>
      <c r="H6996" s="35">
        <v>0.70811819236283602</v>
      </c>
    </row>
    <row r="6997" spans="1:8" x14ac:dyDescent="0.35">
      <c r="A6997" s="35">
        <v>1457.2916299999999</v>
      </c>
      <c r="B6997" s="35">
        <v>1571.4813231999999</v>
      </c>
      <c r="C6997" s="35">
        <v>79.953361510999997</v>
      </c>
      <c r="D6997" s="35">
        <v>1600.1918945</v>
      </c>
      <c r="E6997" s="35">
        <v>25000</v>
      </c>
      <c r="F6997" s="35">
        <v>36432292</v>
      </c>
      <c r="G6997">
        <v>1571.6725211739899</v>
      </c>
      <c r="H6997" s="35">
        <v>0.70811249368088702</v>
      </c>
    </row>
    <row r="6998" spans="1:8" x14ac:dyDescent="0.35">
      <c r="A6998" s="35">
        <v>1457.5</v>
      </c>
      <c r="B6998" s="35">
        <v>1571.4985352000001</v>
      </c>
      <c r="C6998" s="35">
        <v>79.953353882000002</v>
      </c>
      <c r="D6998" s="35">
        <v>1600.208374</v>
      </c>
      <c r="E6998" s="35">
        <v>25000</v>
      </c>
      <c r="F6998" s="35">
        <v>36437500</v>
      </c>
      <c r="G6998">
        <v>1571.6898662743999</v>
      </c>
      <c r="H6998" s="35">
        <v>0.70810679553735401</v>
      </c>
    </row>
    <row r="6999" spans="1:8" x14ac:dyDescent="0.35">
      <c r="A6999" s="35">
        <v>1457.7083700000001</v>
      </c>
      <c r="B6999" s="35">
        <v>1571.5158690999999</v>
      </c>
      <c r="C6999" s="35">
        <v>79.953353882000002</v>
      </c>
      <c r="D6999" s="35">
        <v>1600.2249756000001</v>
      </c>
      <c r="E6999" s="35">
        <v>25000</v>
      </c>
      <c r="F6999" s="35">
        <v>36442708</v>
      </c>
      <c r="G6999">
        <v>1571.7072112901501</v>
      </c>
      <c r="H6999" s="35">
        <v>0.708101097938862</v>
      </c>
    </row>
    <row r="7000" spans="1:8" x14ac:dyDescent="0.35">
      <c r="A7000" s="35">
        <v>1457.9166299999999</v>
      </c>
      <c r="B7000" s="35">
        <v>1571.5332031</v>
      </c>
      <c r="C7000" s="35">
        <v>79.953346252000003</v>
      </c>
      <c r="D7000" s="35">
        <v>1600.2414550999999</v>
      </c>
      <c r="E7000" s="35">
        <v>25000</v>
      </c>
      <c r="F7000" s="35">
        <v>36447916</v>
      </c>
      <c r="G7000">
        <v>1571.72455627617</v>
      </c>
      <c r="H7000" s="35">
        <v>0.70809540088680401</v>
      </c>
    </row>
    <row r="7001" spans="1:8" x14ac:dyDescent="0.35">
      <c r="A7001" s="35">
        <v>1458.125</v>
      </c>
      <c r="B7001" s="35">
        <v>1571.5505370999999</v>
      </c>
      <c r="C7001" s="35">
        <v>79.953338622999993</v>
      </c>
      <c r="D7001" s="35">
        <v>1600.2580565999999</v>
      </c>
      <c r="E7001" s="35">
        <v>25000</v>
      </c>
      <c r="F7001" s="35">
        <v>36453124</v>
      </c>
      <c r="G7001">
        <v>1571.7419012447599</v>
      </c>
      <c r="H7001" s="35">
        <v>0.70808970438140395</v>
      </c>
    </row>
    <row r="7002" spans="1:8" x14ac:dyDescent="0.35">
      <c r="A7002" s="35">
        <v>1458.3333700000001</v>
      </c>
      <c r="B7002" s="35">
        <v>1571.567749</v>
      </c>
      <c r="C7002" s="35">
        <v>79.953330993999998</v>
      </c>
      <c r="D7002" s="35">
        <v>1600.2746582</v>
      </c>
      <c r="E7002" s="35">
        <v>25000</v>
      </c>
      <c r="F7002" s="35">
        <v>36458336</v>
      </c>
      <c r="H7002" s="35"/>
    </row>
    <row r="7003" spans="1:8" x14ac:dyDescent="0.35">
      <c r="A7003" s="35">
        <v>1458.5416299999999</v>
      </c>
      <c r="B7003" s="35">
        <v>1571.5852050999999</v>
      </c>
      <c r="C7003" s="35">
        <v>79.953323363999999</v>
      </c>
      <c r="D7003" s="35">
        <v>1600.2911377</v>
      </c>
      <c r="E7003" s="35">
        <v>25000</v>
      </c>
      <c r="F7003" s="35">
        <v>36463540</v>
      </c>
      <c r="H7003" s="35"/>
    </row>
    <row r="7004" spans="1:8" x14ac:dyDescent="0.35">
      <c r="A7004" s="35">
        <v>1458.75</v>
      </c>
      <c r="B7004" s="35">
        <v>1571.6025391000001</v>
      </c>
      <c r="C7004" s="35">
        <v>79.953315735000004</v>
      </c>
      <c r="D7004" s="35">
        <v>1600.3077393000001</v>
      </c>
      <c r="E7004" s="35">
        <v>25000</v>
      </c>
      <c r="F7004" s="35">
        <v>36468752</v>
      </c>
      <c r="H7004" s="35"/>
    </row>
    <row r="7005" spans="1:8" x14ac:dyDescent="0.35">
      <c r="A7005" s="35">
        <v>1458.9583700000001</v>
      </c>
      <c r="B7005" s="35">
        <v>1571.6198730000001</v>
      </c>
      <c r="C7005" s="35">
        <v>79.953308105000005</v>
      </c>
      <c r="D7005" s="35">
        <v>1600.3242187999999</v>
      </c>
      <c r="E7005" s="35">
        <v>25000</v>
      </c>
      <c r="F7005" s="35">
        <v>36473960</v>
      </c>
      <c r="H7005" s="35"/>
    </row>
    <row r="7006" spans="1:8" x14ac:dyDescent="0.35">
      <c r="A7006" s="35">
        <v>1459.1666299999999</v>
      </c>
      <c r="B7006" s="35">
        <v>1571.6370850000001</v>
      </c>
      <c r="C7006" s="35">
        <v>79.953300475999995</v>
      </c>
      <c r="D7006" s="35">
        <v>1600.3408202999999</v>
      </c>
      <c r="E7006" s="35">
        <v>25000</v>
      </c>
      <c r="F7006" s="35">
        <v>36479164</v>
      </c>
      <c r="H7006" s="35"/>
    </row>
    <row r="7007" spans="1:8" x14ac:dyDescent="0.35">
      <c r="A7007" s="35">
        <v>1459.375</v>
      </c>
      <c r="B7007" s="35">
        <v>1571.6545410000001</v>
      </c>
      <c r="C7007" s="35">
        <v>79.953300475999995</v>
      </c>
      <c r="D7007" s="35">
        <v>1600.3574219</v>
      </c>
      <c r="E7007" s="35">
        <v>25000</v>
      </c>
      <c r="F7007" s="35">
        <v>36484376</v>
      </c>
      <c r="H7007" s="35"/>
    </row>
    <row r="7008" spans="1:8" x14ac:dyDescent="0.35">
      <c r="A7008" s="35">
        <v>1459.5833700000001</v>
      </c>
      <c r="B7008" s="35">
        <v>1571.6717529</v>
      </c>
      <c r="C7008" s="35">
        <v>79.953292847</v>
      </c>
      <c r="D7008" s="35">
        <v>1600.3739014</v>
      </c>
      <c r="E7008" s="35">
        <v>25000</v>
      </c>
      <c r="F7008" s="35">
        <v>36489584</v>
      </c>
      <c r="H7008" s="35"/>
    </row>
    <row r="7009" spans="1:8" x14ac:dyDescent="0.35">
      <c r="A7009" s="35">
        <v>1459.7916299999999</v>
      </c>
      <c r="B7009" s="35">
        <v>1571.6890868999999</v>
      </c>
      <c r="C7009" s="35">
        <v>79.953285217000001</v>
      </c>
      <c r="D7009" s="35">
        <v>1600.3905029</v>
      </c>
      <c r="E7009" s="35">
        <v>25000</v>
      </c>
      <c r="F7009" s="35">
        <v>36494792</v>
      </c>
      <c r="H7009" s="35"/>
    </row>
    <row r="7010" spans="1:8" x14ac:dyDescent="0.35">
      <c r="A7010" s="35">
        <v>1460</v>
      </c>
      <c r="B7010" s="35">
        <v>1571.7064209</v>
      </c>
      <c r="C7010" s="35">
        <v>79.953277588000006</v>
      </c>
      <c r="D7010" s="35">
        <v>1600.4069824000001</v>
      </c>
      <c r="E7010" s="35">
        <v>25000</v>
      </c>
      <c r="F7010" s="35">
        <v>36500000</v>
      </c>
      <c r="H7010" s="35"/>
    </row>
    <row r="7011" spans="1:8" x14ac:dyDescent="0.35">
      <c r="A7011" s="35">
        <v>1460.2083700000001</v>
      </c>
      <c r="B7011" s="35">
        <v>1571.7237548999999</v>
      </c>
      <c r="C7011" s="35">
        <v>79.953269958000007</v>
      </c>
      <c r="D7011" s="35">
        <v>1600.4234618999999</v>
      </c>
      <c r="E7011" s="35">
        <v>25000</v>
      </c>
      <c r="F7011" s="35">
        <v>36505208</v>
      </c>
      <c r="H7011" s="35"/>
    </row>
    <row r="7012" spans="1:8" x14ac:dyDescent="0.35">
      <c r="A7012" s="35">
        <v>1460.4166299999999</v>
      </c>
      <c r="B7012" s="35">
        <v>1571.7410889</v>
      </c>
      <c r="C7012" s="35">
        <v>79.953262328999998</v>
      </c>
      <c r="D7012" s="35">
        <v>1600.4400635</v>
      </c>
      <c r="E7012" s="35">
        <v>25000</v>
      </c>
      <c r="F7012" s="35">
        <v>36510416</v>
      </c>
      <c r="H7012" s="35"/>
    </row>
    <row r="7013" spans="1:8" x14ac:dyDescent="0.35">
      <c r="A7013" s="35">
        <v>1460.625</v>
      </c>
      <c r="B7013" s="35">
        <v>1571.7584228999999</v>
      </c>
      <c r="C7013" s="35">
        <v>79.953254700000002</v>
      </c>
      <c r="D7013" s="35">
        <v>1600.4566649999999</v>
      </c>
      <c r="E7013" s="35">
        <v>25000</v>
      </c>
      <c r="F7013" s="35">
        <v>36515624</v>
      </c>
      <c r="H7013" s="35"/>
    </row>
    <row r="7014" spans="1:8" x14ac:dyDescent="0.35">
      <c r="A7014" s="35">
        <v>1460.8333700000001</v>
      </c>
      <c r="B7014" s="35">
        <v>1571.7757568</v>
      </c>
      <c r="C7014" s="35">
        <v>79.953247070000003</v>
      </c>
      <c r="D7014" s="35">
        <v>1600.4732666</v>
      </c>
      <c r="E7014" s="35">
        <v>25000</v>
      </c>
      <c r="F7014" s="35">
        <v>36520836</v>
      </c>
      <c r="H7014" s="35"/>
    </row>
    <row r="7015" spans="1:8" x14ac:dyDescent="0.35">
      <c r="A7015" s="35">
        <v>1461.0416299999999</v>
      </c>
      <c r="B7015" s="35">
        <v>1571.7930908000001</v>
      </c>
      <c r="C7015" s="35">
        <v>79.953247070000003</v>
      </c>
      <c r="D7015" s="35">
        <v>1600.4897461</v>
      </c>
      <c r="E7015" s="35">
        <v>25000</v>
      </c>
      <c r="F7015" s="35">
        <v>36526040</v>
      </c>
      <c r="H7015" s="35"/>
    </row>
    <row r="7016" spans="1:8" x14ac:dyDescent="0.35">
      <c r="A7016" s="35">
        <v>1461.25</v>
      </c>
      <c r="B7016" s="35">
        <v>1571.8104248</v>
      </c>
      <c r="C7016" s="35">
        <v>79.953239440999994</v>
      </c>
      <c r="D7016" s="35">
        <v>1600.5063477000001</v>
      </c>
      <c r="E7016" s="35">
        <v>25000</v>
      </c>
      <c r="F7016" s="35">
        <v>36531252</v>
      </c>
      <c r="H7016" s="35"/>
    </row>
    <row r="7017" spans="1:8" x14ac:dyDescent="0.35">
      <c r="A7017" s="35">
        <v>1461.4583700000001</v>
      </c>
      <c r="B7017" s="35">
        <v>1571.8277588000001</v>
      </c>
      <c r="C7017" s="35">
        <v>79.953231811999999</v>
      </c>
      <c r="D7017" s="35">
        <v>1600.5228271000001</v>
      </c>
      <c r="E7017" s="35">
        <v>25000</v>
      </c>
      <c r="F7017" s="35">
        <v>36536460</v>
      </c>
      <c r="H7017" s="35"/>
    </row>
    <row r="7018" spans="1:8" x14ac:dyDescent="0.35">
      <c r="A7018" s="35">
        <v>1461.6666299999999</v>
      </c>
      <c r="B7018" s="35">
        <v>1571.8449707</v>
      </c>
      <c r="C7018" s="35">
        <v>79.953224182</v>
      </c>
      <c r="D7018" s="35">
        <v>1600.5394286999999</v>
      </c>
      <c r="E7018" s="35">
        <v>25000</v>
      </c>
      <c r="F7018" s="35">
        <v>36541664</v>
      </c>
      <c r="H7018" s="35"/>
    </row>
    <row r="7019" spans="1:8" x14ac:dyDescent="0.35">
      <c r="A7019" s="35">
        <v>1461.875</v>
      </c>
      <c r="B7019" s="35">
        <v>1571.8623047000001</v>
      </c>
      <c r="C7019" s="35">
        <v>79.953216553000004</v>
      </c>
      <c r="D7019" s="35">
        <v>1600.5560303</v>
      </c>
      <c r="E7019" s="35">
        <v>25000</v>
      </c>
      <c r="F7019" s="35">
        <v>36546876</v>
      </c>
      <c r="H7019" s="35"/>
    </row>
    <row r="7020" spans="1:8" x14ac:dyDescent="0.35">
      <c r="A7020" s="35">
        <v>1462.0833700000001</v>
      </c>
      <c r="B7020" s="35">
        <v>1571.8796387</v>
      </c>
      <c r="C7020" s="35">
        <v>79.953208923000005</v>
      </c>
      <c r="D7020" s="35">
        <v>1600.5725098</v>
      </c>
      <c r="E7020" s="35">
        <v>25000</v>
      </c>
      <c r="F7020" s="35">
        <v>36552084</v>
      </c>
      <c r="H7020" s="35"/>
    </row>
    <row r="7021" spans="1:8" x14ac:dyDescent="0.35">
      <c r="A7021" s="35">
        <v>1462.2916299999999</v>
      </c>
      <c r="B7021" s="35">
        <v>1571.8969727000001</v>
      </c>
      <c r="C7021" s="35">
        <v>79.953201293999996</v>
      </c>
      <c r="D7021" s="35">
        <v>1600.5891113</v>
      </c>
      <c r="E7021" s="35">
        <v>25000</v>
      </c>
      <c r="F7021" s="35">
        <v>36557292</v>
      </c>
      <c r="H7021" s="35"/>
    </row>
    <row r="7022" spans="1:8" x14ac:dyDescent="0.35">
      <c r="A7022" s="35">
        <v>1462.5</v>
      </c>
      <c r="B7022" s="35">
        <v>1571.9143065999999</v>
      </c>
      <c r="C7022" s="35">
        <v>79.953193665000001</v>
      </c>
      <c r="D7022" s="35">
        <v>1600.6054687999999</v>
      </c>
      <c r="E7022" s="35">
        <v>25000</v>
      </c>
      <c r="F7022" s="35">
        <v>36562500</v>
      </c>
      <c r="H7022" s="35"/>
    </row>
    <row r="7023" spans="1:8" x14ac:dyDescent="0.35">
      <c r="A7023" s="35">
        <v>1462.7083700000001</v>
      </c>
      <c r="B7023" s="35">
        <v>1571.9316406</v>
      </c>
      <c r="C7023" s="35">
        <v>79.953193665000001</v>
      </c>
      <c r="D7023" s="35">
        <v>1600.6221923999999</v>
      </c>
      <c r="E7023" s="35">
        <v>25000</v>
      </c>
      <c r="F7023" s="35">
        <v>36567708</v>
      </c>
      <c r="H7023" s="35"/>
    </row>
    <row r="7024" spans="1:8" x14ac:dyDescent="0.35">
      <c r="A7024" s="35">
        <v>1462.9166299999999</v>
      </c>
      <c r="B7024" s="35">
        <v>1571.9489745999999</v>
      </c>
      <c r="C7024" s="35">
        <v>79.953186035000002</v>
      </c>
      <c r="D7024" s="35">
        <v>1600.6386719</v>
      </c>
      <c r="E7024" s="35">
        <v>25000</v>
      </c>
      <c r="F7024" s="35">
        <v>36572916</v>
      </c>
      <c r="H7024" s="35"/>
    </row>
    <row r="7025" spans="1:8" x14ac:dyDescent="0.35">
      <c r="A7025" s="35">
        <v>1463.125</v>
      </c>
      <c r="B7025" s="35">
        <v>1571.9664307</v>
      </c>
      <c r="C7025" s="35">
        <v>79.953178406000006</v>
      </c>
      <c r="D7025" s="35">
        <v>1600.6552733999999</v>
      </c>
      <c r="E7025" s="35">
        <v>25000</v>
      </c>
      <c r="F7025" s="35">
        <v>36578124</v>
      </c>
      <c r="H7025" s="35"/>
    </row>
    <row r="7026" spans="1:8" x14ac:dyDescent="0.35">
      <c r="A7026" s="35">
        <v>1463.3333700000001</v>
      </c>
      <c r="B7026" s="35">
        <v>1571.9836425999999</v>
      </c>
      <c r="C7026" s="35">
        <v>79.953170775999993</v>
      </c>
      <c r="D7026" s="35">
        <v>1600.6717529</v>
      </c>
      <c r="E7026" s="35">
        <v>25000</v>
      </c>
      <c r="F7026" s="35">
        <v>36583336</v>
      </c>
      <c r="H7026" s="35"/>
    </row>
    <row r="7027" spans="1:8" x14ac:dyDescent="0.35">
      <c r="A7027" s="35">
        <v>1463.5416299999999</v>
      </c>
      <c r="B7027" s="35">
        <v>1572.0009766000001</v>
      </c>
      <c r="C7027" s="35">
        <v>79.953163146999998</v>
      </c>
      <c r="D7027" s="35">
        <v>1600.6883545000001</v>
      </c>
      <c r="E7027" s="35">
        <v>25000</v>
      </c>
      <c r="F7027" s="35">
        <v>36588540</v>
      </c>
      <c r="H7027" s="35"/>
    </row>
    <row r="7028" spans="1:8" x14ac:dyDescent="0.35">
      <c r="A7028" s="35">
        <v>1463.75</v>
      </c>
      <c r="B7028" s="35">
        <v>1572.0183105000001</v>
      </c>
      <c r="C7028" s="35">
        <v>79.953155518000003</v>
      </c>
      <c r="D7028" s="35">
        <v>1600.7049560999999</v>
      </c>
      <c r="E7028" s="35">
        <v>25000</v>
      </c>
      <c r="F7028" s="35">
        <v>36593752</v>
      </c>
      <c r="H7028" s="35"/>
    </row>
    <row r="7029" spans="1:8" x14ac:dyDescent="0.35">
      <c r="A7029" s="35">
        <v>1463.9583700000001</v>
      </c>
      <c r="B7029" s="35">
        <v>1572.0356445</v>
      </c>
      <c r="C7029" s="35">
        <v>79.953147888000004</v>
      </c>
      <c r="D7029" s="35">
        <v>1600.7214355000001</v>
      </c>
      <c r="E7029" s="35">
        <v>25000</v>
      </c>
      <c r="F7029" s="35">
        <v>36598960</v>
      </c>
      <c r="H7029" s="35"/>
    </row>
    <row r="7030" spans="1:8" x14ac:dyDescent="0.35">
      <c r="A7030" s="35">
        <v>1464.1666299999999</v>
      </c>
      <c r="B7030" s="35">
        <v>1572.0528564000001</v>
      </c>
      <c r="C7030" s="35">
        <v>79.953147888000004</v>
      </c>
      <c r="D7030" s="35">
        <v>1600.7380370999999</v>
      </c>
      <c r="E7030" s="35">
        <v>25000</v>
      </c>
      <c r="F7030" s="35">
        <v>36604164</v>
      </c>
      <c r="H7030" s="35"/>
    </row>
    <row r="7031" spans="1:8" x14ac:dyDescent="0.35">
      <c r="A7031" s="35">
        <v>1464.375</v>
      </c>
      <c r="B7031" s="35">
        <v>1572.0701904</v>
      </c>
      <c r="C7031" s="35">
        <v>79.953140258999994</v>
      </c>
      <c r="D7031" s="35">
        <v>1600.7546387</v>
      </c>
      <c r="E7031" s="35">
        <v>25000</v>
      </c>
      <c r="F7031" s="35">
        <v>36609376</v>
      </c>
      <c r="H7031" s="35"/>
    </row>
    <row r="7032" spans="1:8" x14ac:dyDescent="0.35">
      <c r="A7032" s="35">
        <v>1464.5833700000001</v>
      </c>
      <c r="B7032" s="35">
        <v>1572.0875243999999</v>
      </c>
      <c r="C7032" s="35">
        <v>79.953132628999995</v>
      </c>
      <c r="D7032" s="35">
        <v>1600.7711182</v>
      </c>
      <c r="E7032" s="35">
        <v>25000</v>
      </c>
      <c r="F7032" s="35">
        <v>36614584</v>
      </c>
      <c r="H7032" s="35"/>
    </row>
    <row r="7033" spans="1:8" x14ac:dyDescent="0.35">
      <c r="A7033" s="35">
        <v>1464.7916299999999</v>
      </c>
      <c r="B7033" s="35">
        <v>1572.1048584</v>
      </c>
      <c r="C7033" s="35">
        <v>79.953125</v>
      </c>
      <c r="D7033" s="35">
        <v>1600.7877197</v>
      </c>
      <c r="E7033" s="35">
        <v>25000</v>
      </c>
      <c r="F7033" s="35">
        <v>36619792</v>
      </c>
      <c r="H7033" s="35"/>
    </row>
    <row r="7034" spans="1:8" x14ac:dyDescent="0.35">
      <c r="A7034" s="35">
        <v>1465</v>
      </c>
      <c r="B7034" s="35">
        <v>1572.1221923999999</v>
      </c>
      <c r="C7034" s="35">
        <v>79.953117371000005</v>
      </c>
      <c r="D7034" s="35">
        <v>1600.8041992000001</v>
      </c>
      <c r="E7034" s="35">
        <v>25000</v>
      </c>
      <c r="F7034" s="35">
        <v>36625000</v>
      </c>
      <c r="H7034" s="35"/>
    </row>
    <row r="7035" spans="1:8" x14ac:dyDescent="0.35">
      <c r="A7035" s="35">
        <v>1465.2083700000001</v>
      </c>
      <c r="B7035" s="35">
        <v>1572.1394043</v>
      </c>
      <c r="C7035" s="35">
        <v>79.953109741000006</v>
      </c>
      <c r="D7035" s="35">
        <v>1600.8208007999999</v>
      </c>
      <c r="E7035" s="35">
        <v>25000</v>
      </c>
      <c r="F7035" s="35">
        <v>36630208</v>
      </c>
      <c r="H7035" s="35"/>
    </row>
    <row r="7036" spans="1:8" x14ac:dyDescent="0.35">
      <c r="A7036" s="35">
        <v>1465.4166299999999</v>
      </c>
      <c r="B7036" s="35">
        <v>1572.1568603999999</v>
      </c>
      <c r="C7036" s="35">
        <v>79.953102111999996</v>
      </c>
      <c r="D7036" s="35">
        <v>1600.8372803</v>
      </c>
      <c r="E7036" s="35">
        <v>25000</v>
      </c>
      <c r="F7036" s="35">
        <v>36635416</v>
      </c>
      <c r="H7036" s="35"/>
    </row>
    <row r="7037" spans="1:8" x14ac:dyDescent="0.35">
      <c r="A7037" s="35">
        <v>1465.625</v>
      </c>
      <c r="B7037" s="35">
        <v>1572.1741943</v>
      </c>
      <c r="C7037" s="35">
        <v>79.953094481999997</v>
      </c>
      <c r="D7037" s="35">
        <v>1600.8537598</v>
      </c>
      <c r="E7037" s="35">
        <v>25000</v>
      </c>
      <c r="F7037" s="35">
        <v>36640624</v>
      </c>
      <c r="H7037" s="35"/>
    </row>
    <row r="7038" spans="1:8" x14ac:dyDescent="0.35">
      <c r="A7038" s="35">
        <v>1465.8333700000001</v>
      </c>
      <c r="B7038" s="35">
        <v>1572.1915283000001</v>
      </c>
      <c r="C7038" s="35">
        <v>79.953094481999997</v>
      </c>
      <c r="D7038" s="35">
        <v>1600.8704834</v>
      </c>
      <c r="E7038" s="35">
        <v>25000</v>
      </c>
      <c r="F7038" s="35">
        <v>36645836</v>
      </c>
      <c r="H7038" s="35"/>
    </row>
    <row r="7039" spans="1:8" x14ac:dyDescent="0.35">
      <c r="A7039" s="35">
        <v>1466.0416299999999</v>
      </c>
      <c r="B7039" s="35">
        <v>1572.2088623</v>
      </c>
      <c r="C7039" s="35">
        <v>79.953086853000002</v>
      </c>
      <c r="D7039" s="35">
        <v>1600.8869629000001</v>
      </c>
      <c r="E7039" s="35">
        <v>25000</v>
      </c>
      <c r="F7039" s="35">
        <v>36651040</v>
      </c>
      <c r="H7039" s="35"/>
    </row>
    <row r="7040" spans="1:8" x14ac:dyDescent="0.35">
      <c r="A7040" s="35">
        <v>1466.25</v>
      </c>
      <c r="B7040" s="35">
        <v>1572.2261963000001</v>
      </c>
      <c r="C7040" s="35">
        <v>79.953079224000007</v>
      </c>
      <c r="D7040" s="35">
        <v>1600.9035644999999</v>
      </c>
      <c r="E7040" s="35">
        <v>25000</v>
      </c>
      <c r="F7040" s="35">
        <v>36656252</v>
      </c>
      <c r="H7040" s="35"/>
    </row>
    <row r="7041" spans="1:8" x14ac:dyDescent="0.35">
      <c r="A7041" s="35">
        <v>1466.4583700000001</v>
      </c>
      <c r="B7041" s="35">
        <v>1572.2435303</v>
      </c>
      <c r="C7041" s="35">
        <v>79.953071593999994</v>
      </c>
      <c r="D7041" s="35">
        <v>1600.9200439000001</v>
      </c>
      <c r="E7041" s="35">
        <v>25000</v>
      </c>
      <c r="F7041" s="35">
        <v>36661460</v>
      </c>
      <c r="H7041" s="35"/>
    </row>
    <row r="7042" spans="1:8" x14ac:dyDescent="0.35">
      <c r="A7042" s="35">
        <v>1466.6666299999999</v>
      </c>
      <c r="B7042" s="35">
        <v>1572.2608643000001</v>
      </c>
      <c r="C7042" s="35">
        <v>79.953063964999998</v>
      </c>
      <c r="D7042" s="35">
        <v>1600.9366454999999</v>
      </c>
      <c r="E7042" s="35">
        <v>25000</v>
      </c>
      <c r="F7042" s="35">
        <v>36666664</v>
      </c>
      <c r="H7042" s="35"/>
    </row>
    <row r="7043" spans="1:8" x14ac:dyDescent="0.35">
      <c r="A7043" s="35">
        <v>1466.875</v>
      </c>
      <c r="B7043" s="35">
        <v>1572.2780762</v>
      </c>
      <c r="C7043" s="35">
        <v>79.953056334999999</v>
      </c>
      <c r="D7043" s="35">
        <v>1600.9532471</v>
      </c>
      <c r="E7043" s="35">
        <v>25000</v>
      </c>
      <c r="F7043" s="35">
        <v>36671876</v>
      </c>
      <c r="H7043" s="35"/>
    </row>
    <row r="7044" spans="1:8" x14ac:dyDescent="0.35">
      <c r="A7044" s="35">
        <v>1467.0833700000001</v>
      </c>
      <c r="B7044" s="35">
        <v>1572.2954102000001</v>
      </c>
      <c r="C7044" s="35">
        <v>79.953048706000004</v>
      </c>
      <c r="D7044" s="35">
        <v>1600.9697266000001</v>
      </c>
      <c r="E7044" s="35">
        <v>25000</v>
      </c>
      <c r="F7044" s="35">
        <v>36677084</v>
      </c>
      <c r="H7044" s="35"/>
    </row>
    <row r="7045" spans="1:8" x14ac:dyDescent="0.35">
      <c r="A7045" s="35">
        <v>1467.2916299999999</v>
      </c>
      <c r="B7045" s="35">
        <v>1572.3126221</v>
      </c>
      <c r="C7045" s="35">
        <v>79.953041076999995</v>
      </c>
      <c r="D7045" s="35">
        <v>1600.9863281</v>
      </c>
      <c r="E7045" s="35">
        <v>25000</v>
      </c>
      <c r="F7045" s="35">
        <v>36682292</v>
      </c>
      <c r="H7045" s="35"/>
    </row>
    <row r="7046" spans="1:8" x14ac:dyDescent="0.35">
      <c r="A7046" s="35">
        <v>1467.5</v>
      </c>
      <c r="B7046" s="35">
        <v>1572.3300781</v>
      </c>
      <c r="C7046" s="35">
        <v>79.953041076999995</v>
      </c>
      <c r="D7046" s="35">
        <v>1601.0028076000001</v>
      </c>
      <c r="E7046" s="35">
        <v>25000</v>
      </c>
      <c r="F7046" s="35">
        <v>36687500</v>
      </c>
      <c r="H7046" s="35"/>
    </row>
    <row r="7047" spans="1:8" x14ac:dyDescent="0.35">
      <c r="A7047" s="35">
        <v>1467.7083700000001</v>
      </c>
      <c r="B7047" s="35">
        <v>1572.3474120999999</v>
      </c>
      <c r="C7047" s="35">
        <v>79.953033446999996</v>
      </c>
      <c r="D7047" s="35">
        <v>1601.0194091999999</v>
      </c>
      <c r="E7047" s="35">
        <v>25000</v>
      </c>
      <c r="F7047" s="35">
        <v>36692708</v>
      </c>
      <c r="H7047" s="35"/>
    </row>
    <row r="7048" spans="1:8" x14ac:dyDescent="0.35">
      <c r="A7048" s="35">
        <v>1467.9166299999999</v>
      </c>
      <c r="B7048" s="35">
        <v>1572.3647461</v>
      </c>
      <c r="C7048" s="35">
        <v>79.953025818</v>
      </c>
      <c r="D7048" s="35">
        <v>1601.0360106999999</v>
      </c>
      <c r="E7048" s="35">
        <v>25000</v>
      </c>
      <c r="F7048" s="35">
        <v>36697916</v>
      </c>
      <c r="H7048" s="35"/>
    </row>
    <row r="7049" spans="1:8" x14ac:dyDescent="0.35">
      <c r="A7049" s="35">
        <v>1468.125</v>
      </c>
      <c r="B7049" s="35">
        <v>1572.3820800999999</v>
      </c>
      <c r="C7049" s="35">
        <v>79.953018188000001</v>
      </c>
      <c r="D7049" s="35">
        <v>1601.0524902</v>
      </c>
      <c r="E7049" s="35">
        <v>25000</v>
      </c>
      <c r="F7049" s="35">
        <v>36703124</v>
      </c>
      <c r="H7049" s="35"/>
    </row>
    <row r="7050" spans="1:8" x14ac:dyDescent="0.35">
      <c r="A7050" s="35">
        <v>1468.3333700000001</v>
      </c>
      <c r="B7050" s="35">
        <v>1572.3994141000001</v>
      </c>
      <c r="C7050" s="35">
        <v>79.953010559000006</v>
      </c>
      <c r="D7050" s="35">
        <v>1601.0690918</v>
      </c>
      <c r="E7050" s="35">
        <v>25000</v>
      </c>
      <c r="F7050" s="35">
        <v>36708336</v>
      </c>
      <c r="H7050" s="35"/>
    </row>
    <row r="7051" spans="1:8" x14ac:dyDescent="0.35">
      <c r="A7051" s="35">
        <v>1468.5416299999999</v>
      </c>
      <c r="B7051" s="35">
        <v>1572.4167480000001</v>
      </c>
      <c r="C7051" s="35">
        <v>79.953002929999997</v>
      </c>
      <c r="D7051" s="35">
        <v>1601.0855713000001</v>
      </c>
      <c r="E7051" s="35">
        <v>25000</v>
      </c>
      <c r="F7051" s="35">
        <v>36713540</v>
      </c>
      <c r="H7051" s="35"/>
    </row>
    <row r="7052" spans="1:8" x14ac:dyDescent="0.35">
      <c r="A7052" s="35">
        <v>1468.75</v>
      </c>
      <c r="B7052" s="35">
        <v>1572.434082</v>
      </c>
      <c r="C7052" s="35">
        <v>79.952995299999998</v>
      </c>
      <c r="D7052" s="35">
        <v>1601.1020507999999</v>
      </c>
      <c r="E7052" s="35">
        <v>25000</v>
      </c>
      <c r="F7052" s="35">
        <v>36718752</v>
      </c>
      <c r="H7052" s="35"/>
    </row>
    <row r="7053" spans="1:8" x14ac:dyDescent="0.35">
      <c r="A7053" s="35">
        <v>1468.9583700000001</v>
      </c>
      <c r="B7053" s="35">
        <v>1572.4512939000001</v>
      </c>
      <c r="C7053" s="35">
        <v>79.952987671000002</v>
      </c>
      <c r="D7053" s="35">
        <v>1601.1187743999999</v>
      </c>
      <c r="E7053" s="35">
        <v>25000</v>
      </c>
      <c r="F7053" s="35">
        <v>36723960</v>
      </c>
      <c r="H7053" s="35"/>
    </row>
    <row r="7054" spans="1:8" x14ac:dyDescent="0.35">
      <c r="A7054" s="35">
        <v>1469.1666299999999</v>
      </c>
      <c r="B7054" s="35">
        <v>1572.46875</v>
      </c>
      <c r="C7054" s="35">
        <v>79.952987671000002</v>
      </c>
      <c r="D7054" s="35">
        <v>1601.1352539</v>
      </c>
      <c r="E7054" s="35">
        <v>25000</v>
      </c>
      <c r="F7054" s="35">
        <v>36729164</v>
      </c>
      <c r="H7054" s="35"/>
    </row>
    <row r="7055" spans="1:8" x14ac:dyDescent="0.35">
      <c r="A7055" s="35">
        <v>1469.375</v>
      </c>
      <c r="B7055" s="35">
        <v>1572.4859618999999</v>
      </c>
      <c r="C7055" s="35">
        <v>79.952980041999993</v>
      </c>
      <c r="D7055" s="35">
        <v>1601.1518555</v>
      </c>
      <c r="E7055" s="35">
        <v>25000</v>
      </c>
      <c r="F7055" s="35">
        <v>36734376</v>
      </c>
      <c r="H7055" s="35"/>
    </row>
    <row r="7056" spans="1:8" x14ac:dyDescent="0.35">
      <c r="A7056" s="35">
        <v>1469.5833700000001</v>
      </c>
      <c r="B7056" s="35">
        <v>1572.5032959</v>
      </c>
      <c r="C7056" s="35">
        <v>79.952972411999994</v>
      </c>
      <c r="D7056" s="35">
        <v>1601.1683350000001</v>
      </c>
      <c r="E7056" s="35">
        <v>25000</v>
      </c>
      <c r="F7056" s="35">
        <v>36739584</v>
      </c>
      <c r="H7056" s="35"/>
    </row>
    <row r="7057" spans="1:8" x14ac:dyDescent="0.35">
      <c r="A7057" s="35">
        <v>1469.7916299999999</v>
      </c>
      <c r="B7057" s="35">
        <v>1572.5206298999999</v>
      </c>
      <c r="C7057" s="35">
        <v>79.952964782999999</v>
      </c>
      <c r="D7057" s="35">
        <v>1601.1849365</v>
      </c>
      <c r="E7057" s="35">
        <v>25000</v>
      </c>
      <c r="F7057" s="35">
        <v>36744792</v>
      </c>
      <c r="H7057" s="35"/>
    </row>
    <row r="7058" spans="1:8" x14ac:dyDescent="0.35">
      <c r="A7058" s="35">
        <v>1470</v>
      </c>
      <c r="B7058" s="35">
        <v>1572.5380858999999</v>
      </c>
      <c r="C7058" s="35">
        <v>79.952957153</v>
      </c>
      <c r="D7058" s="35">
        <v>1601.2015381000001</v>
      </c>
      <c r="E7058" s="35">
        <v>25000</v>
      </c>
      <c r="F7058" s="35">
        <v>36750000</v>
      </c>
      <c r="H7058" s="35"/>
    </row>
    <row r="7059" spans="1:8" x14ac:dyDescent="0.35">
      <c r="A7059" s="35">
        <v>1470.2083700000001</v>
      </c>
      <c r="B7059" s="35">
        <v>1572.5552978999999</v>
      </c>
      <c r="C7059" s="35">
        <v>79.952949524000005</v>
      </c>
      <c r="D7059" s="35">
        <v>1601.2180175999999</v>
      </c>
      <c r="E7059" s="35">
        <v>25000</v>
      </c>
      <c r="F7059" s="35">
        <v>36755208</v>
      </c>
      <c r="H7059" s="35"/>
    </row>
    <row r="7060" spans="1:8" x14ac:dyDescent="0.35">
      <c r="A7060" s="35">
        <v>1470.4166299999999</v>
      </c>
      <c r="B7060" s="35">
        <v>1572.5726318</v>
      </c>
      <c r="C7060" s="35">
        <v>79.952941894999995</v>
      </c>
      <c r="D7060" s="35">
        <v>1601.2347411999999</v>
      </c>
      <c r="E7060" s="35">
        <v>25000</v>
      </c>
      <c r="F7060" s="35">
        <v>36760416</v>
      </c>
      <c r="H7060" s="35"/>
    </row>
    <row r="7061" spans="1:8" x14ac:dyDescent="0.35">
      <c r="A7061" s="35">
        <v>1470.625</v>
      </c>
      <c r="B7061" s="35">
        <v>1572.5899658000001</v>
      </c>
      <c r="C7061" s="35">
        <v>79.952934264999996</v>
      </c>
      <c r="D7061" s="35">
        <v>1601.2512207</v>
      </c>
      <c r="E7061" s="35">
        <v>25000</v>
      </c>
      <c r="F7061" s="35">
        <v>36765624</v>
      </c>
      <c r="H7061" s="35"/>
    </row>
    <row r="7062" spans="1:8" x14ac:dyDescent="0.35">
      <c r="A7062" s="35">
        <v>1470.8333700000001</v>
      </c>
      <c r="B7062" s="35">
        <v>1572.6072998</v>
      </c>
      <c r="C7062" s="35">
        <v>79.952934264999996</v>
      </c>
      <c r="D7062" s="35">
        <v>1601.2677002</v>
      </c>
      <c r="E7062" s="35">
        <v>25000</v>
      </c>
      <c r="F7062" s="35">
        <v>36770836</v>
      </c>
      <c r="H7062" s="35"/>
    </row>
    <row r="7063" spans="1:8" x14ac:dyDescent="0.35">
      <c r="A7063" s="35">
        <v>1471.0416299999999</v>
      </c>
      <c r="B7063" s="35">
        <v>1572.6245117000001</v>
      </c>
      <c r="C7063" s="35">
        <v>79.952926636000001</v>
      </c>
      <c r="D7063" s="35">
        <v>1601.2843018000001</v>
      </c>
      <c r="E7063" s="35">
        <v>25000</v>
      </c>
      <c r="F7063" s="35">
        <v>36776040</v>
      </c>
      <c r="H7063" s="35"/>
    </row>
    <row r="7064" spans="1:8" x14ac:dyDescent="0.35">
      <c r="A7064" s="35">
        <v>1471.25</v>
      </c>
      <c r="B7064" s="35">
        <v>1572.6419678</v>
      </c>
      <c r="C7064" s="35">
        <v>79.952919006000002</v>
      </c>
      <c r="D7064" s="35">
        <v>1601.3007812000001</v>
      </c>
      <c r="E7064" s="35">
        <v>25000</v>
      </c>
      <c r="F7064" s="35">
        <v>36781252</v>
      </c>
      <c r="H7064" s="35"/>
    </row>
    <row r="7065" spans="1:8" x14ac:dyDescent="0.35">
      <c r="A7065" s="35">
        <v>1471.4583700000001</v>
      </c>
      <c r="B7065" s="35">
        <v>1572.6593018000001</v>
      </c>
      <c r="C7065" s="35">
        <v>79.952911377000007</v>
      </c>
      <c r="D7065" s="35">
        <v>1601.3173827999999</v>
      </c>
      <c r="E7065" s="35">
        <v>25000</v>
      </c>
      <c r="F7065" s="35">
        <v>36786460</v>
      </c>
      <c r="H7065" s="35"/>
    </row>
    <row r="7066" spans="1:8" x14ac:dyDescent="0.35">
      <c r="A7066" s="35">
        <v>1471.6666299999999</v>
      </c>
      <c r="B7066" s="35">
        <v>1572.6765137</v>
      </c>
      <c r="C7066" s="35">
        <v>79.952903747999997</v>
      </c>
      <c r="D7066" s="35">
        <v>1601.3339844</v>
      </c>
      <c r="E7066" s="35">
        <v>25000</v>
      </c>
      <c r="F7066" s="35">
        <v>36791664</v>
      </c>
      <c r="H7066" s="35"/>
    </row>
    <row r="7067" spans="1:8" x14ac:dyDescent="0.35">
      <c r="A7067" s="35">
        <v>1471.875</v>
      </c>
      <c r="B7067" s="35">
        <v>1572.6938477000001</v>
      </c>
      <c r="C7067" s="35">
        <v>79.952896117999998</v>
      </c>
      <c r="D7067" s="35">
        <v>1601.3503418</v>
      </c>
      <c r="E7067" s="35">
        <v>25000</v>
      </c>
      <c r="F7067" s="35">
        <v>36796876</v>
      </c>
      <c r="H7067" s="35"/>
    </row>
    <row r="7068" spans="1:8" x14ac:dyDescent="0.35">
      <c r="A7068" s="35">
        <v>1472.0833700000001</v>
      </c>
      <c r="B7068" s="35">
        <v>1572.7113036999999</v>
      </c>
      <c r="C7068" s="35">
        <v>79.952888489000003</v>
      </c>
      <c r="D7068" s="35">
        <v>1601.3670654</v>
      </c>
      <c r="E7068" s="35">
        <v>25000</v>
      </c>
      <c r="F7068" s="35">
        <v>36802084</v>
      </c>
      <c r="H7068" s="35"/>
    </row>
    <row r="7069" spans="1:8" x14ac:dyDescent="0.35">
      <c r="A7069" s="35">
        <v>1472.2916299999999</v>
      </c>
      <c r="B7069" s="35">
        <v>1572.7285156</v>
      </c>
      <c r="C7069" s="35">
        <v>79.952888489000003</v>
      </c>
      <c r="D7069" s="35">
        <v>1601.3835449000001</v>
      </c>
      <c r="E7069" s="35">
        <v>25000</v>
      </c>
      <c r="F7069" s="35">
        <v>36807292</v>
      </c>
      <c r="H7069" s="35"/>
    </row>
    <row r="7070" spans="1:8" x14ac:dyDescent="0.35">
      <c r="A7070" s="35">
        <v>1472.5</v>
      </c>
      <c r="B7070" s="35">
        <v>1572.7458495999999</v>
      </c>
      <c r="C7070" s="35">
        <v>79.952880859000004</v>
      </c>
      <c r="D7070" s="35">
        <v>1601.4001464999999</v>
      </c>
      <c r="E7070" s="35">
        <v>25000</v>
      </c>
      <c r="F7070" s="35">
        <v>36812500</v>
      </c>
      <c r="H7070" s="35"/>
    </row>
    <row r="7071" spans="1:8" x14ac:dyDescent="0.35">
      <c r="A7071" s="35">
        <v>1472.7083700000001</v>
      </c>
      <c r="B7071" s="35">
        <v>1572.7631836</v>
      </c>
      <c r="C7071" s="35">
        <v>79.952873229999994</v>
      </c>
      <c r="D7071" s="35">
        <v>1601.416626</v>
      </c>
      <c r="E7071" s="35">
        <v>25000</v>
      </c>
      <c r="F7071" s="35">
        <v>36817708</v>
      </c>
      <c r="H7071" s="35"/>
    </row>
    <row r="7072" spans="1:8" x14ac:dyDescent="0.35">
      <c r="A7072" s="35">
        <v>1472.9166299999999</v>
      </c>
      <c r="B7072" s="35">
        <v>1572.7805175999999</v>
      </c>
      <c r="C7072" s="35">
        <v>79.952865600999999</v>
      </c>
      <c r="D7072" s="35">
        <v>1601.4332274999999</v>
      </c>
      <c r="E7072" s="35">
        <v>25000</v>
      </c>
      <c r="F7072" s="35">
        <v>36822916</v>
      </c>
      <c r="H7072" s="35"/>
    </row>
    <row r="7073" spans="1:8" x14ac:dyDescent="0.35">
      <c r="A7073" s="35">
        <v>1473.125</v>
      </c>
      <c r="B7073" s="35">
        <v>1572.7978516000001</v>
      </c>
      <c r="C7073" s="35">
        <v>79.952857971</v>
      </c>
      <c r="D7073" s="35">
        <v>1601.4498291</v>
      </c>
      <c r="E7073" s="35">
        <v>25000</v>
      </c>
      <c r="F7073" s="35">
        <v>36828124</v>
      </c>
      <c r="H7073" s="35"/>
    </row>
    <row r="7074" spans="1:8" x14ac:dyDescent="0.35">
      <c r="A7074" s="35">
        <v>1473.3333700000001</v>
      </c>
      <c r="B7074" s="35">
        <v>1572.8151855000001</v>
      </c>
      <c r="C7074" s="35">
        <v>79.952850342000005</v>
      </c>
      <c r="D7074" s="35">
        <v>1601.4664307</v>
      </c>
      <c r="E7074" s="35">
        <v>25000</v>
      </c>
      <c r="F7074" s="35">
        <v>36833336</v>
      </c>
      <c r="H7074" s="35"/>
    </row>
    <row r="7075" spans="1:8" x14ac:dyDescent="0.35">
      <c r="A7075" s="35">
        <v>1473.5416299999999</v>
      </c>
      <c r="B7075" s="35">
        <v>1572.8325195</v>
      </c>
      <c r="C7075" s="35">
        <v>79.952842712000006</v>
      </c>
      <c r="D7075" s="35">
        <v>1601.4830322</v>
      </c>
      <c r="E7075" s="35">
        <v>25000</v>
      </c>
      <c r="F7075" s="35">
        <v>36838540</v>
      </c>
      <c r="H7075" s="35"/>
    </row>
    <row r="7076" spans="1:8" x14ac:dyDescent="0.35">
      <c r="A7076" s="35">
        <v>1473.75</v>
      </c>
      <c r="B7076" s="35">
        <v>1572.8499756000001</v>
      </c>
      <c r="C7076" s="35">
        <v>79.952835082999997</v>
      </c>
      <c r="D7076" s="35">
        <v>1601.4995117000001</v>
      </c>
      <c r="E7076" s="35">
        <v>25000</v>
      </c>
      <c r="F7076" s="35">
        <v>36843752</v>
      </c>
      <c r="H7076" s="35"/>
    </row>
    <row r="7077" spans="1:8" x14ac:dyDescent="0.35">
      <c r="A7077" s="35">
        <v>1473.9583700000001</v>
      </c>
      <c r="B7077" s="35">
        <v>1572.8671875</v>
      </c>
      <c r="C7077" s="35">
        <v>79.952835082999997</v>
      </c>
      <c r="D7077" s="35">
        <v>1601.5159911999999</v>
      </c>
      <c r="E7077" s="35">
        <v>25000</v>
      </c>
      <c r="F7077" s="35">
        <v>36848960</v>
      </c>
      <c r="H7077" s="35"/>
    </row>
    <row r="7078" spans="1:8" x14ac:dyDescent="0.35">
      <c r="A7078" s="35">
        <v>1474.1666299999999</v>
      </c>
      <c r="B7078" s="35">
        <v>1572.8842772999999</v>
      </c>
      <c r="C7078" s="35">
        <v>79.952827454000001</v>
      </c>
      <c r="D7078" s="35">
        <v>1601.5325928</v>
      </c>
      <c r="E7078" s="35">
        <v>25000</v>
      </c>
      <c r="F7078" s="35">
        <v>36854164</v>
      </c>
      <c r="H7078" s="35"/>
    </row>
    <row r="7079" spans="1:8" x14ac:dyDescent="0.35">
      <c r="A7079" s="35">
        <v>1474.375</v>
      </c>
      <c r="B7079" s="35">
        <v>1572.9017334</v>
      </c>
      <c r="C7079" s="35">
        <v>79.952819824000002</v>
      </c>
      <c r="D7079" s="35">
        <v>1601.5493164</v>
      </c>
      <c r="E7079" s="35">
        <v>25000</v>
      </c>
      <c r="F7079" s="35">
        <v>36859376</v>
      </c>
      <c r="H7079" s="35"/>
    </row>
    <row r="7080" spans="1:8" x14ac:dyDescent="0.35">
      <c r="A7080" s="35">
        <v>1474.5833700000001</v>
      </c>
      <c r="B7080" s="35">
        <v>1572.9190673999999</v>
      </c>
      <c r="C7080" s="35">
        <v>79.952812195000007</v>
      </c>
      <c r="D7080" s="35">
        <v>1601.5656738</v>
      </c>
      <c r="E7080" s="35">
        <v>25000</v>
      </c>
      <c r="F7080" s="35">
        <v>36864584</v>
      </c>
      <c r="H7080" s="35"/>
    </row>
    <row r="7081" spans="1:8" x14ac:dyDescent="0.35">
      <c r="A7081" s="35">
        <v>1474.7916299999999</v>
      </c>
      <c r="B7081" s="35">
        <v>1572.9364014</v>
      </c>
      <c r="C7081" s="35">
        <v>79.952804564999994</v>
      </c>
      <c r="D7081" s="35">
        <v>1601.5822754000001</v>
      </c>
      <c r="E7081" s="35">
        <v>25000</v>
      </c>
      <c r="F7081" s="35">
        <v>36869792</v>
      </c>
      <c r="H7081" s="35"/>
    </row>
    <row r="7082" spans="1:8" x14ac:dyDescent="0.35">
      <c r="A7082" s="35">
        <v>1475</v>
      </c>
      <c r="B7082" s="35">
        <v>1572.9537353999999</v>
      </c>
      <c r="C7082" s="35">
        <v>79.952796935999999</v>
      </c>
      <c r="D7082" s="35">
        <v>1601.5988769999999</v>
      </c>
      <c r="E7082" s="35">
        <v>25000</v>
      </c>
      <c r="F7082" s="35">
        <v>36875000</v>
      </c>
      <c r="H7082" s="35"/>
    </row>
    <row r="7083" spans="1:8" x14ac:dyDescent="0.35">
      <c r="A7083" s="35">
        <v>1475.2083700000001</v>
      </c>
      <c r="B7083" s="35">
        <v>1572.9710693</v>
      </c>
      <c r="C7083" s="35">
        <v>79.952789307000003</v>
      </c>
      <c r="D7083" s="35">
        <v>1601.6153564000001</v>
      </c>
      <c r="E7083" s="35">
        <v>25000</v>
      </c>
      <c r="F7083" s="35">
        <v>36880208</v>
      </c>
      <c r="H7083" s="35"/>
    </row>
    <row r="7084" spans="1:8" x14ac:dyDescent="0.35">
      <c r="A7084" s="35">
        <v>1475.4166299999999</v>
      </c>
      <c r="B7084" s="35">
        <v>1572.9884033000001</v>
      </c>
      <c r="C7084" s="35">
        <v>79.952781677000004</v>
      </c>
      <c r="D7084" s="35">
        <v>1601.6319579999999</v>
      </c>
      <c r="E7084" s="35">
        <v>25000</v>
      </c>
      <c r="F7084" s="35">
        <v>36885416</v>
      </c>
      <c r="H7084" s="35"/>
    </row>
    <row r="7085" spans="1:8" x14ac:dyDescent="0.35">
      <c r="A7085" s="35">
        <v>1475.625</v>
      </c>
      <c r="B7085" s="35">
        <v>1573.0057373</v>
      </c>
      <c r="C7085" s="35">
        <v>79.952781677000004</v>
      </c>
      <c r="D7085" s="35">
        <v>1601.6484375</v>
      </c>
      <c r="E7085" s="35">
        <v>25000</v>
      </c>
      <c r="F7085" s="35">
        <v>36890624</v>
      </c>
      <c r="H7085" s="35"/>
    </row>
    <row r="7086" spans="1:8" x14ac:dyDescent="0.35">
      <c r="A7086" s="35">
        <v>1475.8333700000001</v>
      </c>
      <c r="B7086" s="35">
        <v>1573.0231934000001</v>
      </c>
      <c r="C7086" s="35">
        <v>79.952774047999995</v>
      </c>
      <c r="D7086" s="35">
        <v>1601.6650391000001</v>
      </c>
      <c r="E7086" s="35">
        <v>25000</v>
      </c>
      <c r="F7086" s="35">
        <v>36895836</v>
      </c>
      <c r="H7086" s="35"/>
    </row>
    <row r="7087" spans="1:8" x14ac:dyDescent="0.35">
      <c r="A7087" s="35">
        <v>1476.0416299999999</v>
      </c>
      <c r="B7087" s="35">
        <v>1573.0404053</v>
      </c>
      <c r="C7087" s="35">
        <v>79.952766417999996</v>
      </c>
      <c r="D7087" s="35">
        <v>1601.6816406</v>
      </c>
      <c r="E7087" s="35">
        <v>25000</v>
      </c>
      <c r="F7087" s="35">
        <v>36901040</v>
      </c>
      <c r="H7087" s="35"/>
    </row>
    <row r="7088" spans="1:8" x14ac:dyDescent="0.35">
      <c r="A7088" s="35">
        <v>1476.25</v>
      </c>
      <c r="B7088" s="35">
        <v>1573.0577393000001</v>
      </c>
      <c r="C7088" s="35">
        <v>79.952758789000001</v>
      </c>
      <c r="D7088" s="35">
        <v>1601.6981201000001</v>
      </c>
      <c r="E7088" s="35">
        <v>25000</v>
      </c>
      <c r="F7088" s="35">
        <v>36906252</v>
      </c>
      <c r="H7088" s="35"/>
    </row>
    <row r="7089" spans="1:8" x14ac:dyDescent="0.35">
      <c r="A7089" s="35">
        <v>1476.4583700000001</v>
      </c>
      <c r="B7089" s="35">
        <v>1573.0750731999999</v>
      </c>
      <c r="C7089" s="35">
        <v>79.952751160000005</v>
      </c>
      <c r="D7089" s="35">
        <v>1601.7147216999999</v>
      </c>
      <c r="E7089" s="35">
        <v>25000</v>
      </c>
      <c r="F7089" s="35">
        <v>36911460</v>
      </c>
      <c r="H7089" s="35"/>
    </row>
    <row r="7090" spans="1:8" x14ac:dyDescent="0.35">
      <c r="A7090" s="35">
        <v>1476.6666299999999</v>
      </c>
      <c r="B7090" s="35">
        <v>1573.0922852000001</v>
      </c>
      <c r="C7090" s="35">
        <v>79.952743530000006</v>
      </c>
      <c r="D7090" s="35">
        <v>1601.7313231999999</v>
      </c>
      <c r="E7090" s="35">
        <v>25000</v>
      </c>
      <c r="F7090" s="35">
        <v>36916664</v>
      </c>
      <c r="H7090" s="35"/>
    </row>
    <row r="7091" spans="1:8" x14ac:dyDescent="0.35">
      <c r="A7091" s="35">
        <v>1476.875</v>
      </c>
      <c r="B7091" s="35">
        <v>1573.1097411999999</v>
      </c>
      <c r="C7091" s="35">
        <v>79.952735900999997</v>
      </c>
      <c r="D7091" s="35">
        <v>1601.7478027</v>
      </c>
      <c r="E7091" s="35">
        <v>25000</v>
      </c>
      <c r="F7091" s="35">
        <v>36921876</v>
      </c>
      <c r="H7091" s="35"/>
    </row>
    <row r="7092" spans="1:8" x14ac:dyDescent="0.35">
      <c r="A7092" s="35">
        <v>1477.0833700000001</v>
      </c>
      <c r="B7092" s="35">
        <v>1573.1269531</v>
      </c>
      <c r="C7092" s="35">
        <v>79.952728270999998</v>
      </c>
      <c r="D7092" s="35">
        <v>1601.7644043</v>
      </c>
      <c r="E7092" s="35">
        <v>25000</v>
      </c>
      <c r="F7092" s="35">
        <v>36927084</v>
      </c>
      <c r="H7092" s="35"/>
    </row>
    <row r="7093" spans="1:8" x14ac:dyDescent="0.35">
      <c r="A7093" s="35">
        <v>1477.2916299999999</v>
      </c>
      <c r="B7093" s="35">
        <v>1573.1442870999999</v>
      </c>
      <c r="C7093" s="35">
        <v>79.952728270999998</v>
      </c>
      <c r="D7093" s="35">
        <v>1601.7808838000001</v>
      </c>
      <c r="E7093" s="35">
        <v>25000</v>
      </c>
      <c r="F7093" s="35">
        <v>36932292</v>
      </c>
      <c r="H7093" s="35"/>
    </row>
    <row r="7094" spans="1:8" x14ac:dyDescent="0.35">
      <c r="A7094" s="35">
        <v>1477.5</v>
      </c>
      <c r="B7094" s="35">
        <v>1573.1616211</v>
      </c>
      <c r="C7094" s="35">
        <v>79.952720642000003</v>
      </c>
      <c r="D7094" s="35">
        <v>1601.7976074000001</v>
      </c>
      <c r="E7094" s="35">
        <v>25000</v>
      </c>
      <c r="F7094" s="35">
        <v>36937500</v>
      </c>
      <c r="H7094" s="35"/>
    </row>
    <row r="7095" spans="1:8" x14ac:dyDescent="0.35">
      <c r="A7095" s="35">
        <v>1477.7083700000001</v>
      </c>
      <c r="B7095" s="35">
        <v>1573.1789550999999</v>
      </c>
      <c r="C7095" s="35">
        <v>79.952713012999993</v>
      </c>
      <c r="D7095" s="35">
        <v>1601.8140868999999</v>
      </c>
      <c r="E7095" s="35">
        <v>25000</v>
      </c>
      <c r="F7095" s="35">
        <v>36942708</v>
      </c>
      <c r="H7095" s="35"/>
    </row>
    <row r="7096" spans="1:8" x14ac:dyDescent="0.35">
      <c r="A7096" s="35">
        <v>1477.9166299999999</v>
      </c>
      <c r="B7096" s="35">
        <v>1573.1961670000001</v>
      </c>
      <c r="C7096" s="35">
        <v>79.952705382999994</v>
      </c>
      <c r="D7096" s="35">
        <v>1601.8305664</v>
      </c>
      <c r="E7096" s="35">
        <v>25000</v>
      </c>
      <c r="F7096" s="35">
        <v>36947916</v>
      </c>
      <c r="H7096" s="35"/>
    </row>
    <row r="7097" spans="1:8" x14ac:dyDescent="0.35">
      <c r="A7097" s="35">
        <v>1478.125</v>
      </c>
      <c r="B7097" s="35">
        <v>1573.2136230000001</v>
      </c>
      <c r="C7097" s="35">
        <v>79.952697753999999</v>
      </c>
      <c r="D7097" s="35">
        <v>1601.847168</v>
      </c>
      <c r="E7097" s="35">
        <v>25000</v>
      </c>
      <c r="F7097" s="35">
        <v>36953124</v>
      </c>
      <c r="H7097" s="35"/>
    </row>
    <row r="7098" spans="1:8" x14ac:dyDescent="0.35">
      <c r="A7098" s="35">
        <v>1478.3333700000001</v>
      </c>
      <c r="B7098" s="35">
        <v>1573.230957</v>
      </c>
      <c r="C7098" s="35">
        <v>79.952690125000004</v>
      </c>
      <c r="D7098" s="35">
        <v>1601.8638916</v>
      </c>
      <c r="E7098" s="35">
        <v>25000</v>
      </c>
      <c r="F7098" s="35">
        <v>36958336</v>
      </c>
      <c r="H7098" s="35"/>
    </row>
    <row r="7099" spans="1:8" x14ac:dyDescent="0.35">
      <c r="A7099" s="35">
        <v>1478.5416299999999</v>
      </c>
      <c r="B7099" s="35">
        <v>1573.2482910000001</v>
      </c>
      <c r="C7099" s="35">
        <v>79.952682495000005</v>
      </c>
      <c r="D7099" s="35">
        <v>1601.880249</v>
      </c>
      <c r="E7099" s="35">
        <v>25000</v>
      </c>
      <c r="F7099" s="35">
        <v>36963540</v>
      </c>
      <c r="H7099" s="35"/>
    </row>
    <row r="7100" spans="1:8" x14ac:dyDescent="0.35">
      <c r="A7100" s="35">
        <v>1478.75</v>
      </c>
      <c r="B7100" s="35">
        <v>1573.265625</v>
      </c>
      <c r="C7100" s="35">
        <v>79.952682495000005</v>
      </c>
      <c r="D7100" s="35">
        <v>1601.8968506000001</v>
      </c>
      <c r="E7100" s="35">
        <v>25000</v>
      </c>
      <c r="F7100" s="35">
        <v>36968752</v>
      </c>
      <c r="H7100" s="35"/>
    </row>
    <row r="7101" spans="1:8" x14ac:dyDescent="0.35">
      <c r="A7101" s="35">
        <v>1478.9583700000001</v>
      </c>
      <c r="B7101" s="35">
        <v>1573.2829589999999</v>
      </c>
      <c r="C7101" s="35">
        <v>79.952674865999995</v>
      </c>
      <c r="D7101" s="35">
        <v>1601.9134521000001</v>
      </c>
      <c r="E7101" s="35">
        <v>25000</v>
      </c>
      <c r="F7101" s="35">
        <v>36973960</v>
      </c>
      <c r="H7101" s="35"/>
    </row>
    <row r="7102" spans="1:8" x14ac:dyDescent="0.35">
      <c r="A7102" s="35">
        <v>1479.1666299999999</v>
      </c>
      <c r="B7102" s="35">
        <v>1573.3001709</v>
      </c>
      <c r="C7102" s="35">
        <v>79.952667235999996</v>
      </c>
      <c r="D7102" s="35">
        <v>1601.9299315999999</v>
      </c>
      <c r="E7102" s="35">
        <v>25000</v>
      </c>
      <c r="F7102" s="35">
        <v>36979164</v>
      </c>
      <c r="H7102" s="35"/>
    </row>
    <row r="7103" spans="1:8" x14ac:dyDescent="0.35">
      <c r="A7103" s="35">
        <v>1479.375</v>
      </c>
      <c r="B7103" s="35">
        <v>1573.3175048999999</v>
      </c>
      <c r="C7103" s="35">
        <v>79.952659607000001</v>
      </c>
      <c r="D7103" s="35">
        <v>1601.9465332</v>
      </c>
      <c r="E7103" s="35">
        <v>25000</v>
      </c>
      <c r="F7103" s="35">
        <v>36984376</v>
      </c>
      <c r="H7103" s="35"/>
    </row>
    <row r="7104" spans="1:8" x14ac:dyDescent="0.35">
      <c r="A7104" s="35">
        <v>1479.5833700000001</v>
      </c>
      <c r="B7104" s="35">
        <v>1573.3348389</v>
      </c>
      <c r="C7104" s="35">
        <v>79.952651978000006</v>
      </c>
      <c r="D7104" s="35">
        <v>1601.9630127</v>
      </c>
      <c r="E7104" s="35">
        <v>25000</v>
      </c>
      <c r="F7104" s="35">
        <v>36989584</v>
      </c>
      <c r="H7104" s="35"/>
    </row>
    <row r="7105" spans="1:8" x14ac:dyDescent="0.35">
      <c r="A7105" s="35">
        <v>1479.7916299999999</v>
      </c>
      <c r="B7105" s="35">
        <v>1573.3521728999999</v>
      </c>
      <c r="C7105" s="35">
        <v>79.952644348000007</v>
      </c>
      <c r="D7105" s="35">
        <v>1601.9796143000001</v>
      </c>
      <c r="E7105" s="35">
        <v>25000</v>
      </c>
      <c r="F7105" s="35">
        <v>36994792</v>
      </c>
      <c r="H7105" s="35"/>
    </row>
    <row r="7106" spans="1:8" x14ac:dyDescent="0.35">
      <c r="A7106" s="35">
        <v>1480</v>
      </c>
      <c r="B7106" s="35">
        <v>1573.3693848</v>
      </c>
      <c r="C7106" s="35">
        <v>79.952636718999997</v>
      </c>
      <c r="D7106" s="35">
        <v>1601.9962158000001</v>
      </c>
      <c r="E7106" s="35">
        <v>25000</v>
      </c>
      <c r="F7106" s="35">
        <v>37000000</v>
      </c>
      <c r="H7106" s="35"/>
    </row>
    <row r="7107" spans="1:8" x14ac:dyDescent="0.35">
      <c r="A7107" s="35">
        <v>1480.2083700000001</v>
      </c>
      <c r="B7107" s="35">
        <v>1573.3868408000001</v>
      </c>
      <c r="C7107" s="35">
        <v>79.952629088999998</v>
      </c>
      <c r="D7107" s="35">
        <v>1602.0126952999999</v>
      </c>
      <c r="E7107" s="35">
        <v>25000</v>
      </c>
      <c r="F7107" s="35">
        <v>37005208</v>
      </c>
      <c r="H7107" s="35"/>
    </row>
    <row r="7108" spans="1:8" x14ac:dyDescent="0.35">
      <c r="A7108" s="35">
        <v>1480.4166299999999</v>
      </c>
      <c r="B7108" s="35">
        <v>1573.4041748</v>
      </c>
      <c r="C7108" s="35">
        <v>79.952629088999998</v>
      </c>
      <c r="D7108" s="35">
        <v>1602.0292969</v>
      </c>
      <c r="E7108" s="35">
        <v>25000</v>
      </c>
      <c r="F7108" s="35">
        <v>37010416</v>
      </c>
      <c r="H7108" s="35"/>
    </row>
    <row r="7109" spans="1:8" x14ac:dyDescent="0.35">
      <c r="A7109" s="35">
        <v>1480.625</v>
      </c>
      <c r="B7109" s="35">
        <v>1573.4215088000001</v>
      </c>
      <c r="C7109" s="35">
        <v>79.952621460000003</v>
      </c>
      <c r="D7109" s="35">
        <v>1602.0458983999999</v>
      </c>
      <c r="E7109" s="35">
        <v>25000</v>
      </c>
      <c r="F7109" s="35">
        <v>37015624</v>
      </c>
      <c r="H7109" s="35"/>
    </row>
    <row r="7110" spans="1:8" x14ac:dyDescent="0.35">
      <c r="A7110" s="35">
        <v>1480.8333700000001</v>
      </c>
      <c r="B7110" s="35">
        <v>1573.4388428</v>
      </c>
      <c r="C7110" s="35">
        <v>79.952613830999994</v>
      </c>
      <c r="D7110" s="35">
        <v>1602.0623779</v>
      </c>
      <c r="E7110" s="35">
        <v>25000</v>
      </c>
      <c r="F7110" s="35">
        <v>37020836</v>
      </c>
      <c r="H7110" s="35"/>
    </row>
    <row r="7111" spans="1:8" x14ac:dyDescent="0.35">
      <c r="A7111" s="35">
        <v>1481.0416299999999</v>
      </c>
      <c r="B7111" s="35">
        <v>1573.4559326000001</v>
      </c>
      <c r="C7111" s="35">
        <v>79.952606200999995</v>
      </c>
      <c r="D7111" s="35">
        <v>1602.0789795000001</v>
      </c>
      <c r="E7111" s="35">
        <v>25000</v>
      </c>
      <c r="F7111" s="35">
        <v>37026040</v>
      </c>
      <c r="H7111" s="35"/>
    </row>
    <row r="7112" spans="1:8" x14ac:dyDescent="0.35">
      <c r="A7112" s="35">
        <v>1481.25</v>
      </c>
      <c r="B7112" s="35">
        <v>1573.4733887</v>
      </c>
      <c r="C7112" s="35">
        <v>79.952598571999999</v>
      </c>
      <c r="D7112" s="35">
        <v>1602.0955810999999</v>
      </c>
      <c r="E7112" s="35">
        <v>25000</v>
      </c>
      <c r="F7112" s="35">
        <v>37031252</v>
      </c>
      <c r="H7112" s="35"/>
    </row>
    <row r="7113" spans="1:8" x14ac:dyDescent="0.35">
      <c r="A7113" s="35">
        <v>1481.4583700000001</v>
      </c>
      <c r="B7113" s="35">
        <v>1573.4907227000001</v>
      </c>
      <c r="C7113" s="35">
        <v>79.952590942</v>
      </c>
      <c r="D7113" s="35">
        <v>1602.1121826000001</v>
      </c>
      <c r="E7113" s="35">
        <v>25000</v>
      </c>
      <c r="F7113" s="35">
        <v>37036460</v>
      </c>
      <c r="H7113" s="35"/>
    </row>
    <row r="7114" spans="1:8" x14ac:dyDescent="0.35">
      <c r="A7114" s="35">
        <v>1481.6666299999999</v>
      </c>
      <c r="B7114" s="35">
        <v>1573.5080565999999</v>
      </c>
      <c r="C7114" s="35">
        <v>79.952583313000005</v>
      </c>
      <c r="D7114" s="35">
        <v>1602.1286620999999</v>
      </c>
      <c r="E7114" s="35">
        <v>25000</v>
      </c>
      <c r="F7114" s="35">
        <v>37041664</v>
      </c>
      <c r="H7114" s="35"/>
    </row>
    <row r="7115" spans="1:8" x14ac:dyDescent="0.35">
      <c r="A7115" s="35">
        <v>1481.875</v>
      </c>
      <c r="B7115" s="35">
        <v>1573.5253906</v>
      </c>
      <c r="C7115" s="35">
        <v>79.952575683999996</v>
      </c>
      <c r="D7115" s="35">
        <v>1602.1451416</v>
      </c>
      <c r="E7115" s="35">
        <v>25000</v>
      </c>
      <c r="F7115" s="35">
        <v>37046876</v>
      </c>
      <c r="H7115" s="35"/>
    </row>
    <row r="7116" spans="1:8" x14ac:dyDescent="0.35">
      <c r="A7116" s="35">
        <v>1482.0833700000001</v>
      </c>
      <c r="B7116" s="35">
        <v>1573.5427245999999</v>
      </c>
      <c r="C7116" s="35">
        <v>79.952575683999996</v>
      </c>
      <c r="D7116" s="35">
        <v>1602.1617432</v>
      </c>
      <c r="E7116" s="35">
        <v>25000</v>
      </c>
      <c r="F7116" s="35">
        <v>37052084</v>
      </c>
      <c r="H7116" s="35"/>
    </row>
    <row r="7117" spans="1:8" x14ac:dyDescent="0.35">
      <c r="A7117" s="35">
        <v>1482.2916299999999</v>
      </c>
      <c r="B7117" s="35">
        <v>1573.5600586</v>
      </c>
      <c r="C7117" s="35">
        <v>79.952568053999997</v>
      </c>
      <c r="D7117" s="35">
        <v>1602.1782227000001</v>
      </c>
      <c r="E7117" s="35">
        <v>25000</v>
      </c>
      <c r="F7117" s="35">
        <v>37057292</v>
      </c>
      <c r="H7117" s="35"/>
    </row>
    <row r="7118" spans="1:8" x14ac:dyDescent="0.35">
      <c r="A7118" s="35">
        <v>1482.5</v>
      </c>
      <c r="B7118" s="35">
        <v>1573.5773925999999</v>
      </c>
      <c r="C7118" s="35">
        <v>79.952560425000001</v>
      </c>
      <c r="D7118" s="35">
        <v>1602.1948242000001</v>
      </c>
      <c r="E7118" s="35">
        <v>25000</v>
      </c>
      <c r="F7118" s="35">
        <v>37062500</v>
      </c>
      <c r="H7118" s="35"/>
    </row>
    <row r="7119" spans="1:8" x14ac:dyDescent="0.35">
      <c r="A7119" s="35">
        <v>1482.7083700000001</v>
      </c>
      <c r="B7119" s="35">
        <v>1573.5948486</v>
      </c>
      <c r="C7119" s="35">
        <v>79.952552795000003</v>
      </c>
      <c r="D7119" s="35">
        <v>1602.2114257999999</v>
      </c>
      <c r="E7119" s="35">
        <v>25000</v>
      </c>
      <c r="F7119" s="35">
        <v>37067708</v>
      </c>
      <c r="H7119" s="35"/>
    </row>
    <row r="7120" spans="1:8" x14ac:dyDescent="0.35">
      <c r="A7120" s="35">
        <v>1482.9166299999999</v>
      </c>
      <c r="B7120" s="35">
        <v>1573.6120605000001</v>
      </c>
      <c r="C7120" s="35">
        <v>79.952545165999993</v>
      </c>
      <c r="D7120" s="35">
        <v>1602.2280272999999</v>
      </c>
      <c r="E7120" s="35">
        <v>25000</v>
      </c>
      <c r="F7120" s="35">
        <v>37072916</v>
      </c>
      <c r="H7120" s="35"/>
    </row>
    <row r="7121" spans="1:8" x14ac:dyDescent="0.35">
      <c r="A7121" s="35">
        <v>1483.125</v>
      </c>
      <c r="B7121" s="35">
        <v>1573.6293945</v>
      </c>
      <c r="C7121" s="35">
        <v>79.952537536999998</v>
      </c>
      <c r="D7121" s="35">
        <v>1602.2445068</v>
      </c>
      <c r="E7121" s="35">
        <v>25000</v>
      </c>
      <c r="F7121" s="35">
        <v>37078124</v>
      </c>
      <c r="H7121" s="35"/>
    </row>
    <row r="7122" spans="1:8" x14ac:dyDescent="0.35">
      <c r="A7122" s="35">
        <v>1483.3333700000001</v>
      </c>
      <c r="B7122" s="35">
        <v>1573.6467285000001</v>
      </c>
      <c r="C7122" s="35">
        <v>79.952529906999999</v>
      </c>
      <c r="D7122" s="35">
        <v>1602.2611084</v>
      </c>
      <c r="E7122" s="35">
        <v>25000</v>
      </c>
      <c r="F7122" s="35">
        <v>37083336</v>
      </c>
      <c r="H7122" s="35"/>
    </row>
    <row r="7123" spans="1:8" x14ac:dyDescent="0.35">
      <c r="A7123" s="35">
        <v>1483.5416299999999</v>
      </c>
      <c r="B7123" s="35">
        <v>1573.6639404</v>
      </c>
      <c r="C7123" s="35">
        <v>79.952522278000004</v>
      </c>
      <c r="D7123" s="35">
        <v>1602.2777100000001</v>
      </c>
      <c r="E7123" s="35">
        <v>25000</v>
      </c>
      <c r="F7123" s="35">
        <v>37088540</v>
      </c>
      <c r="H7123" s="35"/>
    </row>
    <row r="7124" spans="1:8" x14ac:dyDescent="0.35">
      <c r="A7124" s="35">
        <v>1483.75</v>
      </c>
      <c r="B7124" s="35">
        <v>1573.6812743999999</v>
      </c>
      <c r="C7124" s="35">
        <v>79.952522278000004</v>
      </c>
      <c r="D7124" s="35">
        <v>1602.2941894999999</v>
      </c>
      <c r="E7124" s="35">
        <v>25000</v>
      </c>
      <c r="F7124" s="35">
        <v>37093752</v>
      </c>
      <c r="H7124" s="35"/>
    </row>
    <row r="7125" spans="1:8" x14ac:dyDescent="0.35">
      <c r="A7125" s="35">
        <v>1483.9583700000001</v>
      </c>
      <c r="B7125" s="35">
        <v>1573.6986084</v>
      </c>
      <c r="C7125" s="35">
        <v>79.952514648000005</v>
      </c>
      <c r="D7125" s="35">
        <v>1602.3107910000001</v>
      </c>
      <c r="E7125" s="35">
        <v>25000</v>
      </c>
      <c r="F7125" s="35">
        <v>37098956</v>
      </c>
      <c r="H7125" s="35"/>
    </row>
    <row r="7126" spans="1:8" x14ac:dyDescent="0.35">
      <c r="A7126" s="35">
        <v>1484.1666299999999</v>
      </c>
      <c r="B7126" s="35">
        <v>1573.7159423999999</v>
      </c>
      <c r="C7126" s="35">
        <v>79.952507018999995</v>
      </c>
      <c r="D7126" s="35">
        <v>1602.3273925999999</v>
      </c>
      <c r="E7126" s="35">
        <v>25000</v>
      </c>
      <c r="F7126" s="35">
        <v>37104164</v>
      </c>
      <c r="H7126" s="35"/>
    </row>
    <row r="7127" spans="1:8" x14ac:dyDescent="0.35">
      <c r="A7127" s="35">
        <v>1484.375</v>
      </c>
      <c r="B7127" s="35">
        <v>1573.7332764</v>
      </c>
      <c r="C7127" s="35">
        <v>79.95249939</v>
      </c>
      <c r="D7127" s="35">
        <v>1602.3438721</v>
      </c>
      <c r="E7127" s="35">
        <v>25000</v>
      </c>
      <c r="F7127" s="35">
        <v>37109376</v>
      </c>
      <c r="H7127" s="35"/>
    </row>
    <row r="7128" spans="1:8" x14ac:dyDescent="0.35">
      <c r="A7128" s="35">
        <v>1484.5833700000001</v>
      </c>
      <c r="B7128" s="35">
        <v>1573.7506103999999</v>
      </c>
      <c r="C7128" s="35">
        <v>79.952491760000001</v>
      </c>
      <c r="D7128" s="35">
        <v>1602.3604736</v>
      </c>
      <c r="E7128" s="35">
        <v>25000</v>
      </c>
      <c r="F7128" s="35">
        <v>37114584</v>
      </c>
      <c r="H7128" s="35"/>
    </row>
    <row r="7129" spans="1:8" x14ac:dyDescent="0.35">
      <c r="A7129" s="35">
        <v>1484.7916299999999</v>
      </c>
      <c r="B7129" s="35">
        <v>1573.7678223</v>
      </c>
      <c r="C7129" s="35">
        <v>79.952484131000006</v>
      </c>
      <c r="D7129" s="35">
        <v>1602.3770752</v>
      </c>
      <c r="E7129" s="35">
        <v>25000</v>
      </c>
      <c r="F7129" s="35">
        <v>37119792</v>
      </c>
      <c r="H7129" s="35"/>
    </row>
    <row r="7130" spans="1:8" x14ac:dyDescent="0.35">
      <c r="A7130" s="35">
        <v>1485</v>
      </c>
      <c r="B7130" s="35">
        <v>1573.7852783000001</v>
      </c>
      <c r="C7130" s="35">
        <v>79.952476501000007</v>
      </c>
      <c r="D7130" s="35">
        <v>1602.3935547000001</v>
      </c>
      <c r="E7130" s="35">
        <v>25000</v>
      </c>
      <c r="F7130" s="35">
        <v>37125000</v>
      </c>
      <c r="H7130" s="35"/>
    </row>
    <row r="7131" spans="1:8" x14ac:dyDescent="0.35">
      <c r="A7131" s="35">
        <v>1485.2083700000001</v>
      </c>
      <c r="B7131" s="35">
        <v>1573.8026123</v>
      </c>
      <c r="C7131" s="35">
        <v>79.952468871999997</v>
      </c>
      <c r="D7131" s="35">
        <v>1602.4101562000001</v>
      </c>
      <c r="E7131" s="35">
        <v>25000</v>
      </c>
      <c r="F7131" s="35">
        <v>37130208</v>
      </c>
      <c r="H7131" s="35"/>
    </row>
    <row r="7132" spans="1:8" x14ac:dyDescent="0.35">
      <c r="A7132" s="35">
        <v>1485.4166299999999</v>
      </c>
      <c r="B7132" s="35">
        <v>1573.8199463000001</v>
      </c>
      <c r="C7132" s="35">
        <v>79.952468871999997</v>
      </c>
      <c r="D7132" s="35">
        <v>1602.4267577999999</v>
      </c>
      <c r="E7132" s="35">
        <v>25000</v>
      </c>
      <c r="F7132" s="35">
        <v>37135416</v>
      </c>
      <c r="H7132" s="35"/>
    </row>
    <row r="7133" spans="1:8" x14ac:dyDescent="0.35">
      <c r="A7133" s="35">
        <v>1485.625</v>
      </c>
      <c r="B7133" s="35">
        <v>1573.8371582</v>
      </c>
      <c r="C7133" s="35">
        <v>79.952461243000002</v>
      </c>
      <c r="D7133" s="35">
        <v>1602.4432373</v>
      </c>
      <c r="E7133" s="35">
        <v>25000</v>
      </c>
      <c r="F7133" s="35">
        <v>37140624</v>
      </c>
      <c r="H7133" s="35"/>
    </row>
    <row r="7134" spans="1:8" x14ac:dyDescent="0.35">
      <c r="A7134" s="35">
        <v>1485.8333700000001</v>
      </c>
      <c r="B7134" s="35">
        <v>1573.8546143000001</v>
      </c>
      <c r="C7134" s="35">
        <v>79.952453613000003</v>
      </c>
      <c r="D7134" s="35">
        <v>1602.4598389</v>
      </c>
      <c r="E7134" s="35">
        <v>25000</v>
      </c>
      <c r="F7134" s="35">
        <v>37145840</v>
      </c>
      <c r="H7134" s="35"/>
    </row>
    <row r="7135" spans="1:8" x14ac:dyDescent="0.35">
      <c r="A7135" s="35">
        <v>1486.0416299999999</v>
      </c>
      <c r="B7135" s="35">
        <v>1573.8718262</v>
      </c>
      <c r="C7135" s="35">
        <v>79.952445983999993</v>
      </c>
      <c r="D7135" s="35">
        <v>1602.4764404</v>
      </c>
      <c r="E7135" s="35">
        <v>25000</v>
      </c>
      <c r="F7135" s="35">
        <v>37151040</v>
      </c>
      <c r="H7135" s="35"/>
    </row>
    <row r="7136" spans="1:8" x14ac:dyDescent="0.35">
      <c r="A7136" s="35">
        <v>1486.25</v>
      </c>
      <c r="B7136" s="35">
        <v>1573.8891602000001</v>
      </c>
      <c r="C7136" s="35">
        <v>79.952438353999995</v>
      </c>
      <c r="D7136" s="35">
        <v>1602.4927978999999</v>
      </c>
      <c r="E7136" s="35">
        <v>25000</v>
      </c>
      <c r="F7136" s="35">
        <v>37156252</v>
      </c>
      <c r="H7136" s="35"/>
    </row>
    <row r="7137" spans="1:8" x14ac:dyDescent="0.35">
      <c r="A7137" s="35">
        <v>1486.4583700000001</v>
      </c>
      <c r="B7137" s="35">
        <v>1573.9064940999999</v>
      </c>
      <c r="C7137" s="35">
        <v>79.952430724999999</v>
      </c>
      <c r="D7137" s="35">
        <v>1602.5095214999999</v>
      </c>
      <c r="E7137" s="35">
        <v>25000</v>
      </c>
      <c r="F7137" s="35">
        <v>37161460</v>
      </c>
      <c r="H7137" s="35"/>
    </row>
    <row r="7138" spans="1:8" x14ac:dyDescent="0.35">
      <c r="A7138" s="35">
        <v>1486.6666299999999</v>
      </c>
      <c r="B7138" s="35">
        <v>1573.9238281</v>
      </c>
      <c r="C7138" s="35">
        <v>79.952423096000004</v>
      </c>
      <c r="D7138" s="35">
        <v>1602.526001</v>
      </c>
      <c r="E7138" s="35">
        <v>25000</v>
      </c>
      <c r="F7138" s="35">
        <v>37166664</v>
      </c>
      <c r="H7138" s="35"/>
    </row>
    <row r="7139" spans="1:8" x14ac:dyDescent="0.35">
      <c r="A7139" s="35">
        <v>1486.875</v>
      </c>
      <c r="B7139" s="35">
        <v>1573.9410399999999</v>
      </c>
      <c r="C7139" s="35">
        <v>79.952423096000004</v>
      </c>
      <c r="D7139" s="35">
        <v>1602.5426024999999</v>
      </c>
      <c r="E7139" s="35">
        <v>25000</v>
      </c>
      <c r="F7139" s="35">
        <v>37171872</v>
      </c>
      <c r="H7139" s="35"/>
    </row>
    <row r="7140" spans="1:8" x14ac:dyDescent="0.35">
      <c r="A7140" s="35">
        <v>1487.0833700000001</v>
      </c>
      <c r="B7140" s="35">
        <v>1573.9584961</v>
      </c>
      <c r="C7140" s="35">
        <v>79.952415466000005</v>
      </c>
      <c r="D7140" s="35">
        <v>1602.559082</v>
      </c>
      <c r="E7140" s="35">
        <v>25000</v>
      </c>
      <c r="F7140" s="35">
        <v>37177084</v>
      </c>
      <c r="H7140" s="35"/>
    </row>
    <row r="7141" spans="1:8" x14ac:dyDescent="0.35">
      <c r="A7141" s="35">
        <v>1487.2916299999999</v>
      </c>
      <c r="B7141" s="35">
        <v>1573.9758300999999</v>
      </c>
      <c r="C7141" s="35">
        <v>79.952407836999996</v>
      </c>
      <c r="D7141" s="35">
        <v>1602.5756836</v>
      </c>
      <c r="E7141" s="35">
        <v>25000</v>
      </c>
      <c r="F7141" s="35">
        <v>37182292</v>
      </c>
      <c r="H7141" s="35"/>
    </row>
    <row r="7142" spans="1:8" x14ac:dyDescent="0.35">
      <c r="A7142" s="35">
        <v>1487.5</v>
      </c>
      <c r="B7142" s="35">
        <v>1573.9931641000001</v>
      </c>
      <c r="C7142" s="35">
        <v>79.952400208</v>
      </c>
      <c r="D7142" s="35">
        <v>1602.5922852000001</v>
      </c>
      <c r="E7142" s="35">
        <v>25000</v>
      </c>
      <c r="F7142" s="35">
        <v>37187500</v>
      </c>
      <c r="H7142" s="35"/>
    </row>
    <row r="7143" spans="1:8" x14ac:dyDescent="0.35">
      <c r="A7143" s="35">
        <v>1487.7083700000001</v>
      </c>
      <c r="B7143" s="35">
        <v>1574.0104980000001</v>
      </c>
      <c r="C7143" s="35">
        <v>79.952392578000001</v>
      </c>
      <c r="D7143" s="35">
        <v>1602.6088867000001</v>
      </c>
      <c r="E7143" s="35">
        <v>25000</v>
      </c>
      <c r="F7143" s="35">
        <v>37192708</v>
      </c>
      <c r="H7143" s="35"/>
    </row>
    <row r="7144" spans="1:8" x14ac:dyDescent="0.35">
      <c r="A7144" s="35">
        <v>1487.9166299999999</v>
      </c>
      <c r="B7144" s="35">
        <v>1574.0275879000001</v>
      </c>
      <c r="C7144" s="35">
        <v>79.952384949000006</v>
      </c>
      <c r="D7144" s="35">
        <v>1602.6254882999999</v>
      </c>
      <c r="E7144" s="35">
        <v>25000</v>
      </c>
      <c r="F7144" s="35">
        <v>37197916</v>
      </c>
      <c r="H7144" s="35"/>
    </row>
    <row r="7145" spans="1:8" x14ac:dyDescent="0.35">
      <c r="A7145" s="35">
        <v>1488.125</v>
      </c>
      <c r="B7145" s="35">
        <v>1574.0450439000001</v>
      </c>
      <c r="C7145" s="35">
        <v>79.952377318999993</v>
      </c>
      <c r="D7145" s="35">
        <v>1602.6419678</v>
      </c>
      <c r="E7145" s="35">
        <v>25000</v>
      </c>
      <c r="F7145" s="35">
        <v>37203124</v>
      </c>
      <c r="H7145" s="35"/>
    </row>
    <row r="7146" spans="1:8" x14ac:dyDescent="0.35">
      <c r="A7146" s="35">
        <v>1488.3333700000001</v>
      </c>
      <c r="B7146" s="35">
        <v>1574.0623779</v>
      </c>
      <c r="C7146" s="35">
        <v>79.952369689999998</v>
      </c>
      <c r="D7146" s="35">
        <v>1602.6585693</v>
      </c>
      <c r="E7146" s="35">
        <v>25000</v>
      </c>
      <c r="F7146" s="35">
        <v>37208336</v>
      </c>
      <c r="H7146" s="35"/>
    </row>
    <row r="7147" spans="1:8" x14ac:dyDescent="0.35">
      <c r="A7147" s="35">
        <v>1488.5416299999999</v>
      </c>
      <c r="B7147" s="35">
        <v>1574.0797118999999</v>
      </c>
      <c r="C7147" s="35">
        <v>79.952369689999998</v>
      </c>
      <c r="D7147" s="35">
        <v>1602.6750488</v>
      </c>
      <c r="E7147" s="35">
        <v>25000</v>
      </c>
      <c r="F7147" s="35">
        <v>37213540</v>
      </c>
      <c r="H7147" s="35"/>
    </row>
    <row r="7148" spans="1:8" x14ac:dyDescent="0.35">
      <c r="A7148" s="35">
        <v>1488.75</v>
      </c>
      <c r="B7148" s="35">
        <v>1574.0970459</v>
      </c>
      <c r="C7148" s="35">
        <v>79.952362061000002</v>
      </c>
      <c r="D7148" s="35">
        <v>1602.6917725000001</v>
      </c>
      <c r="E7148" s="35">
        <v>25000</v>
      </c>
      <c r="F7148" s="35">
        <v>37218756</v>
      </c>
      <c r="H7148" s="35"/>
    </row>
    <row r="7149" spans="1:8" x14ac:dyDescent="0.35">
      <c r="A7149" s="35">
        <v>1488.9583700000001</v>
      </c>
      <c r="B7149" s="35">
        <v>1574.1143798999999</v>
      </c>
      <c r="C7149" s="35">
        <v>79.952354431000003</v>
      </c>
      <c r="D7149" s="35">
        <v>1602.7082519999999</v>
      </c>
      <c r="E7149" s="35">
        <v>25000</v>
      </c>
      <c r="F7149" s="35">
        <v>37223960</v>
      </c>
      <c r="H7149" s="35"/>
    </row>
    <row r="7150" spans="1:8" x14ac:dyDescent="0.35">
      <c r="A7150" s="35">
        <v>1489.1666299999999</v>
      </c>
      <c r="B7150" s="35">
        <v>1574.1317139</v>
      </c>
      <c r="C7150" s="35">
        <v>79.952346801999994</v>
      </c>
      <c r="D7150" s="35">
        <v>1602.7247314000001</v>
      </c>
      <c r="E7150" s="35">
        <v>25000</v>
      </c>
      <c r="F7150" s="35">
        <v>37229164</v>
      </c>
      <c r="H7150" s="35"/>
    </row>
    <row r="7151" spans="1:8" x14ac:dyDescent="0.35">
      <c r="A7151" s="35">
        <v>1489.375</v>
      </c>
      <c r="B7151" s="35">
        <v>1574.1490478999999</v>
      </c>
      <c r="C7151" s="35">
        <v>79.952339171999995</v>
      </c>
      <c r="D7151" s="35">
        <v>1602.7413329999999</v>
      </c>
      <c r="E7151" s="35">
        <v>25000</v>
      </c>
      <c r="F7151" s="35">
        <v>37234376</v>
      </c>
      <c r="H7151" s="35"/>
    </row>
    <row r="7152" spans="1:8" x14ac:dyDescent="0.35">
      <c r="A7152" s="35">
        <v>1489.5833700000001</v>
      </c>
      <c r="B7152" s="35">
        <v>1574.1665039</v>
      </c>
      <c r="C7152" s="35">
        <v>79.952331543</v>
      </c>
      <c r="D7152" s="35">
        <v>1602.7580565999999</v>
      </c>
      <c r="E7152" s="35">
        <v>25000</v>
      </c>
      <c r="F7152" s="35">
        <v>37239584</v>
      </c>
      <c r="H7152" s="35"/>
    </row>
    <row r="7153" spans="1:8" x14ac:dyDescent="0.35">
      <c r="A7153" s="35">
        <v>1489.7916299999999</v>
      </c>
      <c r="B7153" s="35">
        <v>1574.1837158000001</v>
      </c>
      <c r="C7153" s="35">
        <v>79.952323914000004</v>
      </c>
      <c r="D7153" s="35">
        <v>1602.7744141000001</v>
      </c>
      <c r="E7153" s="35">
        <v>25000</v>
      </c>
      <c r="F7153" s="35">
        <v>37244788</v>
      </c>
      <c r="H7153" s="35"/>
    </row>
    <row r="7154" spans="1:8" x14ac:dyDescent="0.35">
      <c r="A7154" s="35">
        <v>1490</v>
      </c>
      <c r="B7154" s="35">
        <v>1574.2008057</v>
      </c>
      <c r="C7154" s="35">
        <v>79.952316284000005</v>
      </c>
      <c r="D7154" s="35">
        <v>1602.7910156</v>
      </c>
      <c r="E7154" s="35">
        <v>25000</v>
      </c>
      <c r="F7154" s="35">
        <v>37250000</v>
      </c>
      <c r="H7154" s="35"/>
    </row>
    <row r="7155" spans="1:8" x14ac:dyDescent="0.35">
      <c r="A7155" s="35">
        <v>1490.2083700000001</v>
      </c>
      <c r="B7155" s="35">
        <v>1574.2182617000001</v>
      </c>
      <c r="C7155" s="35">
        <v>79.952316284000005</v>
      </c>
      <c r="D7155" s="35">
        <v>1602.8076172000001</v>
      </c>
      <c r="E7155" s="35">
        <v>25000</v>
      </c>
      <c r="F7155" s="35">
        <v>37255208</v>
      </c>
      <c r="H7155" s="35"/>
    </row>
    <row r="7156" spans="1:8" x14ac:dyDescent="0.35">
      <c r="A7156" s="35">
        <v>1490.4166299999999</v>
      </c>
      <c r="B7156" s="35">
        <v>1574.2355957</v>
      </c>
      <c r="C7156" s="35">
        <v>79.952308654999996</v>
      </c>
      <c r="D7156" s="35">
        <v>1602.8240966999999</v>
      </c>
      <c r="E7156" s="35">
        <v>25000</v>
      </c>
      <c r="F7156" s="35">
        <v>37260416</v>
      </c>
      <c r="H7156" s="35"/>
    </row>
    <row r="7157" spans="1:8" x14ac:dyDescent="0.35">
      <c r="A7157" s="35">
        <v>1490.625</v>
      </c>
      <c r="B7157" s="35">
        <v>1574.2529297000001</v>
      </c>
      <c r="C7157" s="35">
        <v>79.952301024999997</v>
      </c>
      <c r="D7157" s="35">
        <v>1602.8406981999999</v>
      </c>
      <c r="E7157" s="35">
        <v>25000</v>
      </c>
      <c r="F7157" s="35">
        <v>37265624</v>
      </c>
      <c r="H7157" s="35"/>
    </row>
    <row r="7158" spans="1:8" x14ac:dyDescent="0.35">
      <c r="A7158" s="35">
        <v>1490.8333700000001</v>
      </c>
      <c r="B7158" s="35">
        <v>1574.2702637</v>
      </c>
      <c r="C7158" s="35">
        <v>79.952293396000002</v>
      </c>
      <c r="D7158" s="35">
        <v>1602.8572998</v>
      </c>
      <c r="E7158" s="35">
        <v>25000</v>
      </c>
      <c r="F7158" s="35">
        <v>37270836</v>
      </c>
      <c r="H7158" s="35"/>
    </row>
    <row r="7159" spans="1:8" x14ac:dyDescent="0.35">
      <c r="A7159" s="35">
        <v>1491.0416299999999</v>
      </c>
      <c r="B7159" s="35">
        <v>1574.2875977000001</v>
      </c>
      <c r="C7159" s="35">
        <v>79.952285767000006</v>
      </c>
      <c r="D7159" s="35">
        <v>1602.8739014</v>
      </c>
      <c r="E7159" s="35">
        <v>25000</v>
      </c>
      <c r="F7159" s="35">
        <v>37276040</v>
      </c>
      <c r="H7159" s="35"/>
    </row>
    <row r="7160" spans="1:8" x14ac:dyDescent="0.35">
      <c r="A7160" s="35">
        <v>1491.25</v>
      </c>
      <c r="B7160" s="35">
        <v>1574.3049315999999</v>
      </c>
      <c r="C7160" s="35">
        <v>79.952278136999993</v>
      </c>
      <c r="D7160" s="35">
        <v>1602.8903809000001</v>
      </c>
      <c r="E7160" s="35">
        <v>25000</v>
      </c>
      <c r="F7160" s="35">
        <v>37281252</v>
      </c>
      <c r="H7160" s="35"/>
    </row>
    <row r="7161" spans="1:8" x14ac:dyDescent="0.35">
      <c r="A7161" s="35">
        <v>1491.4583700000001</v>
      </c>
      <c r="B7161" s="35">
        <v>1574.3222656</v>
      </c>
      <c r="C7161" s="35">
        <v>79.952270507999998</v>
      </c>
      <c r="D7161" s="35">
        <v>1602.9069824000001</v>
      </c>
      <c r="E7161" s="35">
        <v>25000</v>
      </c>
      <c r="F7161" s="35">
        <v>37286460</v>
      </c>
      <c r="H7161" s="35"/>
    </row>
    <row r="7162" spans="1:8" x14ac:dyDescent="0.35">
      <c r="A7162" s="35">
        <v>1491.6666299999999</v>
      </c>
      <c r="B7162" s="35">
        <v>1574.3397216999999</v>
      </c>
      <c r="C7162" s="35">
        <v>79.952262877999999</v>
      </c>
      <c r="D7162" s="35">
        <v>1602.9235839999999</v>
      </c>
      <c r="E7162" s="35">
        <v>25000</v>
      </c>
      <c r="F7162" s="35">
        <v>37291664</v>
      </c>
      <c r="H7162" s="35"/>
    </row>
    <row r="7163" spans="1:8" x14ac:dyDescent="0.35">
      <c r="A7163" s="35">
        <v>1491.875</v>
      </c>
      <c r="B7163" s="35">
        <v>1574.3569336</v>
      </c>
      <c r="C7163" s="35">
        <v>79.952262877999999</v>
      </c>
      <c r="D7163" s="35">
        <v>1602.9400635</v>
      </c>
      <c r="E7163" s="35">
        <v>25000</v>
      </c>
      <c r="F7163" s="35">
        <v>37296876</v>
      </c>
      <c r="H7163" s="35"/>
    </row>
    <row r="7164" spans="1:8" x14ac:dyDescent="0.35">
      <c r="A7164" s="35">
        <v>1492.0833700000001</v>
      </c>
      <c r="B7164" s="35">
        <v>1574.3742675999999</v>
      </c>
      <c r="C7164" s="35">
        <v>79.952255249000004</v>
      </c>
      <c r="D7164" s="35">
        <v>1602.9566649999999</v>
      </c>
      <c r="E7164" s="35">
        <v>25000</v>
      </c>
      <c r="F7164" s="35">
        <v>37302084</v>
      </c>
      <c r="H7164" s="35"/>
    </row>
    <row r="7165" spans="1:8" x14ac:dyDescent="0.35">
      <c r="A7165" s="35">
        <v>1492.2916299999999</v>
      </c>
      <c r="B7165" s="35">
        <v>1574.3914795000001</v>
      </c>
      <c r="C7165" s="35">
        <v>79.952247619999994</v>
      </c>
      <c r="D7165" s="35">
        <v>1602.9732666</v>
      </c>
      <c r="E7165" s="35">
        <v>25000</v>
      </c>
      <c r="F7165" s="35">
        <v>37307292</v>
      </c>
      <c r="H7165" s="35"/>
    </row>
    <row r="7166" spans="1:8" x14ac:dyDescent="0.35">
      <c r="A7166" s="35">
        <v>1492.5</v>
      </c>
      <c r="B7166" s="35">
        <v>1574.4088135</v>
      </c>
      <c r="C7166" s="35">
        <v>79.952239989999995</v>
      </c>
      <c r="D7166" s="35">
        <v>1602.9897461</v>
      </c>
      <c r="E7166" s="35">
        <v>25000</v>
      </c>
      <c r="F7166" s="35">
        <v>37312500</v>
      </c>
      <c r="H7166" s="35"/>
    </row>
    <row r="7167" spans="1:8" x14ac:dyDescent="0.35">
      <c r="A7167" s="35"/>
      <c r="B7167" s="35"/>
      <c r="C7167" s="35"/>
      <c r="D7167" s="35"/>
      <c r="E7167" s="35"/>
      <c r="F7167" s="35"/>
      <c r="H7167" s="35"/>
    </row>
    <row r="7168" spans="1:8" x14ac:dyDescent="0.35">
      <c r="A7168" s="35"/>
      <c r="B7168" s="35"/>
      <c r="C7168" s="35"/>
      <c r="D7168" s="35"/>
      <c r="E7168" s="35"/>
      <c r="F7168" s="35"/>
      <c r="H7168" s="35"/>
    </row>
    <row r="7169" spans="1:8" x14ac:dyDescent="0.35">
      <c r="A7169" s="35"/>
      <c r="B7169" s="35"/>
      <c r="C7169" s="35"/>
      <c r="D7169" s="35"/>
      <c r="E7169" s="35"/>
      <c r="F7169" s="35"/>
      <c r="H7169" s="35"/>
    </row>
    <row r="7170" spans="1:8" x14ac:dyDescent="0.35">
      <c r="A7170" s="35"/>
      <c r="B7170" s="35"/>
      <c r="C7170" s="35"/>
      <c r="D7170" s="35"/>
      <c r="E7170" s="35"/>
      <c r="F7170" s="35"/>
      <c r="H7170" s="35"/>
    </row>
    <row r="7171" spans="1:8" x14ac:dyDescent="0.35">
      <c r="A7171" s="35"/>
      <c r="B7171" s="35"/>
      <c r="C7171" s="35"/>
      <c r="D7171" s="35"/>
      <c r="E7171" s="35"/>
      <c r="F7171" s="35"/>
      <c r="H7171" s="35"/>
    </row>
    <row r="7172" spans="1:8" x14ac:dyDescent="0.35">
      <c r="A7172" s="35"/>
      <c r="B7172" s="35"/>
      <c r="C7172" s="35"/>
      <c r="D7172" s="35"/>
      <c r="E7172" s="35"/>
      <c r="F7172" s="35"/>
      <c r="H7172" s="35"/>
    </row>
    <row r="7173" spans="1:8" x14ac:dyDescent="0.35">
      <c r="A7173" s="35"/>
      <c r="B7173" s="35"/>
      <c r="C7173" s="35"/>
      <c r="D7173" s="35"/>
      <c r="E7173" s="35"/>
      <c r="F7173" s="35"/>
      <c r="H7173" s="35"/>
    </row>
    <row r="7174" spans="1:8" x14ac:dyDescent="0.35">
      <c r="A7174" s="35"/>
      <c r="B7174" s="35"/>
      <c r="C7174" s="35"/>
      <c r="D7174" s="35"/>
      <c r="E7174" s="35"/>
      <c r="F7174" s="35"/>
      <c r="H7174" s="35"/>
    </row>
    <row r="7175" spans="1:8" x14ac:dyDescent="0.35">
      <c r="A7175" s="35"/>
      <c r="B7175" s="35"/>
      <c r="C7175" s="35"/>
      <c r="D7175" s="35"/>
      <c r="E7175" s="35"/>
      <c r="F7175" s="35"/>
      <c r="H7175" s="35"/>
    </row>
    <row r="7176" spans="1:8" x14ac:dyDescent="0.35">
      <c r="A7176" s="35"/>
      <c r="B7176" s="35"/>
      <c r="C7176" s="35"/>
      <c r="D7176" s="35"/>
      <c r="E7176" s="35"/>
      <c r="F7176" s="35"/>
      <c r="H7176" s="35"/>
    </row>
    <row r="7177" spans="1:8" x14ac:dyDescent="0.35">
      <c r="A7177" s="35"/>
      <c r="B7177" s="35"/>
      <c r="C7177" s="35"/>
      <c r="D7177" s="35"/>
      <c r="E7177" s="35"/>
      <c r="F7177" s="35"/>
      <c r="H7177" s="35"/>
    </row>
    <row r="7178" spans="1:8" x14ac:dyDescent="0.35">
      <c r="A7178" s="35"/>
      <c r="B7178" s="35"/>
      <c r="C7178" s="35"/>
      <c r="D7178" s="35"/>
      <c r="E7178" s="35"/>
      <c r="F7178" s="35"/>
      <c r="H7178" s="35"/>
    </row>
    <row r="7179" spans="1:8" x14ac:dyDescent="0.35">
      <c r="A7179" s="35"/>
      <c r="B7179" s="35"/>
      <c r="C7179" s="35"/>
      <c r="D7179" s="35"/>
      <c r="E7179" s="35"/>
      <c r="F7179" s="35"/>
      <c r="H7179" s="35"/>
    </row>
    <row r="7180" spans="1:8" x14ac:dyDescent="0.35">
      <c r="A7180" s="35"/>
      <c r="B7180" s="35"/>
      <c r="C7180" s="35"/>
      <c r="D7180" s="35"/>
      <c r="E7180" s="35"/>
      <c r="F7180" s="35"/>
      <c r="H7180" s="35"/>
    </row>
    <row r="7181" spans="1:8" x14ac:dyDescent="0.35">
      <c r="A7181" s="35"/>
      <c r="B7181" s="35"/>
      <c r="C7181" s="35"/>
      <c r="D7181" s="35"/>
      <c r="E7181" s="35"/>
      <c r="F7181" s="35"/>
      <c r="H7181" s="35"/>
    </row>
    <row r="7182" spans="1:8" x14ac:dyDescent="0.35">
      <c r="A7182" s="35"/>
      <c r="B7182" s="35"/>
      <c r="C7182" s="35"/>
      <c r="D7182" s="35"/>
      <c r="E7182" s="35"/>
      <c r="F7182" s="35"/>
      <c r="H7182" s="35"/>
    </row>
    <row r="7183" spans="1:8" x14ac:dyDescent="0.35">
      <c r="A7183" s="35"/>
      <c r="B7183" s="35"/>
      <c r="C7183" s="35"/>
      <c r="D7183" s="35"/>
      <c r="E7183" s="35"/>
      <c r="F7183" s="35"/>
      <c r="H7183" s="35"/>
    </row>
    <row r="7184" spans="1:8" x14ac:dyDescent="0.35">
      <c r="A7184" s="35"/>
      <c r="B7184" s="35"/>
      <c r="C7184" s="35"/>
      <c r="D7184" s="35"/>
      <c r="E7184" s="35"/>
      <c r="F7184" s="35"/>
      <c r="H7184" s="35"/>
    </row>
    <row r="7185" spans="1:8" x14ac:dyDescent="0.35">
      <c r="A7185" s="35"/>
      <c r="B7185" s="35"/>
      <c r="C7185" s="35"/>
      <c r="D7185" s="35"/>
      <c r="E7185" s="35"/>
      <c r="F7185" s="35"/>
      <c r="H7185" s="35"/>
    </row>
    <row r="7186" spans="1:8" x14ac:dyDescent="0.35">
      <c r="A7186" s="35"/>
      <c r="B7186" s="35"/>
      <c r="C7186" s="35"/>
      <c r="D7186" s="35"/>
      <c r="E7186" s="35"/>
      <c r="F7186" s="35"/>
      <c r="H7186" s="35"/>
    </row>
    <row r="7187" spans="1:8" x14ac:dyDescent="0.35">
      <c r="A7187" s="35"/>
      <c r="B7187" s="35"/>
      <c r="C7187" s="35"/>
      <c r="D7187" s="35"/>
      <c r="E7187" s="35"/>
      <c r="F7187" s="35"/>
      <c r="H7187" s="35"/>
    </row>
    <row r="7188" spans="1:8" x14ac:dyDescent="0.35">
      <c r="A7188" s="35"/>
      <c r="B7188" s="35"/>
      <c r="C7188" s="35"/>
      <c r="D7188" s="35"/>
      <c r="E7188" s="35"/>
      <c r="F7188" s="35"/>
      <c r="H7188" s="35"/>
    </row>
    <row r="7189" spans="1:8" x14ac:dyDescent="0.35">
      <c r="A7189" s="35"/>
      <c r="B7189" s="35"/>
      <c r="C7189" s="35"/>
      <c r="D7189" s="35"/>
      <c r="E7189" s="35"/>
      <c r="F7189" s="35"/>
      <c r="H7189" s="35"/>
    </row>
    <row r="7190" spans="1:8" x14ac:dyDescent="0.35">
      <c r="A7190" s="35"/>
      <c r="B7190" s="35"/>
      <c r="C7190" s="35"/>
      <c r="D7190" s="35"/>
      <c r="E7190" s="35"/>
      <c r="F7190" s="35"/>
      <c r="H7190" s="35"/>
    </row>
    <row r="7191" spans="1:8" x14ac:dyDescent="0.35">
      <c r="A7191" s="35"/>
      <c r="B7191" s="35"/>
      <c r="C7191" s="35"/>
      <c r="D7191" s="35"/>
      <c r="E7191" s="35"/>
      <c r="F7191" s="35"/>
      <c r="H7191" s="35"/>
    </row>
    <row r="7192" spans="1:8" x14ac:dyDescent="0.35">
      <c r="A7192" s="35"/>
      <c r="B7192" s="35"/>
      <c r="C7192" s="35"/>
      <c r="D7192" s="35"/>
      <c r="E7192" s="35"/>
      <c r="F7192" s="35"/>
      <c r="H7192" s="35"/>
    </row>
    <row r="7193" spans="1:8" x14ac:dyDescent="0.35">
      <c r="A7193" s="35"/>
      <c r="B7193" s="35"/>
      <c r="C7193" s="35"/>
      <c r="D7193" s="35"/>
      <c r="E7193" s="35"/>
      <c r="F7193" s="35"/>
      <c r="H7193" s="35"/>
    </row>
    <row r="7194" spans="1:8" x14ac:dyDescent="0.35">
      <c r="A7194" s="35"/>
      <c r="B7194" s="35"/>
      <c r="C7194" s="35"/>
      <c r="D7194" s="35"/>
      <c r="E7194" s="35"/>
      <c r="F7194" s="35"/>
      <c r="H7194" s="35"/>
    </row>
    <row r="7195" spans="1:8" x14ac:dyDescent="0.35">
      <c r="A7195" s="35"/>
      <c r="B7195" s="35"/>
      <c r="C7195" s="35"/>
      <c r="D7195" s="35"/>
      <c r="E7195" s="35"/>
      <c r="F7195" s="35"/>
      <c r="H7195" s="35"/>
    </row>
    <row r="7196" spans="1:8" x14ac:dyDescent="0.35">
      <c r="A7196" s="35"/>
      <c r="B7196" s="35"/>
      <c r="C7196" s="35"/>
      <c r="D7196" s="35"/>
      <c r="E7196" s="35"/>
      <c r="F7196" s="35"/>
      <c r="H7196" s="35"/>
    </row>
    <row r="7197" spans="1:8" x14ac:dyDescent="0.35">
      <c r="A7197" s="35"/>
      <c r="B7197" s="35"/>
      <c r="C7197" s="35"/>
      <c r="D7197" s="35"/>
      <c r="E7197" s="35"/>
      <c r="F7197" s="35"/>
      <c r="H7197" s="35"/>
    </row>
    <row r="7198" spans="1:8" x14ac:dyDescent="0.35">
      <c r="A7198" s="35"/>
      <c r="B7198" s="35"/>
      <c r="C7198" s="35"/>
      <c r="D7198" s="35"/>
      <c r="E7198" s="35"/>
      <c r="F7198" s="35"/>
      <c r="H7198" s="35"/>
    </row>
    <row r="7199" spans="1:8" x14ac:dyDescent="0.35">
      <c r="A7199" s="35"/>
      <c r="B7199" s="35"/>
      <c r="C7199" s="35"/>
      <c r="D7199" s="35"/>
      <c r="E7199" s="35"/>
      <c r="F7199" s="35"/>
      <c r="H7199" s="35"/>
    </row>
    <row r="7200" spans="1:8" x14ac:dyDescent="0.35">
      <c r="A7200" s="35"/>
      <c r="B7200" s="35"/>
      <c r="C7200" s="35"/>
      <c r="D7200" s="35"/>
      <c r="E7200" s="35"/>
      <c r="F7200" s="35"/>
      <c r="H7200" s="35"/>
    </row>
    <row r="7201" spans="1:8" x14ac:dyDescent="0.35">
      <c r="A7201" s="35"/>
      <c r="B7201" s="35"/>
      <c r="C7201" s="35"/>
      <c r="D7201" s="35"/>
      <c r="E7201" s="35"/>
      <c r="F7201" s="35"/>
      <c r="H7201" s="35"/>
    </row>
    <row r="7202" spans="1:8" x14ac:dyDescent="0.35">
      <c r="A7202" s="35"/>
      <c r="B7202" s="35"/>
      <c r="C7202" s="35"/>
      <c r="D7202" s="35"/>
      <c r="E7202" s="35"/>
      <c r="F7202" s="35"/>
      <c r="H7202" s="35"/>
    </row>
    <row r="7203" spans="1:8" x14ac:dyDescent="0.35">
      <c r="A7203" s="35"/>
      <c r="B7203" s="35"/>
      <c r="C7203" s="35"/>
      <c r="D7203" s="35"/>
      <c r="E7203" s="35"/>
      <c r="F7203" s="35"/>
      <c r="H7203" s="35"/>
    </row>
    <row r="7204" spans="1:8" x14ac:dyDescent="0.35">
      <c r="A7204" s="35"/>
      <c r="B7204" s="35"/>
      <c r="C7204" s="35"/>
      <c r="D7204" s="35"/>
      <c r="E7204" s="35"/>
      <c r="F7204" s="35"/>
      <c r="H7204" s="35"/>
    </row>
    <row r="7205" spans="1:8" x14ac:dyDescent="0.35">
      <c r="A7205" s="35"/>
      <c r="B7205" s="35"/>
      <c r="C7205" s="35"/>
      <c r="D7205" s="35"/>
      <c r="E7205" s="35"/>
      <c r="F7205" s="35"/>
      <c r="H7205" s="35"/>
    </row>
    <row r="7206" spans="1:8" x14ac:dyDescent="0.35">
      <c r="A7206" s="35"/>
      <c r="B7206" s="35"/>
      <c r="C7206" s="35"/>
      <c r="D7206" s="35"/>
      <c r="E7206" s="35"/>
      <c r="F7206" s="35"/>
      <c r="H7206" s="35"/>
    </row>
    <row r="7207" spans="1:8" x14ac:dyDescent="0.35">
      <c r="A7207" s="35"/>
      <c r="B7207" s="35"/>
      <c r="C7207" s="35"/>
      <c r="D7207" s="35"/>
      <c r="E7207" s="35"/>
      <c r="F7207" s="35"/>
      <c r="H7207" s="35"/>
    </row>
    <row r="7208" spans="1:8" x14ac:dyDescent="0.35">
      <c r="A7208" s="35"/>
      <c r="B7208" s="35"/>
      <c r="C7208" s="35"/>
      <c r="D7208" s="35"/>
      <c r="E7208" s="35"/>
      <c r="F7208" s="35"/>
      <c r="H7208" s="35"/>
    </row>
    <row r="7209" spans="1:8" x14ac:dyDescent="0.35">
      <c r="A7209" s="35"/>
      <c r="B7209" s="35"/>
      <c r="C7209" s="35"/>
      <c r="D7209" s="35"/>
      <c r="E7209" s="35"/>
      <c r="F7209" s="35"/>
      <c r="H7209" s="35"/>
    </row>
    <row r="7210" spans="1:8" x14ac:dyDescent="0.35">
      <c r="A7210" s="35"/>
      <c r="B7210" s="35"/>
      <c r="C7210" s="35"/>
      <c r="D7210" s="35"/>
      <c r="E7210" s="35"/>
      <c r="F7210" s="35"/>
      <c r="H7210" s="35"/>
    </row>
    <row r="7211" spans="1:8" x14ac:dyDescent="0.35">
      <c r="A7211" s="35"/>
      <c r="B7211" s="35"/>
      <c r="C7211" s="35"/>
      <c r="D7211" s="35"/>
      <c r="E7211" s="35"/>
      <c r="F7211" s="35"/>
      <c r="H7211" s="35"/>
    </row>
    <row r="7212" spans="1:8" x14ac:dyDescent="0.35">
      <c r="A7212" s="35"/>
      <c r="B7212" s="35"/>
      <c r="C7212" s="35"/>
      <c r="D7212" s="35"/>
      <c r="E7212" s="35"/>
      <c r="F7212" s="35"/>
      <c r="H7212" s="35"/>
    </row>
    <row r="7213" spans="1:8" x14ac:dyDescent="0.35">
      <c r="A7213" s="35"/>
      <c r="B7213" s="35"/>
      <c r="C7213" s="35"/>
      <c r="D7213" s="35"/>
      <c r="E7213" s="35"/>
      <c r="F7213" s="35"/>
      <c r="H7213" s="35"/>
    </row>
    <row r="7214" spans="1:8" x14ac:dyDescent="0.35">
      <c r="A7214" s="35"/>
      <c r="B7214" s="35"/>
      <c r="C7214" s="35"/>
      <c r="D7214" s="35"/>
      <c r="E7214" s="35"/>
      <c r="F7214" s="35"/>
      <c r="H7214" s="35"/>
    </row>
    <row r="7215" spans="1:8" x14ac:dyDescent="0.35">
      <c r="A7215" s="35"/>
      <c r="B7215" s="35"/>
      <c r="C7215" s="35"/>
      <c r="D7215" s="35"/>
      <c r="E7215" s="35"/>
      <c r="F7215" s="35"/>
      <c r="H7215" s="35"/>
    </row>
    <row r="7216" spans="1:8" x14ac:dyDescent="0.35">
      <c r="A7216" s="35"/>
      <c r="B7216" s="35"/>
      <c r="C7216" s="35"/>
      <c r="D7216" s="35"/>
      <c r="E7216" s="35"/>
      <c r="F7216" s="35"/>
      <c r="H7216" s="35"/>
    </row>
    <row r="7217" spans="1:8" x14ac:dyDescent="0.35">
      <c r="A7217" s="35"/>
      <c r="B7217" s="35"/>
      <c r="C7217" s="35"/>
      <c r="D7217" s="35"/>
      <c r="E7217" s="35"/>
      <c r="F7217" s="35"/>
      <c r="H7217" s="35"/>
    </row>
    <row r="7218" spans="1:8" x14ac:dyDescent="0.35">
      <c r="A7218" s="35"/>
      <c r="B7218" s="35"/>
      <c r="C7218" s="35"/>
      <c r="D7218" s="35"/>
      <c r="E7218" s="35"/>
      <c r="F7218" s="35"/>
      <c r="H7218" s="35"/>
    </row>
    <row r="7219" spans="1:8" x14ac:dyDescent="0.35">
      <c r="A7219" s="35"/>
      <c r="B7219" s="35"/>
      <c r="C7219" s="35"/>
      <c r="D7219" s="35"/>
      <c r="E7219" s="35"/>
      <c r="F7219" s="35"/>
      <c r="H7219" s="35"/>
    </row>
    <row r="7220" spans="1:8" x14ac:dyDescent="0.35">
      <c r="A7220" s="35"/>
      <c r="B7220" s="35"/>
      <c r="C7220" s="35"/>
      <c r="D7220" s="35"/>
      <c r="E7220" s="35"/>
      <c r="F7220" s="35"/>
      <c r="H7220" s="35"/>
    </row>
    <row r="7221" spans="1:8" x14ac:dyDescent="0.35">
      <c r="A7221" s="35"/>
      <c r="B7221" s="35"/>
      <c r="C7221" s="35"/>
      <c r="D7221" s="35"/>
      <c r="E7221" s="35"/>
      <c r="F7221" s="35"/>
      <c r="H7221" s="35"/>
    </row>
    <row r="7222" spans="1:8" x14ac:dyDescent="0.35">
      <c r="A7222" s="35"/>
      <c r="B7222" s="35"/>
      <c r="C7222" s="35"/>
      <c r="D7222" s="35"/>
      <c r="E7222" s="35"/>
      <c r="F7222" s="35"/>
      <c r="H7222" s="35"/>
    </row>
    <row r="7223" spans="1:8" x14ac:dyDescent="0.35">
      <c r="A7223" s="35"/>
      <c r="B7223" s="35"/>
      <c r="C7223" s="35"/>
      <c r="D7223" s="35"/>
      <c r="E7223" s="35"/>
      <c r="F7223" s="35"/>
      <c r="H7223" s="35"/>
    </row>
    <row r="7224" spans="1:8" x14ac:dyDescent="0.35">
      <c r="A7224" s="35"/>
      <c r="B7224" s="35"/>
      <c r="C7224" s="35"/>
      <c r="D7224" s="35"/>
      <c r="E7224" s="35"/>
      <c r="F7224" s="35"/>
      <c r="H7224" s="35"/>
    </row>
    <row r="7225" spans="1:8" x14ac:dyDescent="0.35">
      <c r="A7225" s="35"/>
      <c r="B7225" s="35"/>
      <c r="C7225" s="35"/>
      <c r="D7225" s="35"/>
      <c r="E7225" s="35"/>
      <c r="F7225" s="35"/>
      <c r="H7225" s="35"/>
    </row>
    <row r="7226" spans="1:8" x14ac:dyDescent="0.35">
      <c r="A7226" s="35"/>
      <c r="B7226" s="35"/>
      <c r="C7226" s="35"/>
      <c r="D7226" s="35"/>
      <c r="E7226" s="35"/>
      <c r="F7226" s="35"/>
      <c r="H7226" s="35"/>
    </row>
    <row r="7227" spans="1:8" x14ac:dyDescent="0.35">
      <c r="A7227" s="35"/>
      <c r="B7227" s="35"/>
      <c r="C7227" s="35"/>
      <c r="D7227" s="35"/>
      <c r="E7227" s="35"/>
      <c r="F7227" s="35"/>
      <c r="H7227" s="35"/>
    </row>
    <row r="7228" spans="1:8" x14ac:dyDescent="0.35">
      <c r="A7228" s="35"/>
      <c r="B7228" s="35"/>
      <c r="C7228" s="35"/>
      <c r="D7228" s="35"/>
      <c r="E7228" s="35"/>
      <c r="F7228" s="35"/>
      <c r="H7228" s="35"/>
    </row>
    <row r="7229" spans="1:8" x14ac:dyDescent="0.35">
      <c r="A7229" s="35"/>
      <c r="B7229" s="35"/>
      <c r="C7229" s="35"/>
      <c r="D7229" s="35"/>
      <c r="E7229" s="35"/>
      <c r="F7229" s="35"/>
      <c r="H7229" s="35"/>
    </row>
    <row r="7230" spans="1:8" x14ac:dyDescent="0.35">
      <c r="A7230" s="35"/>
      <c r="B7230" s="35"/>
      <c r="C7230" s="35"/>
      <c r="D7230" s="35"/>
      <c r="E7230" s="35"/>
      <c r="F7230" s="35"/>
      <c r="H7230" s="35"/>
    </row>
    <row r="7231" spans="1:8" x14ac:dyDescent="0.35">
      <c r="A7231" s="35"/>
      <c r="B7231" s="35"/>
      <c r="C7231" s="35"/>
      <c r="D7231" s="35"/>
      <c r="E7231" s="35"/>
      <c r="F7231" s="35"/>
      <c r="H7231" s="35"/>
    </row>
    <row r="7232" spans="1:8" x14ac:dyDescent="0.35">
      <c r="A7232" s="35"/>
      <c r="B7232" s="35"/>
      <c r="C7232" s="35"/>
      <c r="D7232" s="35"/>
      <c r="E7232" s="35"/>
      <c r="F7232" s="35"/>
      <c r="H7232" s="35"/>
    </row>
    <row r="7233" spans="1:8" x14ac:dyDescent="0.35">
      <c r="A7233" s="35"/>
      <c r="B7233" s="35"/>
      <c r="C7233" s="35"/>
      <c r="D7233" s="35"/>
      <c r="E7233" s="35"/>
      <c r="F7233" s="35"/>
      <c r="H7233" s="35"/>
    </row>
    <row r="7234" spans="1:8" x14ac:dyDescent="0.35">
      <c r="A7234" s="35"/>
      <c r="B7234" s="35"/>
      <c r="C7234" s="35"/>
      <c r="D7234" s="35"/>
      <c r="E7234" s="35"/>
      <c r="F7234" s="35"/>
      <c r="H7234" s="35"/>
    </row>
    <row r="7235" spans="1:8" x14ac:dyDescent="0.35">
      <c r="A7235" s="35"/>
      <c r="B7235" s="35"/>
      <c r="C7235" s="35"/>
      <c r="D7235" s="35"/>
      <c r="E7235" s="35"/>
      <c r="F7235" s="35"/>
      <c r="H7235" s="35"/>
    </row>
    <row r="7236" spans="1:8" x14ac:dyDescent="0.35">
      <c r="A7236" s="35"/>
      <c r="B7236" s="35"/>
      <c r="C7236" s="35"/>
      <c r="D7236" s="35"/>
      <c r="E7236" s="35"/>
      <c r="F7236" s="35"/>
      <c r="H7236" s="35"/>
    </row>
    <row r="7237" spans="1:8" x14ac:dyDescent="0.35">
      <c r="A7237" s="35"/>
      <c r="B7237" s="35"/>
      <c r="C7237" s="35"/>
      <c r="D7237" s="35"/>
      <c r="E7237" s="35"/>
      <c r="F7237" s="35"/>
      <c r="H7237" s="35"/>
    </row>
    <row r="7238" spans="1:8" x14ac:dyDescent="0.35">
      <c r="A7238" s="35"/>
      <c r="B7238" s="35"/>
      <c r="C7238" s="35"/>
      <c r="D7238" s="35"/>
      <c r="E7238" s="35"/>
      <c r="F7238" s="35"/>
      <c r="H7238" s="35"/>
    </row>
    <row r="7239" spans="1:8" x14ac:dyDescent="0.35">
      <c r="A7239" s="35"/>
      <c r="B7239" s="35"/>
      <c r="C7239" s="35"/>
      <c r="D7239" s="35"/>
      <c r="E7239" s="35"/>
      <c r="F7239" s="35"/>
      <c r="H7239" s="35"/>
    </row>
    <row r="7240" spans="1:8" x14ac:dyDescent="0.35">
      <c r="A7240" s="35"/>
      <c r="B7240" s="35"/>
      <c r="C7240" s="35"/>
      <c r="D7240" s="35"/>
      <c r="E7240" s="35"/>
      <c r="F7240" s="35"/>
      <c r="H7240" s="35"/>
    </row>
    <row r="7241" spans="1:8" x14ac:dyDescent="0.35">
      <c r="A7241" s="35"/>
      <c r="B7241" s="35"/>
      <c r="C7241" s="35"/>
      <c r="D7241" s="35"/>
      <c r="E7241" s="35"/>
      <c r="F7241" s="35"/>
      <c r="H7241" s="35"/>
    </row>
    <row r="7242" spans="1:8" x14ac:dyDescent="0.35">
      <c r="A7242" s="35"/>
      <c r="B7242" s="35"/>
      <c r="C7242" s="35"/>
      <c r="D7242" s="35"/>
      <c r="E7242" s="35"/>
      <c r="F7242" s="35"/>
      <c r="H7242" s="35"/>
    </row>
    <row r="7243" spans="1:8" x14ac:dyDescent="0.35">
      <c r="A7243" s="35"/>
      <c r="B7243" s="35"/>
      <c r="C7243" s="35"/>
      <c r="D7243" s="35"/>
      <c r="E7243" s="35"/>
      <c r="F7243" s="35"/>
      <c r="H7243" s="35"/>
    </row>
    <row r="7244" spans="1:8" x14ac:dyDescent="0.35">
      <c r="A7244" s="35"/>
      <c r="B7244" s="35"/>
      <c r="C7244" s="35"/>
      <c r="D7244" s="35"/>
      <c r="E7244" s="35"/>
      <c r="F7244" s="35"/>
      <c r="H7244" s="35"/>
    </row>
    <row r="7245" spans="1:8" x14ac:dyDescent="0.35">
      <c r="A7245" s="35"/>
      <c r="B7245" s="35"/>
      <c r="C7245" s="35"/>
      <c r="D7245" s="35"/>
      <c r="E7245" s="35"/>
      <c r="F7245" s="35"/>
      <c r="H7245" s="35"/>
    </row>
    <row r="7246" spans="1:8" x14ac:dyDescent="0.35">
      <c r="A7246" s="35"/>
      <c r="B7246" s="35"/>
      <c r="C7246" s="35"/>
      <c r="D7246" s="35"/>
      <c r="E7246" s="35"/>
      <c r="F7246" s="35"/>
      <c r="H7246" s="35"/>
    </row>
    <row r="7247" spans="1:8" x14ac:dyDescent="0.35">
      <c r="A7247" s="35"/>
      <c r="B7247" s="35"/>
      <c r="C7247" s="35"/>
      <c r="D7247" s="35"/>
      <c r="E7247" s="35"/>
      <c r="F7247" s="35"/>
      <c r="H7247" s="35"/>
    </row>
    <row r="7248" spans="1:8" x14ac:dyDescent="0.35">
      <c r="A7248" s="35"/>
      <c r="B7248" s="35"/>
      <c r="C7248" s="35"/>
      <c r="D7248" s="35"/>
      <c r="E7248" s="35"/>
      <c r="F7248" s="35"/>
      <c r="H7248" s="35"/>
    </row>
    <row r="7249" spans="1:8" x14ac:dyDescent="0.35">
      <c r="A7249" s="35"/>
      <c r="B7249" s="35"/>
      <c r="C7249" s="35"/>
      <c r="D7249" s="35"/>
      <c r="E7249" s="35"/>
      <c r="F7249" s="35"/>
      <c r="H7249" s="35"/>
    </row>
    <row r="7250" spans="1:8" x14ac:dyDescent="0.35">
      <c r="A7250" s="35"/>
      <c r="B7250" s="35"/>
      <c r="C7250" s="35"/>
      <c r="D7250" s="35"/>
      <c r="E7250" s="35"/>
      <c r="F7250" s="35"/>
      <c r="H7250" s="35"/>
    </row>
    <row r="7251" spans="1:8" x14ac:dyDescent="0.35">
      <c r="A7251" s="35"/>
      <c r="B7251" s="35"/>
      <c r="C7251" s="35"/>
      <c r="D7251" s="35"/>
      <c r="E7251" s="35"/>
      <c r="F7251" s="35"/>
      <c r="H7251" s="35"/>
    </row>
    <row r="7252" spans="1:8" x14ac:dyDescent="0.35">
      <c r="A7252" s="35"/>
      <c r="B7252" s="35"/>
      <c r="C7252" s="35"/>
      <c r="D7252" s="35"/>
      <c r="E7252" s="35"/>
      <c r="F7252" s="35"/>
      <c r="H7252" s="35"/>
    </row>
    <row r="7253" spans="1:8" x14ac:dyDescent="0.35">
      <c r="A7253" s="35"/>
      <c r="B7253" s="35"/>
      <c r="C7253" s="35"/>
      <c r="D7253" s="35"/>
      <c r="E7253" s="35"/>
      <c r="F7253" s="35"/>
      <c r="H7253" s="35"/>
    </row>
    <row r="7254" spans="1:8" x14ac:dyDescent="0.35">
      <c r="A7254" s="35"/>
      <c r="B7254" s="35"/>
      <c r="C7254" s="35"/>
      <c r="D7254" s="35"/>
      <c r="E7254" s="35"/>
      <c r="F7254" s="35"/>
      <c r="H7254" s="35"/>
    </row>
    <row r="7255" spans="1:8" x14ac:dyDescent="0.35">
      <c r="A7255" s="35"/>
      <c r="B7255" s="35"/>
      <c r="C7255" s="35"/>
      <c r="D7255" s="35"/>
      <c r="E7255" s="35"/>
      <c r="F7255" s="35"/>
      <c r="H7255" s="35"/>
    </row>
    <row r="7256" spans="1:8" x14ac:dyDescent="0.35">
      <c r="A7256" s="35"/>
      <c r="B7256" s="35"/>
      <c r="C7256" s="35"/>
      <c r="D7256" s="35"/>
      <c r="E7256" s="35"/>
      <c r="F7256" s="35"/>
      <c r="H7256" s="35"/>
    </row>
    <row r="7257" spans="1:8" x14ac:dyDescent="0.35">
      <c r="A7257" s="35"/>
      <c r="B7257" s="35"/>
      <c r="C7257" s="35"/>
      <c r="D7257" s="35"/>
      <c r="E7257" s="35"/>
      <c r="F7257" s="35"/>
      <c r="H7257" s="35"/>
    </row>
    <row r="7258" spans="1:8" x14ac:dyDescent="0.35">
      <c r="A7258" s="35"/>
      <c r="B7258" s="35"/>
      <c r="C7258" s="35"/>
      <c r="D7258" s="35"/>
      <c r="E7258" s="35"/>
      <c r="F7258" s="35"/>
      <c r="H7258" s="35"/>
    </row>
    <row r="7259" spans="1:8" x14ac:dyDescent="0.35">
      <c r="A7259" s="35"/>
      <c r="B7259" s="35"/>
      <c r="C7259" s="35"/>
      <c r="D7259" s="35"/>
      <c r="E7259" s="35"/>
      <c r="F7259" s="35"/>
      <c r="H7259" s="35"/>
    </row>
    <row r="7260" spans="1:8" x14ac:dyDescent="0.35">
      <c r="A7260" s="35"/>
      <c r="B7260" s="35"/>
      <c r="C7260" s="35"/>
      <c r="D7260" s="35"/>
      <c r="E7260" s="35"/>
      <c r="F7260" s="35"/>
      <c r="H7260" s="35"/>
    </row>
    <row r="7261" spans="1:8" x14ac:dyDescent="0.35">
      <c r="A7261" s="35"/>
      <c r="B7261" s="35"/>
      <c r="C7261" s="35"/>
      <c r="D7261" s="35"/>
      <c r="E7261" s="35"/>
      <c r="F7261" s="35"/>
      <c r="H7261" s="35"/>
    </row>
    <row r="7262" spans="1:8" x14ac:dyDescent="0.35">
      <c r="A7262" s="35"/>
      <c r="B7262" s="35"/>
      <c r="C7262" s="35"/>
      <c r="D7262" s="35"/>
      <c r="E7262" s="35"/>
      <c r="F7262" s="35"/>
      <c r="H7262" s="35"/>
    </row>
    <row r="7263" spans="1:8" x14ac:dyDescent="0.35">
      <c r="A7263" s="35"/>
      <c r="B7263" s="35"/>
      <c r="C7263" s="35"/>
      <c r="D7263" s="35"/>
      <c r="E7263" s="35"/>
      <c r="F7263" s="35"/>
      <c r="H7263" s="35"/>
    </row>
    <row r="7264" spans="1:8" x14ac:dyDescent="0.35">
      <c r="A7264" s="35"/>
      <c r="B7264" s="35"/>
      <c r="C7264" s="35"/>
      <c r="D7264" s="35"/>
      <c r="E7264" s="35"/>
      <c r="F7264" s="35"/>
      <c r="H7264" s="35"/>
    </row>
    <row r="7265" spans="1:8" x14ac:dyDescent="0.35">
      <c r="A7265" s="35"/>
      <c r="B7265" s="35"/>
      <c r="C7265" s="35"/>
      <c r="D7265" s="35"/>
      <c r="E7265" s="35"/>
      <c r="F7265" s="35"/>
      <c r="H7265" s="35"/>
    </row>
    <row r="7266" spans="1:8" x14ac:dyDescent="0.35">
      <c r="A7266" s="35"/>
      <c r="B7266" s="35"/>
      <c r="C7266" s="35"/>
      <c r="D7266" s="35"/>
      <c r="E7266" s="35"/>
      <c r="F7266" s="35"/>
      <c r="H7266" s="35"/>
    </row>
    <row r="7267" spans="1:8" x14ac:dyDescent="0.35">
      <c r="A7267" s="35"/>
      <c r="B7267" s="35"/>
      <c r="C7267" s="35"/>
      <c r="D7267" s="35"/>
      <c r="E7267" s="35"/>
      <c r="F7267" s="35"/>
      <c r="H7267" s="35"/>
    </row>
    <row r="7268" spans="1:8" x14ac:dyDescent="0.35">
      <c r="A7268" s="35"/>
      <c r="B7268" s="35"/>
      <c r="C7268" s="35"/>
      <c r="D7268" s="35"/>
      <c r="E7268" s="35"/>
      <c r="F7268" s="35"/>
      <c r="H7268" s="35"/>
    </row>
    <row r="7269" spans="1:8" x14ac:dyDescent="0.35">
      <c r="A7269" s="35"/>
      <c r="B7269" s="35"/>
      <c r="C7269" s="35"/>
      <c r="D7269" s="35"/>
      <c r="E7269" s="35"/>
      <c r="F7269" s="35"/>
      <c r="H7269" s="35"/>
    </row>
    <row r="7270" spans="1:8" x14ac:dyDescent="0.35">
      <c r="A7270" s="35"/>
      <c r="B7270" s="35"/>
      <c r="C7270" s="35"/>
      <c r="D7270" s="35"/>
      <c r="E7270" s="35"/>
      <c r="F7270" s="35"/>
      <c r="H7270" s="35"/>
    </row>
    <row r="7271" spans="1:8" x14ac:dyDescent="0.35">
      <c r="A7271" s="35"/>
      <c r="B7271" s="35"/>
      <c r="C7271" s="35"/>
      <c r="D7271" s="35"/>
      <c r="E7271" s="35"/>
      <c r="F7271" s="35"/>
      <c r="H7271" s="35"/>
    </row>
    <row r="7272" spans="1:8" x14ac:dyDescent="0.35">
      <c r="A7272" s="35"/>
      <c r="B7272" s="35"/>
      <c r="C7272" s="35"/>
      <c r="D7272" s="35"/>
      <c r="E7272" s="35"/>
      <c r="F7272" s="35"/>
      <c r="H7272" s="35"/>
    </row>
    <row r="7273" spans="1:8" x14ac:dyDescent="0.35">
      <c r="A7273" s="35"/>
      <c r="B7273" s="35"/>
      <c r="C7273" s="35"/>
      <c r="D7273" s="35"/>
      <c r="E7273" s="35"/>
      <c r="F7273" s="35"/>
      <c r="H7273" s="35"/>
    </row>
    <row r="7274" spans="1:8" x14ac:dyDescent="0.35">
      <c r="A7274" s="35"/>
      <c r="B7274" s="35"/>
      <c r="C7274" s="35"/>
      <c r="D7274" s="35"/>
      <c r="E7274" s="35"/>
      <c r="F7274" s="35"/>
      <c r="H7274" s="35"/>
    </row>
    <row r="7275" spans="1:8" x14ac:dyDescent="0.35">
      <c r="A7275" s="35"/>
      <c r="B7275" s="35"/>
      <c r="C7275" s="35"/>
      <c r="D7275" s="35"/>
      <c r="E7275" s="35"/>
      <c r="F7275" s="35"/>
      <c r="H7275" s="35"/>
    </row>
    <row r="7276" spans="1:8" x14ac:dyDescent="0.35">
      <c r="A7276" s="35"/>
      <c r="B7276" s="35"/>
      <c r="C7276" s="35"/>
      <c r="D7276" s="35"/>
      <c r="E7276" s="35"/>
      <c r="F7276" s="35"/>
      <c r="H7276" s="35"/>
    </row>
    <row r="7277" spans="1:8" x14ac:dyDescent="0.35">
      <c r="A7277" s="35"/>
      <c r="B7277" s="35"/>
      <c r="C7277" s="35"/>
      <c r="D7277" s="35"/>
      <c r="E7277" s="35"/>
      <c r="F7277" s="35"/>
      <c r="H7277" s="35"/>
    </row>
    <row r="7278" spans="1:8" x14ac:dyDescent="0.35">
      <c r="A7278" s="35"/>
      <c r="B7278" s="35"/>
      <c r="C7278" s="35"/>
      <c r="D7278" s="35"/>
      <c r="E7278" s="35"/>
      <c r="F7278" s="35"/>
      <c r="H7278" s="35"/>
    </row>
    <row r="7279" spans="1:8" x14ac:dyDescent="0.35">
      <c r="A7279" s="35"/>
      <c r="B7279" s="35"/>
      <c r="C7279" s="35"/>
      <c r="D7279" s="35"/>
      <c r="E7279" s="35"/>
      <c r="F7279" s="35"/>
      <c r="H7279" s="35"/>
    </row>
    <row r="7280" spans="1:8" x14ac:dyDescent="0.35">
      <c r="A7280" s="35"/>
      <c r="B7280" s="35"/>
      <c r="C7280" s="35"/>
      <c r="D7280" s="35"/>
      <c r="E7280" s="35"/>
      <c r="F7280" s="35"/>
      <c r="H7280" s="35"/>
    </row>
    <row r="7281" spans="1:8" x14ac:dyDescent="0.35">
      <c r="A7281" s="35"/>
      <c r="B7281" s="35"/>
      <c r="C7281" s="35"/>
      <c r="D7281" s="35"/>
      <c r="E7281" s="35"/>
      <c r="F7281" s="35"/>
      <c r="H7281" s="35"/>
    </row>
    <row r="7282" spans="1:8" x14ac:dyDescent="0.35">
      <c r="A7282" s="35"/>
      <c r="B7282" s="35"/>
      <c r="C7282" s="35"/>
      <c r="D7282" s="35"/>
      <c r="E7282" s="35"/>
      <c r="F7282" s="35"/>
      <c r="H7282" s="35"/>
    </row>
    <row r="7283" spans="1:8" x14ac:dyDescent="0.35">
      <c r="A7283" s="35"/>
      <c r="B7283" s="35"/>
      <c r="C7283" s="35"/>
      <c r="D7283" s="35"/>
      <c r="E7283" s="35"/>
      <c r="F7283" s="35"/>
      <c r="H7283" s="35"/>
    </row>
    <row r="7284" spans="1:8" x14ac:dyDescent="0.35">
      <c r="A7284" s="35"/>
      <c r="B7284" s="35"/>
      <c r="C7284" s="35"/>
      <c r="D7284" s="35"/>
      <c r="E7284" s="35"/>
      <c r="F7284" s="35"/>
      <c r="H7284" s="35"/>
    </row>
    <row r="7285" spans="1:8" x14ac:dyDescent="0.35">
      <c r="A7285" s="35"/>
      <c r="B7285" s="35"/>
      <c r="C7285" s="35"/>
      <c r="D7285" s="35"/>
      <c r="E7285" s="35"/>
      <c r="F7285" s="35"/>
      <c r="H7285" s="35"/>
    </row>
    <row r="7286" spans="1:8" x14ac:dyDescent="0.35">
      <c r="A7286" s="35"/>
      <c r="B7286" s="35"/>
      <c r="C7286" s="35"/>
      <c r="D7286" s="35"/>
      <c r="E7286" s="35"/>
      <c r="F7286" s="35"/>
      <c r="H7286" s="35"/>
    </row>
    <row r="7287" spans="1:8" x14ac:dyDescent="0.35">
      <c r="A7287" s="35"/>
      <c r="B7287" s="35"/>
      <c r="C7287" s="35"/>
      <c r="D7287" s="35"/>
      <c r="E7287" s="35"/>
      <c r="F7287" s="35"/>
      <c r="H7287" s="35"/>
    </row>
    <row r="7288" spans="1:8" x14ac:dyDescent="0.35">
      <c r="A7288" s="35"/>
      <c r="B7288" s="35"/>
      <c r="C7288" s="35"/>
      <c r="D7288" s="35"/>
      <c r="E7288" s="35"/>
      <c r="F7288" s="35"/>
      <c r="H7288" s="35"/>
    </row>
    <row r="7289" spans="1:8" x14ac:dyDescent="0.35">
      <c r="A7289" s="35"/>
      <c r="B7289" s="35"/>
      <c r="C7289" s="35"/>
      <c r="D7289" s="35"/>
      <c r="E7289" s="35"/>
      <c r="F7289" s="35"/>
      <c r="H7289" s="35"/>
    </row>
    <row r="7290" spans="1:8" x14ac:dyDescent="0.35">
      <c r="A7290" s="35"/>
      <c r="B7290" s="35"/>
      <c r="C7290" s="35"/>
      <c r="D7290" s="35"/>
      <c r="E7290" s="35"/>
      <c r="F7290" s="35"/>
      <c r="H7290" s="35"/>
    </row>
    <row r="7291" spans="1:8" x14ac:dyDescent="0.35">
      <c r="A7291" s="35"/>
      <c r="B7291" s="35"/>
      <c r="C7291" s="35"/>
      <c r="D7291" s="35"/>
      <c r="E7291" s="35"/>
      <c r="F7291" s="35"/>
      <c r="H7291" s="35"/>
    </row>
    <row r="7292" spans="1:8" x14ac:dyDescent="0.35">
      <c r="A7292" s="35"/>
      <c r="B7292" s="35"/>
      <c r="C7292" s="35"/>
      <c r="D7292" s="35"/>
      <c r="E7292" s="35"/>
      <c r="F7292" s="35"/>
      <c r="H7292" s="35"/>
    </row>
    <row r="7293" spans="1:8" x14ac:dyDescent="0.35">
      <c r="A7293" s="35"/>
      <c r="B7293" s="35"/>
      <c r="C7293" s="35"/>
      <c r="D7293" s="35"/>
      <c r="E7293" s="35"/>
      <c r="F7293" s="35"/>
      <c r="H7293" s="35"/>
    </row>
    <row r="7294" spans="1:8" x14ac:dyDescent="0.35">
      <c r="A7294" s="35"/>
      <c r="B7294" s="35"/>
      <c r="C7294" s="35"/>
      <c r="D7294" s="35"/>
      <c r="E7294" s="35"/>
      <c r="F7294" s="35"/>
      <c r="H7294" s="35"/>
    </row>
    <row r="7295" spans="1:8" x14ac:dyDescent="0.35">
      <c r="A7295" s="35"/>
      <c r="B7295" s="35"/>
      <c r="C7295" s="35"/>
      <c r="D7295" s="35"/>
      <c r="E7295" s="35"/>
      <c r="F7295" s="35"/>
      <c r="H7295" s="35"/>
    </row>
    <row r="7296" spans="1:8" x14ac:dyDescent="0.35">
      <c r="A7296" s="35"/>
      <c r="B7296" s="35"/>
      <c r="C7296" s="35"/>
      <c r="D7296" s="35"/>
      <c r="E7296" s="35"/>
      <c r="F7296" s="35"/>
      <c r="H7296" s="35"/>
    </row>
    <row r="7297" spans="1:8" x14ac:dyDescent="0.35">
      <c r="A7297" s="35"/>
      <c r="B7297" s="35"/>
      <c r="C7297" s="35"/>
      <c r="D7297" s="35"/>
      <c r="E7297" s="35"/>
      <c r="F7297" s="35"/>
      <c r="H7297" s="35"/>
    </row>
    <row r="7298" spans="1:8" x14ac:dyDescent="0.35">
      <c r="A7298" s="35"/>
      <c r="B7298" s="35"/>
      <c r="C7298" s="35"/>
      <c r="D7298" s="35"/>
      <c r="E7298" s="35"/>
      <c r="F7298" s="35"/>
      <c r="H7298" s="35"/>
    </row>
    <row r="7299" spans="1:8" x14ac:dyDescent="0.35">
      <c r="A7299" s="35"/>
      <c r="B7299" s="35"/>
      <c r="C7299" s="35"/>
      <c r="D7299" s="35"/>
      <c r="E7299" s="35"/>
      <c r="F7299" s="35"/>
      <c r="H7299" s="35"/>
    </row>
    <row r="7300" spans="1:8" x14ac:dyDescent="0.35">
      <c r="A7300" s="35"/>
      <c r="B7300" s="35"/>
      <c r="C7300" s="35"/>
      <c r="D7300" s="35"/>
      <c r="E7300" s="35"/>
      <c r="F7300" s="35"/>
      <c r="H7300" s="35"/>
    </row>
    <row r="7301" spans="1:8" x14ac:dyDescent="0.35">
      <c r="A7301" s="35"/>
      <c r="B7301" s="35"/>
      <c r="C7301" s="35"/>
      <c r="D7301" s="35"/>
      <c r="E7301" s="35"/>
      <c r="F7301" s="35"/>
      <c r="H7301" s="35"/>
    </row>
    <row r="7302" spans="1:8" x14ac:dyDescent="0.35">
      <c r="A7302" s="35"/>
      <c r="B7302" s="35"/>
      <c r="C7302" s="35"/>
      <c r="D7302" s="35"/>
      <c r="E7302" s="35"/>
      <c r="F7302" s="35"/>
      <c r="H7302" s="35"/>
    </row>
    <row r="7303" spans="1:8" x14ac:dyDescent="0.35">
      <c r="A7303" s="35"/>
      <c r="B7303" s="35"/>
      <c r="C7303" s="35"/>
      <c r="D7303" s="35"/>
      <c r="E7303" s="35"/>
      <c r="F7303" s="35"/>
      <c r="H7303" s="35"/>
    </row>
    <row r="7304" spans="1:8" x14ac:dyDescent="0.35">
      <c r="A7304" s="35"/>
      <c r="B7304" s="35"/>
      <c r="C7304" s="35"/>
      <c r="D7304" s="35"/>
      <c r="E7304" s="35"/>
      <c r="F7304" s="35"/>
      <c r="H7304" s="35"/>
    </row>
    <row r="7305" spans="1:8" x14ac:dyDescent="0.35">
      <c r="A7305" s="35"/>
      <c r="B7305" s="35"/>
      <c r="C7305" s="35"/>
      <c r="D7305" s="35"/>
      <c r="E7305" s="35"/>
      <c r="F7305" s="35"/>
      <c r="H7305" s="35"/>
    </row>
    <row r="7306" spans="1:8" x14ac:dyDescent="0.35">
      <c r="A7306" s="35"/>
      <c r="B7306" s="35"/>
      <c r="C7306" s="35"/>
      <c r="D7306" s="35"/>
      <c r="E7306" s="35"/>
      <c r="F7306" s="35"/>
      <c r="H7306" s="35"/>
    </row>
    <row r="7307" spans="1:8" x14ac:dyDescent="0.35">
      <c r="A7307" s="35"/>
      <c r="B7307" s="35"/>
      <c r="C7307" s="35"/>
      <c r="D7307" s="35"/>
      <c r="E7307" s="35"/>
      <c r="F7307" s="35"/>
      <c r="H7307" s="35"/>
    </row>
    <row r="7308" spans="1:8" x14ac:dyDescent="0.35">
      <c r="A7308" s="35"/>
      <c r="B7308" s="35"/>
      <c r="C7308" s="35"/>
      <c r="D7308" s="35"/>
      <c r="E7308" s="35"/>
      <c r="F7308" s="35"/>
      <c r="H7308" s="35"/>
    </row>
    <row r="7309" spans="1:8" x14ac:dyDescent="0.35">
      <c r="A7309" s="35"/>
      <c r="B7309" s="35"/>
      <c r="C7309" s="35"/>
      <c r="D7309" s="35"/>
      <c r="E7309" s="35"/>
      <c r="F7309" s="35"/>
      <c r="H7309" s="35"/>
    </row>
    <row r="7310" spans="1:8" x14ac:dyDescent="0.35">
      <c r="A7310" s="35"/>
      <c r="B7310" s="35"/>
      <c r="C7310" s="35"/>
      <c r="D7310" s="35"/>
      <c r="E7310" s="35"/>
      <c r="F7310" s="35"/>
      <c r="H7310" s="35"/>
    </row>
    <row r="7311" spans="1:8" x14ac:dyDescent="0.35">
      <c r="A7311" s="35"/>
      <c r="B7311" s="35"/>
      <c r="C7311" s="35"/>
      <c r="D7311" s="35"/>
      <c r="E7311" s="35"/>
      <c r="F7311" s="35"/>
      <c r="H7311" s="35"/>
    </row>
    <row r="7312" spans="1:8" x14ac:dyDescent="0.35">
      <c r="A7312" s="35"/>
      <c r="B7312" s="35"/>
      <c r="C7312" s="35"/>
      <c r="D7312" s="35"/>
      <c r="E7312" s="35"/>
      <c r="F7312" s="35"/>
      <c r="H7312" s="35"/>
    </row>
    <row r="7313" spans="1:8" x14ac:dyDescent="0.35">
      <c r="A7313" s="35"/>
      <c r="B7313" s="35"/>
      <c r="C7313" s="35"/>
      <c r="D7313" s="35"/>
      <c r="E7313" s="35"/>
      <c r="F7313" s="35"/>
      <c r="H7313" s="35"/>
    </row>
    <row r="7314" spans="1:8" x14ac:dyDescent="0.35">
      <c r="A7314" s="35"/>
      <c r="B7314" s="35"/>
      <c r="C7314" s="35"/>
      <c r="D7314" s="35"/>
      <c r="E7314" s="35"/>
      <c r="F7314" s="35"/>
      <c r="H7314" s="35"/>
    </row>
    <row r="7315" spans="1:8" x14ac:dyDescent="0.35">
      <c r="A7315" s="35"/>
      <c r="B7315" s="35"/>
      <c r="C7315" s="35"/>
      <c r="D7315" s="35"/>
      <c r="E7315" s="35"/>
      <c r="F7315" s="35"/>
      <c r="H7315" s="35"/>
    </row>
    <row r="7316" spans="1:8" x14ac:dyDescent="0.35">
      <c r="A7316" s="35"/>
      <c r="B7316" s="35"/>
      <c r="C7316" s="35"/>
      <c r="D7316" s="35"/>
      <c r="E7316" s="35"/>
      <c r="F7316" s="35"/>
      <c r="H7316" s="35"/>
    </row>
    <row r="7317" spans="1:8" x14ac:dyDescent="0.35">
      <c r="A7317" s="35"/>
      <c r="B7317" s="35"/>
      <c r="C7317" s="35"/>
      <c r="D7317" s="35"/>
      <c r="E7317" s="35"/>
      <c r="F7317" s="35"/>
      <c r="H7317" s="35"/>
    </row>
    <row r="7318" spans="1:8" x14ac:dyDescent="0.35">
      <c r="A7318" s="35"/>
      <c r="B7318" s="35"/>
      <c r="C7318" s="35"/>
      <c r="D7318" s="35"/>
      <c r="E7318" s="35"/>
      <c r="F7318" s="35"/>
      <c r="H7318" s="35"/>
    </row>
    <row r="7319" spans="1:8" x14ac:dyDescent="0.35">
      <c r="A7319" s="35"/>
      <c r="B7319" s="35"/>
      <c r="C7319" s="35"/>
      <c r="D7319" s="35"/>
      <c r="E7319" s="35"/>
      <c r="F7319" s="35"/>
      <c r="H7319" s="35"/>
    </row>
    <row r="7320" spans="1:8" x14ac:dyDescent="0.35">
      <c r="A7320" s="35"/>
      <c r="B7320" s="35"/>
      <c r="C7320" s="35"/>
      <c r="D7320" s="35"/>
      <c r="E7320" s="35"/>
      <c r="F7320" s="35"/>
      <c r="H7320" s="35"/>
    </row>
    <row r="7321" spans="1:8" x14ac:dyDescent="0.35">
      <c r="A7321" s="35"/>
      <c r="B7321" s="35"/>
      <c r="C7321" s="35"/>
      <c r="D7321" s="35"/>
      <c r="E7321" s="35"/>
      <c r="F7321" s="35"/>
      <c r="H7321" s="35"/>
    </row>
    <row r="7322" spans="1:8" x14ac:dyDescent="0.35">
      <c r="A7322" s="35"/>
      <c r="B7322" s="35"/>
      <c r="C7322" s="35"/>
      <c r="D7322" s="35"/>
      <c r="E7322" s="35"/>
      <c r="F7322" s="35"/>
      <c r="H7322" s="35"/>
    </row>
    <row r="7323" spans="1:8" x14ac:dyDescent="0.35">
      <c r="A7323" s="35"/>
      <c r="B7323" s="35"/>
      <c r="C7323" s="35"/>
      <c r="D7323" s="35"/>
      <c r="E7323" s="35"/>
      <c r="F7323" s="35"/>
      <c r="H7323" s="35"/>
    </row>
    <row r="7324" spans="1:8" x14ac:dyDescent="0.35">
      <c r="A7324" s="35"/>
      <c r="B7324" s="35"/>
      <c r="C7324" s="35"/>
      <c r="D7324" s="35"/>
      <c r="E7324" s="35"/>
      <c r="F7324" s="35"/>
      <c r="H7324" s="35"/>
    </row>
    <row r="7325" spans="1:8" x14ac:dyDescent="0.35">
      <c r="A7325" s="35"/>
      <c r="B7325" s="35"/>
      <c r="C7325" s="35"/>
      <c r="D7325" s="35"/>
      <c r="E7325" s="35"/>
      <c r="F7325" s="35"/>
      <c r="H7325" s="35"/>
    </row>
    <row r="7326" spans="1:8" x14ac:dyDescent="0.35">
      <c r="A7326" s="35"/>
      <c r="B7326" s="35"/>
      <c r="C7326" s="35"/>
      <c r="D7326" s="35"/>
      <c r="E7326" s="35"/>
      <c r="F7326" s="35"/>
      <c r="H7326" s="35"/>
    </row>
    <row r="7327" spans="1:8" x14ac:dyDescent="0.35">
      <c r="A7327" s="35"/>
      <c r="B7327" s="35"/>
      <c r="C7327" s="35"/>
      <c r="D7327" s="35"/>
      <c r="E7327" s="35"/>
      <c r="F7327" s="35"/>
      <c r="H7327" s="35"/>
    </row>
    <row r="7328" spans="1:8" x14ac:dyDescent="0.35">
      <c r="A7328" s="35"/>
      <c r="B7328" s="35"/>
      <c r="C7328" s="35"/>
      <c r="D7328" s="35"/>
      <c r="E7328" s="35"/>
      <c r="F7328" s="35"/>
      <c r="H7328" s="35"/>
    </row>
    <row r="7329" spans="1:8" x14ac:dyDescent="0.35">
      <c r="A7329" s="35"/>
      <c r="B7329" s="35"/>
      <c r="C7329" s="35"/>
      <c r="D7329" s="35"/>
      <c r="E7329" s="35"/>
      <c r="F7329" s="35"/>
      <c r="H7329" s="35"/>
    </row>
    <row r="7330" spans="1:8" x14ac:dyDescent="0.35">
      <c r="A7330" s="35"/>
      <c r="B7330" s="35"/>
      <c r="C7330" s="35"/>
      <c r="D7330" s="35"/>
      <c r="E7330" s="35"/>
      <c r="F7330" s="35"/>
      <c r="H7330" s="35"/>
    </row>
    <row r="7331" spans="1:8" x14ac:dyDescent="0.35">
      <c r="A7331" s="35"/>
      <c r="B7331" s="35"/>
      <c r="C7331" s="35"/>
      <c r="D7331" s="35"/>
      <c r="E7331" s="35"/>
      <c r="F7331" s="35"/>
      <c r="H7331" s="35"/>
    </row>
    <row r="7332" spans="1:8" x14ac:dyDescent="0.35">
      <c r="A7332" s="35"/>
      <c r="B7332" s="35"/>
      <c r="C7332" s="35"/>
      <c r="D7332" s="35"/>
      <c r="E7332" s="35"/>
      <c r="F7332" s="35"/>
      <c r="H7332" s="35"/>
    </row>
    <row r="7333" spans="1:8" x14ac:dyDescent="0.35">
      <c r="A7333" s="35"/>
      <c r="B7333" s="35"/>
      <c r="C7333" s="35"/>
      <c r="D7333" s="35"/>
      <c r="E7333" s="35"/>
      <c r="F7333" s="35"/>
      <c r="H7333" s="35"/>
    </row>
    <row r="7334" spans="1:8" x14ac:dyDescent="0.35">
      <c r="A7334" s="35"/>
      <c r="B7334" s="35"/>
      <c r="C7334" s="35"/>
      <c r="D7334" s="35"/>
      <c r="E7334" s="35"/>
      <c r="F7334" s="35"/>
      <c r="H7334" s="35"/>
    </row>
    <row r="7335" spans="1:8" x14ac:dyDescent="0.35">
      <c r="A7335" s="35"/>
      <c r="B7335" s="35"/>
      <c r="C7335" s="35"/>
      <c r="D7335" s="35"/>
      <c r="E7335" s="35"/>
      <c r="F7335" s="35"/>
      <c r="H7335" s="35"/>
    </row>
    <row r="7336" spans="1:8" x14ac:dyDescent="0.35">
      <c r="A7336" s="35"/>
      <c r="B7336" s="35"/>
      <c r="C7336" s="35"/>
      <c r="D7336" s="35"/>
      <c r="E7336" s="35"/>
      <c r="F7336" s="35"/>
      <c r="H7336" s="35"/>
    </row>
    <row r="7337" spans="1:8" x14ac:dyDescent="0.35">
      <c r="A7337" s="35"/>
      <c r="B7337" s="35"/>
      <c r="C7337" s="35"/>
      <c r="D7337" s="35"/>
      <c r="E7337" s="35"/>
      <c r="F7337" s="35"/>
      <c r="H7337" s="35"/>
    </row>
    <row r="7338" spans="1:8" x14ac:dyDescent="0.35">
      <c r="A7338" s="35"/>
      <c r="B7338" s="35"/>
      <c r="C7338" s="35"/>
      <c r="D7338" s="35"/>
      <c r="E7338" s="35"/>
      <c r="F7338" s="35"/>
      <c r="H7338" s="35"/>
    </row>
    <row r="7339" spans="1:8" x14ac:dyDescent="0.35">
      <c r="A7339" s="35"/>
      <c r="B7339" s="35"/>
      <c r="C7339" s="35"/>
      <c r="D7339" s="35"/>
      <c r="E7339" s="35"/>
      <c r="F7339" s="35"/>
      <c r="H7339" s="35"/>
    </row>
    <row r="7340" spans="1:8" x14ac:dyDescent="0.35">
      <c r="A7340" s="35"/>
      <c r="B7340" s="35"/>
      <c r="C7340" s="35"/>
      <c r="D7340" s="35"/>
      <c r="E7340" s="35"/>
      <c r="F7340" s="35"/>
      <c r="H7340" s="35"/>
    </row>
    <row r="7341" spans="1:8" x14ac:dyDescent="0.35">
      <c r="A7341" s="35"/>
      <c r="B7341" s="35"/>
      <c r="C7341" s="35"/>
      <c r="D7341" s="35"/>
      <c r="E7341" s="35"/>
      <c r="F7341" s="35"/>
      <c r="H7341" s="35"/>
    </row>
    <row r="7342" spans="1:8" x14ac:dyDescent="0.35">
      <c r="A7342" s="35"/>
      <c r="B7342" s="35"/>
      <c r="C7342" s="35"/>
      <c r="D7342" s="35"/>
      <c r="E7342" s="35"/>
      <c r="F7342" s="35"/>
      <c r="H7342" s="35"/>
    </row>
    <row r="7343" spans="1:8" x14ac:dyDescent="0.35">
      <c r="A7343" s="35"/>
      <c r="B7343" s="35"/>
      <c r="C7343" s="35"/>
      <c r="D7343" s="35"/>
      <c r="E7343" s="35"/>
      <c r="F7343" s="35"/>
      <c r="H7343" s="35"/>
    </row>
    <row r="7344" spans="1:8" x14ac:dyDescent="0.35">
      <c r="A7344" s="35"/>
      <c r="B7344" s="35"/>
      <c r="C7344" s="35"/>
      <c r="D7344" s="35"/>
      <c r="E7344" s="35"/>
      <c r="F7344" s="35"/>
      <c r="H7344" s="35"/>
    </row>
    <row r="7345" spans="1:8" x14ac:dyDescent="0.35">
      <c r="A7345" s="35"/>
      <c r="B7345" s="35"/>
      <c r="C7345" s="35"/>
      <c r="D7345" s="35"/>
      <c r="E7345" s="35"/>
      <c r="F7345" s="35"/>
      <c r="H7345" s="35"/>
    </row>
    <row r="7346" spans="1:8" x14ac:dyDescent="0.35">
      <c r="A7346" s="35"/>
      <c r="B7346" s="35"/>
      <c r="C7346" s="35"/>
      <c r="D7346" s="35"/>
      <c r="E7346" s="35"/>
      <c r="F7346" s="35"/>
      <c r="H7346" s="35"/>
    </row>
    <row r="7347" spans="1:8" x14ac:dyDescent="0.35">
      <c r="A7347" s="35"/>
      <c r="B7347" s="35"/>
      <c r="C7347" s="35"/>
      <c r="D7347" s="35"/>
      <c r="E7347" s="35"/>
      <c r="F7347" s="35"/>
      <c r="H7347" s="35"/>
    </row>
    <row r="7348" spans="1:8" x14ac:dyDescent="0.35">
      <c r="A7348" s="35"/>
      <c r="B7348" s="35"/>
      <c r="C7348" s="35"/>
      <c r="D7348" s="35"/>
      <c r="E7348" s="35"/>
      <c r="F7348" s="35"/>
      <c r="H7348" s="35"/>
    </row>
    <row r="7349" spans="1:8" x14ac:dyDescent="0.35">
      <c r="A7349" s="35"/>
      <c r="B7349" s="35"/>
      <c r="C7349" s="35"/>
      <c r="D7349" s="35"/>
      <c r="E7349" s="35"/>
      <c r="F7349" s="35"/>
      <c r="H7349" s="35"/>
    </row>
    <row r="7350" spans="1:8" x14ac:dyDescent="0.35">
      <c r="A7350" s="35"/>
      <c r="B7350" s="35"/>
      <c r="C7350" s="35"/>
      <c r="D7350" s="35"/>
      <c r="E7350" s="35"/>
      <c r="F7350" s="35"/>
      <c r="H7350" s="35"/>
    </row>
    <row r="7351" spans="1:8" x14ac:dyDescent="0.35">
      <c r="A7351" s="35"/>
      <c r="B7351" s="35"/>
      <c r="C7351" s="35"/>
      <c r="D7351" s="35"/>
      <c r="E7351" s="35"/>
      <c r="F7351" s="35"/>
      <c r="H7351" s="35"/>
    </row>
    <row r="7352" spans="1:8" x14ac:dyDescent="0.35">
      <c r="A7352" s="35"/>
      <c r="B7352" s="35"/>
      <c r="C7352" s="35"/>
      <c r="D7352" s="35"/>
      <c r="E7352" s="35"/>
      <c r="F7352" s="35"/>
      <c r="H7352" s="35"/>
    </row>
    <row r="7353" spans="1:8" x14ac:dyDescent="0.35">
      <c r="A7353" s="35"/>
      <c r="B7353" s="35"/>
      <c r="C7353" s="35"/>
      <c r="D7353" s="35"/>
      <c r="E7353" s="35"/>
      <c r="F7353" s="35"/>
      <c r="H7353" s="35"/>
    </row>
    <row r="7354" spans="1:8" x14ac:dyDescent="0.35">
      <c r="A7354" s="35"/>
      <c r="B7354" s="35"/>
      <c r="C7354" s="35"/>
      <c r="D7354" s="35"/>
      <c r="E7354" s="35"/>
      <c r="F7354" s="35"/>
      <c r="H7354" s="35"/>
    </row>
    <row r="7355" spans="1:8" x14ac:dyDescent="0.35">
      <c r="A7355" s="35"/>
      <c r="B7355" s="35"/>
      <c r="C7355" s="35"/>
      <c r="D7355" s="35"/>
      <c r="E7355" s="35"/>
      <c r="F7355" s="35"/>
      <c r="H7355" s="35"/>
    </row>
    <row r="7356" spans="1:8" x14ac:dyDescent="0.35">
      <c r="A7356" s="35"/>
      <c r="B7356" s="35"/>
      <c r="C7356" s="35"/>
      <c r="D7356" s="35"/>
      <c r="E7356" s="35"/>
      <c r="F7356" s="35"/>
      <c r="H7356" s="35"/>
    </row>
    <row r="7357" spans="1:8" x14ac:dyDescent="0.35">
      <c r="A7357" s="35"/>
      <c r="B7357" s="35"/>
      <c r="C7357" s="35"/>
      <c r="D7357" s="35"/>
      <c r="E7357" s="35"/>
      <c r="F7357" s="35"/>
      <c r="H7357" s="35"/>
    </row>
    <row r="7358" spans="1:8" x14ac:dyDescent="0.35">
      <c r="A7358" s="35"/>
      <c r="B7358" s="35"/>
      <c r="C7358" s="35"/>
      <c r="D7358" s="35"/>
      <c r="E7358" s="35"/>
      <c r="F7358" s="35"/>
      <c r="H7358" s="35"/>
    </row>
    <row r="7359" spans="1:8" x14ac:dyDescent="0.35">
      <c r="A7359" s="35"/>
      <c r="B7359" s="35"/>
      <c r="C7359" s="35"/>
      <c r="D7359" s="35"/>
      <c r="E7359" s="35"/>
      <c r="F7359" s="35"/>
      <c r="H7359" s="35"/>
    </row>
    <row r="7360" spans="1:8" x14ac:dyDescent="0.35">
      <c r="A7360" s="35"/>
      <c r="B7360" s="35"/>
      <c r="C7360" s="35"/>
      <c r="D7360" s="35"/>
      <c r="E7360" s="35"/>
      <c r="F7360" s="35"/>
      <c r="H7360" s="35"/>
    </row>
    <row r="7361" spans="1:8" x14ac:dyDescent="0.35">
      <c r="A7361" s="35"/>
      <c r="B7361" s="35"/>
      <c r="C7361" s="35"/>
      <c r="D7361" s="35"/>
      <c r="E7361" s="35"/>
      <c r="F7361" s="35"/>
      <c r="H7361" s="35"/>
    </row>
    <row r="7362" spans="1:8" x14ac:dyDescent="0.35">
      <c r="A7362" s="35"/>
      <c r="B7362" s="35"/>
      <c r="C7362" s="35"/>
      <c r="D7362" s="35"/>
      <c r="E7362" s="35"/>
      <c r="F7362" s="35"/>
      <c r="H7362" s="35"/>
    </row>
    <row r="7363" spans="1:8" x14ac:dyDescent="0.35">
      <c r="A7363" s="35"/>
      <c r="B7363" s="35"/>
      <c r="C7363" s="35"/>
      <c r="D7363" s="35"/>
      <c r="E7363" s="35"/>
      <c r="F7363" s="35"/>
      <c r="H7363" s="35"/>
    </row>
    <row r="7364" spans="1:8" x14ac:dyDescent="0.35">
      <c r="A7364" s="35"/>
      <c r="B7364" s="35"/>
      <c r="C7364" s="35"/>
      <c r="D7364" s="35"/>
      <c r="E7364" s="35"/>
      <c r="F7364" s="35"/>
      <c r="H7364" s="35"/>
    </row>
    <row r="7365" spans="1:8" x14ac:dyDescent="0.35">
      <c r="A7365" s="35"/>
      <c r="B7365" s="35"/>
      <c r="C7365" s="35"/>
      <c r="D7365" s="35"/>
      <c r="E7365" s="35"/>
      <c r="F7365" s="35"/>
      <c r="H7365" s="35"/>
    </row>
    <row r="7366" spans="1:8" x14ac:dyDescent="0.35">
      <c r="A7366" s="35"/>
      <c r="B7366" s="35"/>
      <c r="C7366" s="35"/>
      <c r="D7366" s="35"/>
      <c r="E7366" s="35"/>
      <c r="F7366" s="35"/>
      <c r="H7366" s="35"/>
    </row>
    <row r="7367" spans="1:8" x14ac:dyDescent="0.35">
      <c r="A7367" s="35"/>
      <c r="B7367" s="35"/>
      <c r="C7367" s="35"/>
      <c r="D7367" s="35"/>
      <c r="E7367" s="35"/>
      <c r="F7367" s="35"/>
      <c r="H7367" s="35"/>
    </row>
    <row r="7368" spans="1:8" x14ac:dyDescent="0.35">
      <c r="A7368" s="35"/>
      <c r="B7368" s="35"/>
      <c r="C7368" s="35"/>
      <c r="D7368" s="35"/>
      <c r="E7368" s="35"/>
      <c r="F7368" s="35"/>
      <c r="H7368" s="35"/>
    </row>
    <row r="7369" spans="1:8" x14ac:dyDescent="0.35">
      <c r="A7369" s="35"/>
      <c r="B7369" s="35"/>
      <c r="C7369" s="35"/>
      <c r="D7369" s="35"/>
      <c r="E7369" s="35"/>
      <c r="F7369" s="35"/>
      <c r="H7369" s="35"/>
    </row>
    <row r="7370" spans="1:8" x14ac:dyDescent="0.35">
      <c r="A7370" s="35"/>
      <c r="B7370" s="35"/>
      <c r="C7370" s="35"/>
      <c r="D7370" s="35"/>
      <c r="E7370" s="35"/>
      <c r="F7370" s="35"/>
      <c r="H7370" s="35"/>
    </row>
    <row r="7371" spans="1:8" x14ac:dyDescent="0.35">
      <c r="A7371" s="35"/>
      <c r="B7371" s="35"/>
      <c r="C7371" s="35"/>
      <c r="D7371" s="35"/>
      <c r="E7371" s="35"/>
      <c r="F7371" s="35"/>
      <c r="H7371" s="35"/>
    </row>
    <row r="7372" spans="1:8" x14ac:dyDescent="0.35">
      <c r="A7372" s="35"/>
      <c r="B7372" s="35"/>
      <c r="C7372" s="35"/>
      <c r="D7372" s="35"/>
      <c r="E7372" s="35"/>
      <c r="F7372" s="35"/>
      <c r="H7372" s="35"/>
    </row>
    <row r="7373" spans="1:8" x14ac:dyDescent="0.35">
      <c r="A7373" s="35"/>
      <c r="B7373" s="35"/>
      <c r="C7373" s="35"/>
      <c r="D7373" s="35"/>
      <c r="E7373" s="35"/>
      <c r="F7373" s="35"/>
      <c r="H7373" s="35"/>
    </row>
    <row r="7374" spans="1:8" x14ac:dyDescent="0.35">
      <c r="A7374" s="35"/>
      <c r="B7374" s="35"/>
      <c r="C7374" s="35"/>
      <c r="D7374" s="35"/>
      <c r="E7374" s="35"/>
      <c r="F7374" s="35"/>
      <c r="H7374" s="35"/>
    </row>
    <row r="7375" spans="1:8" x14ac:dyDescent="0.35">
      <c r="A7375" s="35"/>
      <c r="B7375" s="35"/>
      <c r="C7375" s="35"/>
      <c r="D7375" s="35"/>
      <c r="E7375" s="35"/>
      <c r="F7375" s="35"/>
      <c r="H7375" s="35"/>
    </row>
    <row r="7376" spans="1:8" x14ac:dyDescent="0.35">
      <c r="A7376" s="35"/>
      <c r="B7376" s="35"/>
      <c r="C7376" s="35"/>
      <c r="D7376" s="35"/>
      <c r="E7376" s="35"/>
      <c r="F7376" s="35"/>
      <c r="H7376" s="35"/>
    </row>
    <row r="7377" spans="1:8" x14ac:dyDescent="0.35">
      <c r="A7377" s="35"/>
      <c r="B7377" s="35"/>
      <c r="C7377" s="35"/>
      <c r="D7377" s="35"/>
      <c r="E7377" s="35"/>
      <c r="F7377" s="35"/>
      <c r="H7377" s="35"/>
    </row>
    <row r="7378" spans="1:8" x14ac:dyDescent="0.35">
      <c r="A7378" s="35"/>
      <c r="B7378" s="35"/>
      <c r="C7378" s="35"/>
      <c r="D7378" s="35"/>
      <c r="E7378" s="35"/>
      <c r="F7378" s="35"/>
      <c r="H7378" s="35"/>
    </row>
    <row r="7379" spans="1:8" x14ac:dyDescent="0.35">
      <c r="A7379" s="35"/>
      <c r="B7379" s="35"/>
      <c r="C7379" s="35"/>
      <c r="D7379" s="35"/>
      <c r="E7379" s="35"/>
      <c r="F7379" s="35"/>
      <c r="H7379" s="35"/>
    </row>
    <row r="7380" spans="1:8" x14ac:dyDescent="0.35">
      <c r="A7380" s="35"/>
      <c r="B7380" s="35"/>
      <c r="C7380" s="35"/>
      <c r="D7380" s="35"/>
      <c r="E7380" s="35"/>
      <c r="F7380" s="35"/>
      <c r="H7380" s="35"/>
    </row>
    <row r="7381" spans="1:8" x14ac:dyDescent="0.35">
      <c r="A7381" s="35"/>
      <c r="B7381" s="35"/>
      <c r="C7381" s="35"/>
      <c r="D7381" s="35"/>
      <c r="E7381" s="35"/>
      <c r="F7381" s="35"/>
      <c r="H7381" s="35"/>
    </row>
    <row r="7382" spans="1:8" x14ac:dyDescent="0.35">
      <c r="A7382" s="35"/>
      <c r="B7382" s="35"/>
      <c r="C7382" s="35"/>
      <c r="D7382" s="35"/>
      <c r="E7382" s="35"/>
      <c r="F7382" s="35"/>
      <c r="H7382" s="35"/>
    </row>
    <row r="7383" spans="1:8" x14ac:dyDescent="0.35">
      <c r="A7383" s="35"/>
      <c r="B7383" s="35"/>
      <c r="C7383" s="35"/>
      <c r="D7383" s="35"/>
      <c r="E7383" s="35"/>
      <c r="F7383" s="35"/>
      <c r="H7383" s="35"/>
    </row>
    <row r="7384" spans="1:8" x14ac:dyDescent="0.35">
      <c r="A7384" s="35"/>
      <c r="B7384" s="35"/>
      <c r="C7384" s="35"/>
      <c r="D7384" s="35"/>
      <c r="E7384" s="35"/>
      <c r="F7384" s="35"/>
      <c r="H7384" s="35"/>
    </row>
    <row r="7385" spans="1:8" x14ac:dyDescent="0.35">
      <c r="A7385" s="35"/>
      <c r="B7385" s="35"/>
      <c r="C7385" s="35"/>
      <c r="D7385" s="35"/>
      <c r="E7385" s="35"/>
      <c r="F7385" s="35"/>
      <c r="H7385" s="35"/>
    </row>
    <row r="7386" spans="1:8" x14ac:dyDescent="0.35">
      <c r="A7386" s="35"/>
      <c r="B7386" s="35"/>
      <c r="C7386" s="35"/>
      <c r="D7386" s="35"/>
      <c r="E7386" s="35"/>
      <c r="F7386" s="35"/>
      <c r="H7386" s="35"/>
    </row>
    <row r="7387" spans="1:8" x14ac:dyDescent="0.35">
      <c r="A7387" s="35"/>
      <c r="B7387" s="35"/>
      <c r="C7387" s="35"/>
      <c r="D7387" s="35"/>
      <c r="E7387" s="35"/>
      <c r="F7387" s="35"/>
      <c r="H7387" s="35"/>
    </row>
    <row r="7388" spans="1:8" x14ac:dyDescent="0.35">
      <c r="A7388" s="35"/>
      <c r="B7388" s="35"/>
      <c r="C7388" s="35"/>
      <c r="D7388" s="35"/>
      <c r="E7388" s="35"/>
      <c r="F7388" s="35"/>
      <c r="H7388" s="35"/>
    </row>
    <row r="7389" spans="1:8" x14ac:dyDescent="0.35">
      <c r="A7389" s="35"/>
      <c r="B7389" s="35"/>
      <c r="C7389" s="35"/>
      <c r="D7389" s="35"/>
      <c r="E7389" s="35"/>
      <c r="F7389" s="35"/>
      <c r="H7389" s="35"/>
    </row>
    <row r="7390" spans="1:8" x14ac:dyDescent="0.35">
      <c r="A7390" s="35"/>
      <c r="B7390" s="35"/>
      <c r="C7390" s="35"/>
      <c r="D7390" s="35"/>
      <c r="E7390" s="35"/>
      <c r="F7390" s="35"/>
      <c r="H7390" s="35"/>
    </row>
    <row r="7391" spans="1:8" x14ac:dyDescent="0.35">
      <c r="A7391" s="35"/>
      <c r="B7391" s="35"/>
      <c r="C7391" s="35"/>
      <c r="D7391" s="35"/>
      <c r="E7391" s="35"/>
      <c r="F7391" s="35"/>
      <c r="H7391" s="35"/>
    </row>
    <row r="7392" spans="1:8" x14ac:dyDescent="0.35">
      <c r="A7392" s="35"/>
      <c r="B7392" s="35"/>
      <c r="C7392" s="35"/>
      <c r="D7392" s="35"/>
      <c r="E7392" s="35"/>
      <c r="F7392" s="35"/>
      <c r="H7392" s="35"/>
    </row>
    <row r="7393" spans="1:8" x14ac:dyDescent="0.35">
      <c r="A7393" s="35"/>
      <c r="B7393" s="35"/>
      <c r="C7393" s="35"/>
      <c r="D7393" s="35"/>
      <c r="E7393" s="35"/>
      <c r="F7393" s="35"/>
      <c r="H7393" s="35"/>
    </row>
    <row r="7394" spans="1:8" x14ac:dyDescent="0.35">
      <c r="A7394" s="35"/>
      <c r="B7394" s="35"/>
      <c r="C7394" s="35"/>
      <c r="D7394" s="35"/>
      <c r="E7394" s="35"/>
      <c r="F7394" s="35"/>
      <c r="H7394" s="35"/>
    </row>
    <row r="7395" spans="1:8" x14ac:dyDescent="0.35">
      <c r="A7395" s="35"/>
      <c r="B7395" s="35"/>
      <c r="C7395" s="35"/>
      <c r="D7395" s="35"/>
      <c r="E7395" s="35"/>
      <c r="F7395" s="35"/>
      <c r="H7395" s="35"/>
    </row>
    <row r="7396" spans="1:8" x14ac:dyDescent="0.35">
      <c r="A7396" s="35"/>
      <c r="B7396" s="35"/>
      <c r="C7396" s="35"/>
      <c r="D7396" s="35"/>
      <c r="E7396" s="35"/>
      <c r="F7396" s="35"/>
      <c r="H7396" s="35"/>
    </row>
    <row r="7397" spans="1:8" x14ac:dyDescent="0.35">
      <c r="A7397" s="35"/>
      <c r="B7397" s="35"/>
      <c r="C7397" s="35"/>
      <c r="D7397" s="35"/>
      <c r="E7397" s="35"/>
      <c r="F7397" s="35"/>
      <c r="H7397" s="35"/>
    </row>
    <row r="7398" spans="1:8" x14ac:dyDescent="0.35">
      <c r="A7398" s="35"/>
      <c r="B7398" s="35"/>
      <c r="C7398" s="35"/>
      <c r="D7398" s="35"/>
      <c r="E7398" s="35"/>
      <c r="F7398" s="35"/>
      <c r="H7398" s="35"/>
    </row>
    <row r="7399" spans="1:8" x14ac:dyDescent="0.35">
      <c r="A7399" s="35"/>
      <c r="B7399" s="35"/>
      <c r="C7399" s="35"/>
      <c r="D7399" s="35"/>
      <c r="E7399" s="35"/>
      <c r="F7399" s="35"/>
      <c r="H7399" s="35"/>
    </row>
    <row r="7400" spans="1:8" x14ac:dyDescent="0.35">
      <c r="A7400" s="35"/>
      <c r="B7400" s="35"/>
      <c r="C7400" s="35"/>
      <c r="D7400" s="35"/>
      <c r="E7400" s="35"/>
      <c r="F7400" s="35"/>
      <c r="H7400" s="35"/>
    </row>
    <row r="7401" spans="1:8" x14ac:dyDescent="0.35">
      <c r="A7401" s="35"/>
      <c r="B7401" s="35"/>
      <c r="C7401" s="35"/>
      <c r="D7401" s="35"/>
      <c r="E7401" s="35"/>
      <c r="F7401" s="35"/>
      <c r="H7401" s="35"/>
    </row>
    <row r="7402" spans="1:8" x14ac:dyDescent="0.35">
      <c r="A7402" s="35"/>
      <c r="B7402" s="35"/>
      <c r="C7402" s="35"/>
      <c r="D7402" s="35"/>
      <c r="E7402" s="35"/>
      <c r="F7402" s="35"/>
      <c r="H7402" s="35"/>
    </row>
    <row r="7403" spans="1:8" x14ac:dyDescent="0.35">
      <c r="A7403" s="35"/>
      <c r="B7403" s="35"/>
      <c r="C7403" s="35"/>
      <c r="D7403" s="35"/>
      <c r="E7403" s="35"/>
      <c r="F7403" s="35"/>
      <c r="H7403" s="35"/>
    </row>
    <row r="7404" spans="1:8" x14ac:dyDescent="0.35">
      <c r="A7404" s="35"/>
      <c r="B7404" s="35"/>
      <c r="C7404" s="35"/>
      <c r="D7404" s="35"/>
      <c r="E7404" s="35"/>
      <c r="F7404" s="35"/>
      <c r="H7404" s="35"/>
    </row>
    <row r="7405" spans="1:8" x14ac:dyDescent="0.35">
      <c r="A7405" s="35"/>
      <c r="B7405" s="35"/>
      <c r="C7405" s="35"/>
      <c r="D7405" s="35"/>
      <c r="E7405" s="35"/>
      <c r="F7405" s="35"/>
      <c r="H7405" s="35"/>
    </row>
    <row r="7406" spans="1:8" x14ac:dyDescent="0.35">
      <c r="A7406" s="35"/>
      <c r="B7406" s="35"/>
      <c r="C7406" s="35"/>
      <c r="D7406" s="35"/>
      <c r="E7406" s="35"/>
      <c r="F7406" s="35"/>
      <c r="H7406" s="35"/>
    </row>
    <row r="7407" spans="1:8" x14ac:dyDescent="0.35">
      <c r="A7407" s="35"/>
      <c r="B7407" s="35"/>
      <c r="C7407" s="35"/>
      <c r="D7407" s="35"/>
      <c r="E7407" s="35"/>
      <c r="F7407" s="35"/>
      <c r="H7407" s="35"/>
    </row>
    <row r="7408" spans="1:8" x14ac:dyDescent="0.35">
      <c r="A7408" s="35"/>
      <c r="B7408" s="35"/>
      <c r="C7408" s="35"/>
      <c r="D7408" s="35"/>
      <c r="E7408" s="35"/>
      <c r="F7408" s="35"/>
      <c r="H7408" s="35"/>
    </row>
    <row r="7409" spans="1:8" x14ac:dyDescent="0.35">
      <c r="A7409" s="35"/>
      <c r="B7409" s="35"/>
      <c r="C7409" s="35"/>
      <c r="D7409" s="35"/>
      <c r="E7409" s="35"/>
      <c r="F7409" s="35"/>
      <c r="H7409" s="35"/>
    </row>
    <row r="7410" spans="1:8" x14ac:dyDescent="0.35">
      <c r="A7410" s="35"/>
      <c r="B7410" s="35"/>
      <c r="C7410" s="35"/>
      <c r="D7410" s="35"/>
      <c r="E7410" s="35"/>
      <c r="F7410" s="35"/>
      <c r="H7410" s="35"/>
    </row>
    <row r="7411" spans="1:8" x14ac:dyDescent="0.35">
      <c r="A7411" s="35"/>
      <c r="B7411" s="35"/>
      <c r="C7411" s="35"/>
      <c r="D7411" s="35"/>
      <c r="E7411" s="35"/>
      <c r="F7411" s="35"/>
      <c r="H7411" s="35"/>
    </row>
    <row r="7412" spans="1:8" x14ac:dyDescent="0.35">
      <c r="A7412" s="35"/>
      <c r="B7412" s="35"/>
      <c r="C7412" s="35"/>
      <c r="D7412" s="35"/>
      <c r="E7412" s="35"/>
      <c r="F7412" s="35"/>
      <c r="H7412" s="35"/>
    </row>
    <row r="7413" spans="1:8" x14ac:dyDescent="0.35">
      <c r="A7413" s="35"/>
      <c r="B7413" s="35"/>
      <c r="C7413" s="35"/>
      <c r="D7413" s="35"/>
      <c r="E7413" s="35"/>
      <c r="F7413" s="35"/>
      <c r="H7413" s="35"/>
    </row>
    <row r="7414" spans="1:8" x14ac:dyDescent="0.35">
      <c r="A7414" s="35"/>
      <c r="B7414" s="35"/>
      <c r="C7414" s="35"/>
      <c r="D7414" s="35"/>
      <c r="E7414" s="35"/>
      <c r="F7414" s="35"/>
      <c r="H7414" s="35"/>
    </row>
    <row r="7415" spans="1:8" x14ac:dyDescent="0.35">
      <c r="A7415" s="35"/>
      <c r="B7415" s="35"/>
      <c r="C7415" s="35"/>
      <c r="D7415" s="35"/>
      <c r="E7415" s="35"/>
      <c r="F7415" s="35"/>
      <c r="H7415" s="35"/>
    </row>
    <row r="7416" spans="1:8" x14ac:dyDescent="0.35">
      <c r="A7416" s="35"/>
      <c r="B7416" s="35"/>
      <c r="C7416" s="35"/>
      <c r="D7416" s="35"/>
      <c r="E7416" s="35"/>
      <c r="F7416" s="35"/>
      <c r="H7416" s="35"/>
    </row>
    <row r="7417" spans="1:8" x14ac:dyDescent="0.35">
      <c r="A7417" s="35"/>
      <c r="B7417" s="35"/>
      <c r="C7417" s="35"/>
      <c r="D7417" s="35"/>
      <c r="E7417" s="35"/>
      <c r="F7417" s="35"/>
      <c r="H7417" s="35"/>
    </row>
    <row r="7418" spans="1:8" x14ac:dyDescent="0.35">
      <c r="A7418" s="35"/>
      <c r="B7418" s="35"/>
      <c r="C7418" s="35"/>
      <c r="D7418" s="35"/>
      <c r="E7418" s="35"/>
      <c r="F7418" s="35"/>
      <c r="H7418" s="35"/>
    </row>
    <row r="7419" spans="1:8" x14ac:dyDescent="0.35">
      <c r="A7419" s="35"/>
      <c r="B7419" s="35"/>
      <c r="C7419" s="35"/>
      <c r="D7419" s="35"/>
      <c r="E7419" s="35"/>
      <c r="F7419" s="35"/>
      <c r="H7419" s="35"/>
    </row>
    <row r="7420" spans="1:8" x14ac:dyDescent="0.35">
      <c r="A7420" s="35"/>
      <c r="B7420" s="35"/>
      <c r="C7420" s="35"/>
      <c r="D7420" s="35"/>
      <c r="E7420" s="35"/>
      <c r="F7420" s="35"/>
      <c r="H7420" s="35"/>
    </row>
    <row r="7421" spans="1:8" x14ac:dyDescent="0.35">
      <c r="A7421" s="35"/>
      <c r="B7421" s="35"/>
      <c r="C7421" s="35"/>
      <c r="D7421" s="35"/>
      <c r="E7421" s="35"/>
      <c r="F7421" s="35"/>
      <c r="H7421" s="35"/>
    </row>
    <row r="7422" spans="1:8" x14ac:dyDescent="0.35">
      <c r="A7422" s="35"/>
      <c r="B7422" s="35"/>
      <c r="C7422" s="35"/>
      <c r="D7422" s="35"/>
      <c r="E7422" s="35"/>
      <c r="F7422" s="35"/>
      <c r="H7422" s="35"/>
    </row>
    <row r="7423" spans="1:8" x14ac:dyDescent="0.35">
      <c r="A7423" s="35"/>
      <c r="B7423" s="35"/>
      <c r="C7423" s="35"/>
      <c r="D7423" s="35"/>
      <c r="E7423" s="35"/>
      <c r="F7423" s="35"/>
      <c r="H7423" s="35"/>
    </row>
    <row r="7424" spans="1:8" x14ac:dyDescent="0.35">
      <c r="A7424" s="35"/>
      <c r="B7424" s="35"/>
      <c r="C7424" s="35"/>
      <c r="D7424" s="35"/>
      <c r="E7424" s="35"/>
      <c r="F7424" s="35"/>
      <c r="H7424" s="35"/>
    </row>
    <row r="7425" spans="1:8" x14ac:dyDescent="0.35">
      <c r="A7425" s="35"/>
      <c r="B7425" s="35"/>
      <c r="C7425" s="35"/>
      <c r="D7425" s="35"/>
      <c r="E7425" s="35"/>
      <c r="F7425" s="35"/>
      <c r="H7425" s="35"/>
    </row>
    <row r="7426" spans="1:8" x14ac:dyDescent="0.35">
      <c r="A7426" s="35"/>
      <c r="B7426" s="35"/>
      <c r="C7426" s="35"/>
      <c r="D7426" s="35"/>
      <c r="E7426" s="35"/>
      <c r="F7426" s="35"/>
      <c r="H7426" s="35"/>
    </row>
    <row r="7427" spans="1:8" x14ac:dyDescent="0.35">
      <c r="A7427" s="35"/>
      <c r="B7427" s="35"/>
      <c r="C7427" s="35"/>
      <c r="D7427" s="35"/>
      <c r="E7427" s="35"/>
      <c r="F7427" s="35"/>
      <c r="H7427" s="35"/>
    </row>
    <row r="7428" spans="1:8" x14ac:dyDescent="0.35">
      <c r="A7428" s="35"/>
      <c r="B7428" s="35"/>
      <c r="C7428" s="35"/>
      <c r="D7428" s="35"/>
      <c r="E7428" s="35"/>
      <c r="F7428" s="35"/>
      <c r="H7428" s="35"/>
    </row>
    <row r="7429" spans="1:8" x14ac:dyDescent="0.35">
      <c r="A7429" s="35"/>
      <c r="B7429" s="35"/>
      <c r="C7429" s="35"/>
      <c r="D7429" s="35"/>
      <c r="E7429" s="35"/>
      <c r="F7429" s="35"/>
      <c r="H7429" s="35"/>
    </row>
    <row r="7430" spans="1:8" x14ac:dyDescent="0.35">
      <c r="A7430" s="35"/>
      <c r="B7430" s="35"/>
      <c r="C7430" s="35"/>
      <c r="D7430" s="35"/>
      <c r="E7430" s="35"/>
      <c r="F7430" s="35"/>
      <c r="H7430" s="35"/>
    </row>
    <row r="7431" spans="1:8" x14ac:dyDescent="0.35">
      <c r="A7431" s="35"/>
      <c r="B7431" s="35"/>
      <c r="C7431" s="35"/>
      <c r="D7431" s="35"/>
      <c r="E7431" s="35"/>
      <c r="F7431" s="35"/>
      <c r="H7431" s="35"/>
    </row>
    <row r="7432" spans="1:8" x14ac:dyDescent="0.35">
      <c r="A7432" s="35"/>
      <c r="B7432" s="35"/>
      <c r="C7432" s="35"/>
      <c r="D7432" s="35"/>
      <c r="E7432" s="35"/>
      <c r="F7432" s="35"/>
      <c r="H7432" s="35"/>
    </row>
    <row r="7433" spans="1:8" x14ac:dyDescent="0.35">
      <c r="A7433" s="35"/>
      <c r="B7433" s="35"/>
      <c r="C7433" s="35"/>
      <c r="D7433" s="35"/>
      <c r="E7433" s="35"/>
      <c r="F7433" s="35"/>
      <c r="H7433" s="35"/>
    </row>
    <row r="7434" spans="1:8" x14ac:dyDescent="0.35">
      <c r="A7434" s="35"/>
      <c r="B7434" s="35"/>
      <c r="C7434" s="35"/>
      <c r="D7434" s="35"/>
      <c r="E7434" s="35"/>
      <c r="F7434" s="35"/>
      <c r="H7434" s="35"/>
    </row>
    <row r="7435" spans="1:8" x14ac:dyDescent="0.35">
      <c r="A7435" s="35"/>
      <c r="B7435" s="35"/>
      <c r="C7435" s="35"/>
      <c r="D7435" s="35"/>
      <c r="E7435" s="35"/>
      <c r="F7435" s="35"/>
      <c r="H7435" s="35"/>
    </row>
    <row r="7436" spans="1:8" x14ac:dyDescent="0.35">
      <c r="A7436" s="35"/>
      <c r="B7436" s="35"/>
      <c r="C7436" s="35"/>
      <c r="D7436" s="35"/>
      <c r="E7436" s="35"/>
      <c r="F7436" s="35"/>
      <c r="H7436" s="35"/>
    </row>
    <row r="7437" spans="1:8" x14ac:dyDescent="0.35">
      <c r="A7437" s="35"/>
      <c r="B7437" s="35"/>
      <c r="C7437" s="35"/>
      <c r="D7437" s="35"/>
      <c r="E7437" s="35"/>
      <c r="F7437" s="35"/>
      <c r="H7437" s="35"/>
    </row>
    <row r="7438" spans="1:8" x14ac:dyDescent="0.35">
      <c r="A7438" s="35"/>
      <c r="B7438" s="35"/>
      <c r="C7438" s="35"/>
      <c r="D7438" s="35"/>
      <c r="E7438" s="35"/>
      <c r="F7438" s="35"/>
      <c r="H7438" s="35"/>
    </row>
    <row r="7439" spans="1:8" x14ac:dyDescent="0.35">
      <c r="A7439" s="35"/>
      <c r="B7439" s="35"/>
      <c r="C7439" s="35"/>
      <c r="D7439" s="35"/>
      <c r="E7439" s="35"/>
      <c r="F7439" s="35"/>
      <c r="H7439" s="35"/>
    </row>
    <row r="7440" spans="1:8" x14ac:dyDescent="0.35">
      <c r="A7440" s="35"/>
      <c r="B7440" s="35"/>
      <c r="C7440" s="35"/>
      <c r="D7440" s="35"/>
      <c r="E7440" s="35"/>
      <c r="F7440" s="35"/>
      <c r="H7440" s="35"/>
    </row>
    <row r="7441" spans="1:8" x14ac:dyDescent="0.35">
      <c r="A7441" s="35"/>
      <c r="B7441" s="35"/>
      <c r="C7441" s="35"/>
      <c r="D7441" s="35"/>
      <c r="E7441" s="35"/>
      <c r="F7441" s="35"/>
      <c r="H7441" s="35"/>
    </row>
    <row r="7442" spans="1:8" x14ac:dyDescent="0.35">
      <c r="A7442" s="35"/>
      <c r="B7442" s="35"/>
      <c r="C7442" s="35"/>
      <c r="D7442" s="35"/>
      <c r="E7442" s="35"/>
      <c r="F7442" s="35"/>
      <c r="H7442" s="35"/>
    </row>
    <row r="7443" spans="1:8" x14ac:dyDescent="0.35">
      <c r="A7443" s="35"/>
      <c r="B7443" s="35"/>
      <c r="C7443" s="35"/>
      <c r="D7443" s="35"/>
      <c r="E7443" s="35"/>
      <c r="F7443" s="35"/>
      <c r="H7443" s="35"/>
    </row>
    <row r="7444" spans="1:8" x14ac:dyDescent="0.35">
      <c r="A7444" s="35"/>
      <c r="B7444" s="35"/>
      <c r="C7444" s="35"/>
      <c r="D7444" s="35"/>
      <c r="E7444" s="35"/>
      <c r="F7444" s="35"/>
      <c r="H7444" s="35"/>
    </row>
    <row r="7445" spans="1:8" x14ac:dyDescent="0.35">
      <c r="A7445" s="35"/>
      <c r="B7445" s="35"/>
      <c r="C7445" s="35"/>
      <c r="D7445" s="35"/>
      <c r="E7445" s="35"/>
      <c r="F7445" s="35"/>
      <c r="H7445" s="35"/>
    </row>
    <row r="7446" spans="1:8" x14ac:dyDescent="0.35">
      <c r="A7446" s="35"/>
      <c r="B7446" s="35"/>
      <c r="C7446" s="35"/>
      <c r="D7446" s="35"/>
      <c r="E7446" s="35"/>
      <c r="F7446" s="35"/>
      <c r="H7446" s="35"/>
    </row>
    <row r="7447" spans="1:8" x14ac:dyDescent="0.35">
      <c r="A7447" s="35"/>
      <c r="B7447" s="35"/>
      <c r="C7447" s="35"/>
      <c r="D7447" s="35"/>
      <c r="E7447" s="35"/>
      <c r="F7447" s="35"/>
      <c r="H7447" s="35"/>
    </row>
    <row r="7448" spans="1:8" x14ac:dyDescent="0.35">
      <c r="A7448" s="35"/>
      <c r="B7448" s="35"/>
      <c r="C7448" s="35"/>
      <c r="D7448" s="35"/>
      <c r="E7448" s="35"/>
      <c r="F7448" s="35"/>
      <c r="H7448" s="35"/>
    </row>
    <row r="7449" spans="1:8" x14ac:dyDescent="0.35">
      <c r="A7449" s="35"/>
      <c r="B7449" s="35"/>
      <c r="C7449" s="35"/>
      <c r="D7449" s="35"/>
      <c r="E7449" s="35"/>
      <c r="F7449" s="35"/>
      <c r="H7449" s="35"/>
    </row>
    <row r="7450" spans="1:8" x14ac:dyDescent="0.35">
      <c r="A7450" s="35"/>
      <c r="B7450" s="35"/>
      <c r="C7450" s="35"/>
      <c r="D7450" s="35"/>
      <c r="E7450" s="35"/>
      <c r="F7450" s="35"/>
      <c r="H7450" s="35"/>
    </row>
    <row r="7451" spans="1:8" x14ac:dyDescent="0.35">
      <c r="A7451" s="35"/>
      <c r="B7451" s="35"/>
      <c r="C7451" s="35"/>
      <c r="D7451" s="35"/>
      <c r="E7451" s="35"/>
      <c r="F7451" s="35"/>
      <c r="H7451" s="35"/>
    </row>
    <row r="7452" spans="1:8" x14ac:dyDescent="0.35">
      <c r="A7452" s="35"/>
      <c r="B7452" s="35"/>
      <c r="C7452" s="35"/>
      <c r="D7452" s="35"/>
      <c r="E7452" s="35"/>
      <c r="F7452" s="35"/>
      <c r="H7452" s="35"/>
    </row>
    <row r="7453" spans="1:8" x14ac:dyDescent="0.35">
      <c r="A7453" s="35"/>
      <c r="B7453" s="35"/>
      <c r="C7453" s="35"/>
      <c r="D7453" s="35"/>
      <c r="E7453" s="35"/>
      <c r="F7453" s="35"/>
      <c r="H7453" s="35"/>
    </row>
    <row r="7454" spans="1:8" x14ac:dyDescent="0.35">
      <c r="A7454" s="35"/>
      <c r="B7454" s="35"/>
      <c r="C7454" s="35"/>
      <c r="D7454" s="35"/>
      <c r="E7454" s="35"/>
      <c r="F7454" s="35"/>
      <c r="H7454" s="35"/>
    </row>
    <row r="7455" spans="1:8" x14ac:dyDescent="0.35">
      <c r="A7455" s="35"/>
      <c r="B7455" s="35"/>
      <c r="C7455" s="35"/>
      <c r="D7455" s="35"/>
      <c r="E7455" s="35"/>
      <c r="F7455" s="35"/>
      <c r="H7455" s="35"/>
    </row>
    <row r="7456" spans="1:8" x14ac:dyDescent="0.35">
      <c r="A7456" s="35"/>
      <c r="B7456" s="35"/>
      <c r="C7456" s="35"/>
      <c r="D7456" s="35"/>
      <c r="E7456" s="35"/>
      <c r="F7456" s="35"/>
      <c r="H7456" s="35"/>
    </row>
    <row r="7457" spans="1:8" x14ac:dyDescent="0.35">
      <c r="A7457" s="35"/>
      <c r="B7457" s="35"/>
      <c r="C7457" s="35"/>
      <c r="D7457" s="35"/>
      <c r="E7457" s="35"/>
      <c r="F7457" s="35"/>
      <c r="H7457" s="35"/>
    </row>
    <row r="7458" spans="1:8" x14ac:dyDescent="0.35">
      <c r="A7458" s="35"/>
      <c r="B7458" s="35"/>
      <c r="C7458" s="35"/>
      <c r="D7458" s="35"/>
      <c r="E7458" s="35"/>
      <c r="F7458" s="35"/>
      <c r="H7458" s="35"/>
    </row>
    <row r="7459" spans="1:8" x14ac:dyDescent="0.35">
      <c r="A7459" s="35"/>
      <c r="B7459" s="35"/>
      <c r="C7459" s="35"/>
      <c r="D7459" s="35"/>
      <c r="E7459" s="35"/>
      <c r="F7459" s="35"/>
      <c r="H7459" s="35"/>
    </row>
    <row r="7460" spans="1:8" x14ac:dyDescent="0.35">
      <c r="A7460" s="35"/>
      <c r="B7460" s="35"/>
      <c r="C7460" s="35"/>
      <c r="D7460" s="35"/>
      <c r="E7460" s="35"/>
      <c r="F7460" s="35"/>
      <c r="H7460" s="35"/>
    </row>
    <row r="7461" spans="1:8" x14ac:dyDescent="0.35">
      <c r="A7461" s="35"/>
      <c r="B7461" s="35"/>
      <c r="C7461" s="35"/>
      <c r="D7461" s="35"/>
      <c r="E7461" s="35"/>
      <c r="F7461" s="35"/>
      <c r="H7461" s="35"/>
    </row>
    <row r="7462" spans="1:8" x14ac:dyDescent="0.35">
      <c r="A7462" s="35"/>
      <c r="B7462" s="35"/>
      <c r="C7462" s="35"/>
      <c r="D7462" s="35"/>
      <c r="E7462" s="35"/>
      <c r="F7462" s="35"/>
      <c r="H7462" s="35"/>
    </row>
    <row r="7463" spans="1:8" x14ac:dyDescent="0.35">
      <c r="A7463" s="35"/>
      <c r="B7463" s="35"/>
      <c r="C7463" s="35"/>
      <c r="D7463" s="35"/>
      <c r="E7463" s="35"/>
      <c r="F7463" s="35"/>
      <c r="H7463" s="35"/>
    </row>
    <row r="7464" spans="1:8" x14ac:dyDescent="0.35">
      <c r="A7464" s="35"/>
      <c r="B7464" s="35"/>
      <c r="C7464" s="35"/>
      <c r="D7464" s="35"/>
      <c r="E7464" s="35"/>
      <c r="F7464" s="35"/>
      <c r="H7464" s="35"/>
    </row>
    <row r="7465" spans="1:8" x14ac:dyDescent="0.35">
      <c r="A7465" s="35"/>
      <c r="B7465" s="35"/>
      <c r="C7465" s="35"/>
      <c r="D7465" s="35"/>
      <c r="E7465" s="35"/>
      <c r="F7465" s="35"/>
      <c r="H7465" s="35"/>
    </row>
    <row r="7466" spans="1:8" x14ac:dyDescent="0.35">
      <c r="A7466" s="35"/>
      <c r="B7466" s="35"/>
      <c r="C7466" s="35"/>
      <c r="D7466" s="35"/>
      <c r="E7466" s="35"/>
      <c r="F7466" s="35"/>
      <c r="H7466" s="35"/>
    </row>
    <row r="7467" spans="1:8" x14ac:dyDescent="0.35">
      <c r="A7467" s="35"/>
      <c r="B7467" s="35"/>
      <c r="C7467" s="35"/>
      <c r="D7467" s="35"/>
      <c r="E7467" s="35"/>
      <c r="F7467" s="35"/>
      <c r="H7467" s="35"/>
    </row>
    <row r="7468" spans="1:8" x14ac:dyDescent="0.35">
      <c r="A7468" s="35"/>
      <c r="B7468" s="35"/>
      <c r="C7468" s="35"/>
      <c r="D7468" s="35"/>
      <c r="E7468" s="35"/>
      <c r="F7468" s="35"/>
      <c r="H7468" s="35"/>
    </row>
    <row r="7469" spans="1:8" x14ac:dyDescent="0.35">
      <c r="A7469" s="35"/>
      <c r="B7469" s="35"/>
      <c r="C7469" s="35"/>
      <c r="D7469" s="35"/>
      <c r="E7469" s="35"/>
      <c r="F7469" s="35"/>
      <c r="H7469" s="35"/>
    </row>
    <row r="7470" spans="1:8" x14ac:dyDescent="0.35">
      <c r="A7470" s="35"/>
      <c r="B7470" s="35"/>
      <c r="C7470" s="35"/>
      <c r="D7470" s="35"/>
      <c r="E7470" s="35"/>
      <c r="F7470" s="35"/>
      <c r="H7470" s="35"/>
    </row>
    <row r="7471" spans="1:8" x14ac:dyDescent="0.35">
      <c r="A7471" s="35"/>
      <c r="B7471" s="35"/>
      <c r="C7471" s="35"/>
      <c r="D7471" s="35"/>
      <c r="E7471" s="35"/>
      <c r="F7471" s="35"/>
      <c r="H7471" s="35"/>
    </row>
    <row r="7472" spans="1:8" x14ac:dyDescent="0.35">
      <c r="A7472" s="35"/>
      <c r="B7472" s="35"/>
      <c r="C7472" s="35"/>
      <c r="D7472" s="35"/>
      <c r="E7472" s="35"/>
      <c r="F7472" s="35"/>
      <c r="H7472" s="35"/>
    </row>
    <row r="7473" spans="1:8" x14ac:dyDescent="0.35">
      <c r="A7473" s="35"/>
      <c r="B7473" s="35"/>
      <c r="C7473" s="35"/>
      <c r="D7473" s="35"/>
      <c r="E7473" s="35"/>
      <c r="F7473" s="35"/>
      <c r="H7473" s="35"/>
    </row>
    <row r="7474" spans="1:8" x14ac:dyDescent="0.35">
      <c r="A7474" s="35"/>
      <c r="B7474" s="35"/>
      <c r="C7474" s="35"/>
      <c r="D7474" s="35"/>
      <c r="E7474" s="35"/>
      <c r="F7474" s="35"/>
      <c r="H7474" s="35"/>
    </row>
    <row r="7475" spans="1:8" x14ac:dyDescent="0.35">
      <c r="A7475" s="35"/>
      <c r="B7475" s="35"/>
      <c r="C7475" s="35"/>
      <c r="D7475" s="35"/>
      <c r="E7475" s="35"/>
      <c r="F7475" s="35"/>
      <c r="H7475" s="35"/>
    </row>
    <row r="7476" spans="1:8" x14ac:dyDescent="0.35">
      <c r="A7476" s="35"/>
      <c r="B7476" s="35"/>
      <c r="C7476" s="35"/>
      <c r="D7476" s="35"/>
      <c r="E7476" s="35"/>
      <c r="F7476" s="35"/>
      <c r="H7476" s="35"/>
    </row>
    <row r="7477" spans="1:8" x14ac:dyDescent="0.35">
      <c r="A7477" s="35"/>
      <c r="B7477" s="35"/>
      <c r="C7477" s="35"/>
      <c r="D7477" s="35"/>
      <c r="E7477" s="35"/>
      <c r="F7477" s="35"/>
      <c r="H7477" s="35"/>
    </row>
    <row r="7478" spans="1:8" x14ac:dyDescent="0.35">
      <c r="A7478" s="35"/>
      <c r="B7478" s="35"/>
      <c r="C7478" s="35"/>
      <c r="D7478" s="35"/>
      <c r="E7478" s="35"/>
      <c r="F7478" s="35"/>
      <c r="H7478" s="35"/>
    </row>
    <row r="7479" spans="1:8" x14ac:dyDescent="0.35">
      <c r="A7479" s="35"/>
      <c r="B7479" s="35"/>
      <c r="C7479" s="35"/>
      <c r="D7479" s="35"/>
      <c r="E7479" s="35"/>
      <c r="F7479" s="35"/>
      <c r="H7479" s="35"/>
    </row>
    <row r="7480" spans="1:8" x14ac:dyDescent="0.35">
      <c r="A7480" s="35"/>
      <c r="B7480" s="35"/>
      <c r="C7480" s="35"/>
      <c r="D7480" s="35"/>
      <c r="E7480" s="35"/>
      <c r="F7480" s="35"/>
      <c r="H7480" s="35"/>
    </row>
    <row r="7481" spans="1:8" x14ac:dyDescent="0.35">
      <c r="A7481" s="35"/>
      <c r="B7481" s="35"/>
      <c r="C7481" s="35"/>
      <c r="D7481" s="35"/>
      <c r="E7481" s="35"/>
      <c r="F7481" s="35"/>
      <c r="H7481" s="35"/>
    </row>
    <row r="7482" spans="1:8" x14ac:dyDescent="0.35">
      <c r="A7482" s="35"/>
      <c r="B7482" s="35"/>
      <c r="C7482" s="35"/>
      <c r="D7482" s="35"/>
      <c r="E7482" s="35"/>
      <c r="F7482" s="35"/>
      <c r="H7482" s="35"/>
    </row>
    <row r="7483" spans="1:8" x14ac:dyDescent="0.35">
      <c r="A7483" s="35"/>
      <c r="B7483" s="35"/>
      <c r="C7483" s="35"/>
      <c r="D7483" s="35"/>
      <c r="E7483" s="35"/>
      <c r="F7483" s="35"/>
      <c r="H7483" s="35"/>
    </row>
    <row r="7484" spans="1:8" x14ac:dyDescent="0.35">
      <c r="A7484" s="35"/>
      <c r="B7484" s="35"/>
      <c r="C7484" s="35"/>
      <c r="D7484" s="35"/>
      <c r="E7484" s="35"/>
      <c r="F7484" s="35"/>
      <c r="H7484" s="35"/>
    </row>
    <row r="7485" spans="1:8" x14ac:dyDescent="0.35">
      <c r="A7485" s="35"/>
      <c r="B7485" s="35"/>
      <c r="C7485" s="35"/>
      <c r="D7485" s="35"/>
      <c r="E7485" s="35"/>
      <c r="F7485" s="35"/>
      <c r="H7485" s="35"/>
    </row>
    <row r="7486" spans="1:8" x14ac:dyDescent="0.35">
      <c r="A7486" s="35"/>
      <c r="B7486" s="35"/>
      <c r="C7486" s="35"/>
      <c r="D7486" s="35"/>
      <c r="E7486" s="35"/>
      <c r="F7486" s="35"/>
      <c r="H7486" s="35"/>
    </row>
    <row r="7487" spans="1:8" x14ac:dyDescent="0.35">
      <c r="A7487" s="35"/>
      <c r="B7487" s="35"/>
      <c r="C7487" s="35"/>
      <c r="D7487" s="35"/>
      <c r="E7487" s="35"/>
      <c r="F7487" s="35"/>
      <c r="H7487" s="35"/>
    </row>
    <row r="7488" spans="1:8" x14ac:dyDescent="0.35">
      <c r="A7488" s="35"/>
      <c r="B7488" s="35"/>
      <c r="C7488" s="35"/>
      <c r="D7488" s="35"/>
      <c r="E7488" s="35"/>
      <c r="F7488" s="35"/>
      <c r="H7488" s="35"/>
    </row>
    <row r="7489" spans="1:8" x14ac:dyDescent="0.35">
      <c r="A7489" s="35"/>
      <c r="B7489" s="35"/>
      <c r="C7489" s="35"/>
      <c r="D7489" s="35"/>
      <c r="E7489" s="35"/>
      <c r="F7489" s="35"/>
      <c r="H7489" s="35"/>
    </row>
    <row r="7490" spans="1:8" x14ac:dyDescent="0.35">
      <c r="A7490" s="35"/>
      <c r="B7490" s="35"/>
      <c r="C7490" s="35"/>
      <c r="D7490" s="35"/>
      <c r="E7490" s="35"/>
      <c r="F7490" s="35"/>
      <c r="H7490" s="35"/>
    </row>
    <row r="7491" spans="1:8" x14ac:dyDescent="0.35">
      <c r="A7491" s="35"/>
      <c r="B7491" s="35"/>
      <c r="C7491" s="35"/>
      <c r="D7491" s="35"/>
      <c r="E7491" s="35"/>
      <c r="F7491" s="35"/>
      <c r="H7491" s="35"/>
    </row>
    <row r="7492" spans="1:8" x14ac:dyDescent="0.35">
      <c r="A7492" s="35"/>
      <c r="B7492" s="35"/>
      <c r="C7492" s="35"/>
      <c r="D7492" s="35"/>
      <c r="E7492" s="35"/>
      <c r="F7492" s="35"/>
      <c r="H7492" s="35"/>
    </row>
    <row r="7493" spans="1:8" x14ac:dyDescent="0.35">
      <c r="A7493" s="35"/>
      <c r="B7493" s="35"/>
      <c r="C7493" s="35"/>
      <c r="D7493" s="35"/>
      <c r="E7493" s="35"/>
      <c r="F7493" s="35"/>
      <c r="H7493" s="35"/>
    </row>
    <row r="7494" spans="1:8" x14ac:dyDescent="0.35">
      <c r="A7494" s="35"/>
      <c r="B7494" s="35"/>
      <c r="C7494" s="35"/>
      <c r="D7494" s="35"/>
      <c r="E7494" s="35"/>
      <c r="F7494" s="35"/>
      <c r="H7494" s="35"/>
    </row>
    <row r="7495" spans="1:8" x14ac:dyDescent="0.35">
      <c r="A7495" s="35"/>
      <c r="B7495" s="35"/>
      <c r="C7495" s="35"/>
      <c r="D7495" s="35"/>
      <c r="E7495" s="35"/>
      <c r="F7495" s="35"/>
      <c r="H7495" s="35"/>
    </row>
    <row r="7496" spans="1:8" x14ac:dyDescent="0.35">
      <c r="A7496" s="35"/>
      <c r="B7496" s="35"/>
      <c r="C7496" s="35"/>
      <c r="D7496" s="35"/>
      <c r="E7496" s="35"/>
      <c r="F7496" s="35"/>
      <c r="H7496" s="35"/>
    </row>
    <row r="7497" spans="1:8" x14ac:dyDescent="0.35">
      <c r="A7497" s="35"/>
      <c r="B7497" s="35"/>
      <c r="C7497" s="35"/>
      <c r="D7497" s="35"/>
      <c r="E7497" s="35"/>
      <c r="F7497" s="35"/>
      <c r="H7497" s="35"/>
    </row>
    <row r="7498" spans="1:8" x14ac:dyDescent="0.35">
      <c r="A7498" s="35"/>
      <c r="B7498" s="35"/>
      <c r="C7498" s="35"/>
      <c r="D7498" s="35"/>
      <c r="E7498" s="35"/>
      <c r="F7498" s="35"/>
      <c r="H7498" s="35"/>
    </row>
    <row r="7499" spans="1:8" x14ac:dyDescent="0.35">
      <c r="A7499" s="35"/>
      <c r="B7499" s="35"/>
      <c r="C7499" s="35"/>
      <c r="D7499" s="35"/>
      <c r="E7499" s="35"/>
      <c r="F7499" s="35"/>
      <c r="H7499" s="35"/>
    </row>
    <row r="7500" spans="1:8" x14ac:dyDescent="0.35">
      <c r="A7500" s="35"/>
      <c r="B7500" s="35"/>
      <c r="C7500" s="35"/>
      <c r="D7500" s="35"/>
      <c r="E7500" s="35"/>
      <c r="F7500" s="35"/>
      <c r="H7500" s="35"/>
    </row>
    <row r="7501" spans="1:8" x14ac:dyDescent="0.35">
      <c r="A7501" s="35"/>
      <c r="B7501" s="35"/>
      <c r="C7501" s="35"/>
      <c r="D7501" s="35"/>
      <c r="E7501" s="35"/>
      <c r="F7501" s="35"/>
      <c r="H7501" s="35"/>
    </row>
    <row r="7502" spans="1:8" x14ac:dyDescent="0.35">
      <c r="A7502" s="35"/>
      <c r="B7502" s="35"/>
      <c r="C7502" s="35"/>
      <c r="D7502" s="35"/>
      <c r="E7502" s="35"/>
      <c r="F7502" s="35"/>
      <c r="H7502" s="35"/>
    </row>
    <row r="7503" spans="1:8" x14ac:dyDescent="0.35">
      <c r="A7503" s="35"/>
      <c r="B7503" s="35"/>
      <c r="C7503" s="35"/>
      <c r="D7503" s="35"/>
      <c r="E7503" s="35"/>
      <c r="F7503" s="35"/>
      <c r="H7503" s="35"/>
    </row>
    <row r="7504" spans="1:8" x14ac:dyDescent="0.35">
      <c r="A7504" s="35"/>
      <c r="B7504" s="35"/>
      <c r="C7504" s="35"/>
      <c r="D7504" s="35"/>
      <c r="E7504" s="35"/>
      <c r="F7504" s="35"/>
      <c r="H7504" s="35"/>
    </row>
    <row r="7505" spans="1:8" x14ac:dyDescent="0.35">
      <c r="A7505" s="35"/>
      <c r="B7505" s="35"/>
      <c r="C7505" s="35"/>
      <c r="D7505" s="35"/>
      <c r="E7505" s="35"/>
      <c r="F7505" s="35"/>
      <c r="H7505" s="35"/>
    </row>
    <row r="7506" spans="1:8" x14ac:dyDescent="0.35">
      <c r="A7506" s="35"/>
      <c r="B7506" s="35"/>
      <c r="C7506" s="35"/>
      <c r="D7506" s="35"/>
      <c r="E7506" s="35"/>
      <c r="F7506" s="35"/>
      <c r="H7506" s="35"/>
    </row>
    <row r="7507" spans="1:8" x14ac:dyDescent="0.35">
      <c r="A7507" s="35"/>
      <c r="B7507" s="35"/>
      <c r="C7507" s="35"/>
      <c r="D7507" s="35"/>
      <c r="E7507" s="35"/>
      <c r="F7507" s="35"/>
      <c r="H7507" s="35"/>
    </row>
    <row r="7508" spans="1:8" x14ac:dyDescent="0.35">
      <c r="A7508" s="35"/>
      <c r="B7508" s="35"/>
      <c r="C7508" s="35"/>
      <c r="D7508" s="35"/>
      <c r="E7508" s="35"/>
      <c r="F7508" s="35"/>
      <c r="H7508" s="35"/>
    </row>
    <row r="7509" spans="1:8" x14ac:dyDescent="0.35">
      <c r="A7509" s="35"/>
      <c r="B7509" s="35"/>
      <c r="C7509" s="35"/>
      <c r="D7509" s="35"/>
      <c r="E7509" s="35"/>
      <c r="F7509" s="35"/>
      <c r="H7509" s="35"/>
    </row>
    <row r="7510" spans="1:8" x14ac:dyDescent="0.35">
      <c r="A7510" s="35"/>
      <c r="B7510" s="35"/>
      <c r="C7510" s="35"/>
      <c r="D7510" s="35"/>
      <c r="E7510" s="35"/>
      <c r="F7510" s="35"/>
      <c r="H7510" s="35"/>
    </row>
    <row r="7511" spans="1:8" x14ac:dyDescent="0.35">
      <c r="A7511" s="35"/>
      <c r="B7511" s="35"/>
      <c r="C7511" s="35"/>
      <c r="D7511" s="35"/>
      <c r="E7511" s="35"/>
      <c r="F7511" s="35"/>
      <c r="H7511" s="35"/>
    </row>
    <row r="7512" spans="1:8" x14ac:dyDescent="0.35">
      <c r="A7512" s="35"/>
      <c r="B7512" s="35"/>
      <c r="C7512" s="35"/>
      <c r="D7512" s="35"/>
      <c r="E7512" s="35"/>
      <c r="F7512" s="35"/>
      <c r="H7512" s="35"/>
    </row>
    <row r="7513" spans="1:8" x14ac:dyDescent="0.35">
      <c r="A7513" s="35"/>
      <c r="B7513" s="35"/>
      <c r="C7513" s="35"/>
      <c r="D7513" s="35"/>
      <c r="E7513" s="35"/>
      <c r="F7513" s="35"/>
      <c r="H7513" s="35"/>
    </row>
    <row r="7514" spans="1:8" x14ac:dyDescent="0.35">
      <c r="A7514" s="35"/>
      <c r="B7514" s="35"/>
      <c r="C7514" s="35"/>
      <c r="D7514" s="35"/>
      <c r="E7514" s="35"/>
      <c r="F7514" s="35"/>
      <c r="H7514" s="35"/>
    </row>
    <row r="7515" spans="1:8" x14ac:dyDescent="0.35">
      <c r="A7515" s="35"/>
      <c r="B7515" s="35"/>
      <c r="C7515" s="35"/>
      <c r="D7515" s="35"/>
      <c r="E7515" s="35"/>
      <c r="F7515" s="35"/>
      <c r="H7515" s="35"/>
    </row>
    <row r="7516" spans="1:8" x14ac:dyDescent="0.35">
      <c r="A7516" s="35"/>
      <c r="B7516" s="35"/>
      <c r="C7516" s="35"/>
      <c r="D7516" s="35"/>
      <c r="E7516" s="35"/>
      <c r="F7516" s="35"/>
      <c r="H7516" s="35"/>
    </row>
    <row r="7517" spans="1:8" x14ac:dyDescent="0.35">
      <c r="A7517" s="35"/>
      <c r="B7517" s="35"/>
      <c r="C7517" s="35"/>
      <c r="D7517" s="35"/>
      <c r="E7517" s="35"/>
      <c r="F7517" s="35"/>
      <c r="H7517" s="35"/>
    </row>
    <row r="7518" spans="1:8" x14ac:dyDescent="0.35">
      <c r="A7518" s="35"/>
      <c r="B7518" s="35"/>
      <c r="C7518" s="35"/>
      <c r="D7518" s="35"/>
      <c r="E7518" s="35"/>
      <c r="F7518" s="35"/>
      <c r="H7518" s="35"/>
    </row>
    <row r="7519" spans="1:8" x14ac:dyDescent="0.35">
      <c r="A7519" s="35"/>
      <c r="B7519" s="35"/>
      <c r="C7519" s="35"/>
      <c r="D7519" s="35"/>
      <c r="E7519" s="35"/>
      <c r="F7519" s="35"/>
      <c r="H7519" s="35"/>
    </row>
    <row r="7520" spans="1:8" x14ac:dyDescent="0.35">
      <c r="A7520" s="35"/>
      <c r="B7520" s="35"/>
      <c r="C7520" s="35"/>
      <c r="D7520" s="35"/>
      <c r="E7520" s="35"/>
      <c r="F7520" s="35"/>
      <c r="H7520" s="35"/>
    </row>
    <row r="7521" spans="1:8" x14ac:dyDescent="0.35">
      <c r="A7521" s="35"/>
      <c r="B7521" s="35"/>
      <c r="C7521" s="35"/>
      <c r="D7521" s="35"/>
      <c r="E7521" s="35"/>
      <c r="F7521" s="35"/>
      <c r="H7521" s="35"/>
    </row>
    <row r="7522" spans="1:8" x14ac:dyDescent="0.35">
      <c r="A7522" s="35"/>
      <c r="B7522" s="35"/>
      <c r="C7522" s="35"/>
      <c r="D7522" s="35"/>
      <c r="E7522" s="35"/>
      <c r="F7522" s="35"/>
      <c r="H7522" s="35"/>
    </row>
    <row r="7523" spans="1:8" x14ac:dyDescent="0.35">
      <c r="A7523" s="35"/>
      <c r="B7523" s="35"/>
      <c r="C7523" s="35"/>
      <c r="D7523" s="35"/>
      <c r="E7523" s="35"/>
      <c r="F7523" s="35"/>
      <c r="H7523" s="35"/>
    </row>
    <row r="7524" spans="1:8" x14ac:dyDescent="0.35">
      <c r="A7524" s="35"/>
      <c r="B7524" s="35"/>
      <c r="C7524" s="35"/>
      <c r="D7524" s="35"/>
      <c r="E7524" s="35"/>
      <c r="F7524" s="35"/>
      <c r="H7524" s="35"/>
    </row>
    <row r="7525" spans="1:8" x14ac:dyDescent="0.35">
      <c r="A7525" s="35"/>
      <c r="B7525" s="35"/>
      <c r="C7525" s="35"/>
      <c r="D7525" s="35"/>
      <c r="E7525" s="35"/>
      <c r="F7525" s="35"/>
      <c r="H7525" s="35"/>
    </row>
    <row r="7526" spans="1:8" x14ac:dyDescent="0.35">
      <c r="A7526" s="35"/>
      <c r="B7526" s="35"/>
      <c r="C7526" s="35"/>
      <c r="D7526" s="35"/>
      <c r="E7526" s="35"/>
      <c r="F7526" s="35"/>
      <c r="H7526" s="35"/>
    </row>
    <row r="7527" spans="1:8" x14ac:dyDescent="0.35">
      <c r="A7527" s="35"/>
      <c r="B7527" s="35"/>
      <c r="C7527" s="35"/>
      <c r="D7527" s="35"/>
      <c r="E7527" s="35"/>
      <c r="F7527" s="35"/>
      <c r="H7527" s="35"/>
    </row>
    <row r="7528" spans="1:8" x14ac:dyDescent="0.35">
      <c r="A7528" s="35"/>
      <c r="B7528" s="35"/>
      <c r="C7528" s="35"/>
      <c r="D7528" s="35"/>
      <c r="E7528" s="35"/>
      <c r="F7528" s="35"/>
      <c r="H7528" s="35"/>
    </row>
    <row r="7529" spans="1:8" x14ac:dyDescent="0.35">
      <c r="A7529" s="35"/>
      <c r="B7529" s="35"/>
      <c r="C7529" s="35"/>
      <c r="D7529" s="35"/>
      <c r="E7529" s="35"/>
      <c r="F7529" s="35"/>
      <c r="H7529" s="35"/>
    </row>
    <row r="7530" spans="1:8" x14ac:dyDescent="0.35">
      <c r="A7530" s="35"/>
      <c r="B7530" s="35"/>
      <c r="C7530" s="35"/>
      <c r="D7530" s="35"/>
      <c r="E7530" s="35"/>
      <c r="F7530" s="35"/>
      <c r="H7530" s="35"/>
    </row>
    <row r="7531" spans="1:8" x14ac:dyDescent="0.35">
      <c r="A7531" s="35"/>
      <c r="B7531" s="35"/>
      <c r="C7531" s="35"/>
      <c r="D7531" s="35"/>
      <c r="E7531" s="35"/>
      <c r="F7531" s="35"/>
      <c r="H7531" s="35"/>
    </row>
    <row r="7532" spans="1:8" x14ac:dyDescent="0.35">
      <c r="A7532" s="35"/>
      <c r="B7532" s="35"/>
      <c r="C7532" s="35"/>
      <c r="D7532" s="35"/>
      <c r="E7532" s="35"/>
      <c r="F7532" s="35"/>
      <c r="H7532" s="35"/>
    </row>
    <row r="7533" spans="1:8" x14ac:dyDescent="0.35">
      <c r="A7533" s="35"/>
      <c r="B7533" s="35"/>
      <c r="C7533" s="35"/>
      <c r="D7533" s="35"/>
      <c r="E7533" s="35"/>
      <c r="F7533" s="35"/>
      <c r="H7533" s="35"/>
    </row>
    <row r="7534" spans="1:8" x14ac:dyDescent="0.35">
      <c r="A7534" s="35"/>
      <c r="B7534" s="35"/>
      <c r="C7534" s="35"/>
      <c r="D7534" s="35"/>
      <c r="E7534" s="35"/>
      <c r="F7534" s="35"/>
      <c r="H7534" s="35"/>
    </row>
    <row r="7535" spans="1:8" x14ac:dyDescent="0.35">
      <c r="A7535" s="35"/>
      <c r="B7535" s="35"/>
      <c r="C7535" s="35"/>
      <c r="D7535" s="35"/>
      <c r="E7535" s="35"/>
      <c r="F7535" s="35"/>
      <c r="H7535" s="35"/>
    </row>
    <row r="7536" spans="1:8" x14ac:dyDescent="0.35">
      <c r="A7536" s="35"/>
      <c r="B7536" s="35"/>
      <c r="C7536" s="35"/>
      <c r="D7536" s="35"/>
      <c r="E7536" s="35"/>
      <c r="F7536" s="35"/>
      <c r="H7536" s="35"/>
    </row>
    <row r="7537" spans="1:8" x14ac:dyDescent="0.35">
      <c r="A7537" s="35"/>
      <c r="B7537" s="35"/>
      <c r="C7537" s="35"/>
      <c r="D7537" s="35"/>
      <c r="E7537" s="35"/>
      <c r="F7537" s="35"/>
      <c r="H7537" s="35"/>
    </row>
    <row r="7538" spans="1:8" x14ac:dyDescent="0.35">
      <c r="A7538" s="35"/>
      <c r="B7538" s="35"/>
      <c r="C7538" s="35"/>
      <c r="D7538" s="35"/>
      <c r="E7538" s="35"/>
      <c r="F7538" s="35"/>
      <c r="H7538" s="35"/>
    </row>
    <row r="7539" spans="1:8" x14ac:dyDescent="0.35">
      <c r="A7539" s="35"/>
      <c r="B7539" s="35"/>
      <c r="C7539" s="35"/>
      <c r="D7539" s="35"/>
      <c r="E7539" s="35"/>
      <c r="F7539" s="35"/>
      <c r="H7539" s="35"/>
    </row>
    <row r="7540" spans="1:8" x14ac:dyDescent="0.35">
      <c r="A7540" s="35"/>
      <c r="B7540" s="35"/>
      <c r="C7540" s="35"/>
      <c r="D7540" s="35"/>
      <c r="E7540" s="35"/>
      <c r="F7540" s="35"/>
      <c r="H7540" s="35"/>
    </row>
    <row r="7541" spans="1:8" x14ac:dyDescent="0.35">
      <c r="A7541" s="35"/>
      <c r="B7541" s="35"/>
      <c r="C7541" s="35"/>
      <c r="D7541" s="35"/>
      <c r="E7541" s="35"/>
      <c r="F7541" s="35"/>
      <c r="H7541" s="35"/>
    </row>
    <row r="7542" spans="1:8" x14ac:dyDescent="0.35">
      <c r="A7542" s="35"/>
      <c r="B7542" s="35"/>
      <c r="C7542" s="35"/>
      <c r="D7542" s="35"/>
      <c r="E7542" s="35"/>
      <c r="F7542" s="35"/>
      <c r="H7542" s="35"/>
    </row>
    <row r="7543" spans="1:8" x14ac:dyDescent="0.35">
      <c r="A7543" s="35"/>
      <c r="B7543" s="35"/>
      <c r="C7543" s="35"/>
      <c r="D7543" s="35"/>
      <c r="E7543" s="35"/>
      <c r="F7543" s="35"/>
      <c r="H7543" s="35"/>
    </row>
    <row r="7544" spans="1:8" x14ac:dyDescent="0.35">
      <c r="A7544" s="35"/>
      <c r="B7544" s="35"/>
      <c r="C7544" s="35"/>
      <c r="D7544" s="35"/>
      <c r="E7544" s="35"/>
      <c r="F7544" s="35"/>
      <c r="H7544" s="35"/>
    </row>
    <row r="7545" spans="1:8" x14ac:dyDescent="0.35">
      <c r="A7545" s="35"/>
      <c r="B7545" s="35"/>
      <c r="C7545" s="35"/>
      <c r="D7545" s="35"/>
      <c r="E7545" s="35"/>
      <c r="F7545" s="35"/>
      <c r="H7545" s="35"/>
    </row>
    <row r="7546" spans="1:8" x14ac:dyDescent="0.35">
      <c r="A7546" s="35"/>
      <c r="B7546" s="35"/>
      <c r="C7546" s="35"/>
      <c r="D7546" s="35"/>
      <c r="E7546" s="35"/>
      <c r="F7546" s="35"/>
      <c r="H7546" s="35"/>
    </row>
    <row r="7547" spans="1:8" x14ac:dyDescent="0.35">
      <c r="A7547" s="35"/>
      <c r="B7547" s="35"/>
      <c r="C7547" s="35"/>
      <c r="D7547" s="35"/>
      <c r="E7547" s="35"/>
      <c r="F7547" s="35"/>
      <c r="H7547" s="35"/>
    </row>
    <row r="7548" spans="1:8" x14ac:dyDescent="0.35">
      <c r="A7548" s="35"/>
      <c r="B7548" s="35"/>
      <c r="C7548" s="35"/>
      <c r="D7548" s="35"/>
      <c r="E7548" s="35"/>
      <c r="F7548" s="35"/>
      <c r="H7548" s="35"/>
    </row>
    <row r="7549" spans="1:8" x14ac:dyDescent="0.35">
      <c r="A7549" s="35"/>
      <c r="B7549" s="35"/>
      <c r="C7549" s="35"/>
      <c r="D7549" s="35"/>
      <c r="E7549" s="35"/>
      <c r="F7549" s="35"/>
      <c r="H7549" s="35"/>
    </row>
    <row r="7550" spans="1:8" x14ac:dyDescent="0.35">
      <c r="A7550" s="35"/>
      <c r="B7550" s="35"/>
      <c r="C7550" s="35"/>
      <c r="D7550" s="35"/>
      <c r="E7550" s="35"/>
      <c r="F7550" s="35"/>
      <c r="H7550" s="35"/>
    </row>
    <row r="7551" spans="1:8" x14ac:dyDescent="0.35">
      <c r="A7551" s="35"/>
      <c r="B7551" s="35"/>
      <c r="C7551" s="35"/>
      <c r="D7551" s="35"/>
      <c r="E7551" s="35"/>
      <c r="F7551" s="35"/>
      <c r="H7551" s="35"/>
    </row>
    <row r="7552" spans="1:8" x14ac:dyDescent="0.35">
      <c r="A7552" s="35"/>
      <c r="B7552" s="35"/>
      <c r="C7552" s="35"/>
      <c r="D7552" s="35"/>
      <c r="E7552" s="35"/>
      <c r="F7552" s="35"/>
      <c r="H7552" s="35"/>
    </row>
    <row r="7553" spans="1:8" x14ac:dyDescent="0.35">
      <c r="A7553" s="35"/>
      <c r="B7553" s="35"/>
      <c r="C7553" s="35"/>
      <c r="D7553" s="35"/>
      <c r="E7553" s="35"/>
      <c r="F7553" s="35"/>
      <c r="H7553" s="35"/>
    </row>
    <row r="7554" spans="1:8" x14ac:dyDescent="0.35">
      <c r="A7554" s="35"/>
      <c r="B7554" s="35"/>
      <c r="C7554" s="35"/>
      <c r="D7554" s="35"/>
      <c r="E7554" s="35"/>
      <c r="F7554" s="35"/>
      <c r="H7554" s="35"/>
    </row>
    <row r="7555" spans="1:8" x14ac:dyDescent="0.35">
      <c r="A7555" s="35"/>
      <c r="B7555" s="35"/>
      <c r="C7555" s="35"/>
      <c r="D7555" s="35"/>
      <c r="E7555" s="35"/>
      <c r="F7555" s="35"/>
      <c r="H7555" s="35"/>
    </row>
    <row r="7556" spans="1:8" x14ac:dyDescent="0.35">
      <c r="A7556" s="35"/>
      <c r="B7556" s="35"/>
      <c r="C7556" s="35"/>
      <c r="D7556" s="35"/>
      <c r="E7556" s="35"/>
      <c r="F7556" s="35"/>
      <c r="H7556" s="35"/>
    </row>
    <row r="7557" spans="1:8" x14ac:dyDescent="0.35">
      <c r="A7557" s="35"/>
      <c r="B7557" s="35"/>
      <c r="C7557" s="35"/>
      <c r="D7557" s="35"/>
      <c r="E7557" s="35"/>
      <c r="F7557" s="35"/>
      <c r="H7557" s="35"/>
    </row>
    <row r="7558" spans="1:8" x14ac:dyDescent="0.35">
      <c r="A7558" s="35"/>
      <c r="B7558" s="35"/>
      <c r="C7558" s="35"/>
      <c r="D7558" s="35"/>
      <c r="E7558" s="35"/>
      <c r="F7558" s="35"/>
      <c r="H7558" s="35"/>
    </row>
    <row r="7559" spans="1:8" x14ac:dyDescent="0.35">
      <c r="A7559" s="35"/>
      <c r="B7559" s="35"/>
      <c r="C7559" s="35"/>
      <c r="D7559" s="35"/>
      <c r="E7559" s="35"/>
      <c r="F7559" s="35"/>
      <c r="H7559" s="35"/>
    </row>
    <row r="7560" spans="1:8" x14ac:dyDescent="0.35">
      <c r="A7560" s="35"/>
      <c r="B7560" s="35"/>
      <c r="C7560" s="35"/>
      <c r="D7560" s="35"/>
      <c r="E7560" s="35"/>
      <c r="F7560" s="35"/>
      <c r="H7560" s="35"/>
    </row>
    <row r="7561" spans="1:8" x14ac:dyDescent="0.35">
      <c r="A7561" s="35"/>
      <c r="B7561" s="35"/>
      <c r="C7561" s="35"/>
      <c r="D7561" s="35"/>
      <c r="E7561" s="35"/>
      <c r="F7561" s="35"/>
      <c r="H7561" s="35"/>
    </row>
    <row r="7562" spans="1:8" x14ac:dyDescent="0.35">
      <c r="A7562" s="35"/>
      <c r="B7562" s="35"/>
      <c r="C7562" s="35"/>
      <c r="D7562" s="35"/>
      <c r="E7562" s="35"/>
      <c r="F7562" s="35"/>
      <c r="H7562" s="35"/>
    </row>
    <row r="7563" spans="1:8" x14ac:dyDescent="0.35">
      <c r="A7563" s="35"/>
      <c r="B7563" s="35"/>
      <c r="C7563" s="35"/>
      <c r="D7563" s="35"/>
      <c r="E7563" s="35"/>
      <c r="F7563" s="35"/>
      <c r="H7563" s="35"/>
    </row>
    <row r="7564" spans="1:8" x14ac:dyDescent="0.35">
      <c r="A7564" s="35"/>
      <c r="B7564" s="35"/>
      <c r="C7564" s="35"/>
      <c r="D7564" s="35"/>
      <c r="E7564" s="35"/>
      <c r="F7564" s="35"/>
      <c r="H7564" s="35"/>
    </row>
    <row r="7565" spans="1:8" x14ac:dyDescent="0.35">
      <c r="A7565" s="35"/>
      <c r="B7565" s="35"/>
      <c r="C7565" s="35"/>
      <c r="D7565" s="35"/>
      <c r="E7565" s="35"/>
      <c r="F7565" s="35"/>
      <c r="H7565" s="35"/>
    </row>
    <row r="7566" spans="1:8" x14ac:dyDescent="0.35">
      <c r="A7566" s="35"/>
      <c r="B7566" s="35"/>
      <c r="C7566" s="35"/>
      <c r="D7566" s="35"/>
      <c r="E7566" s="35"/>
      <c r="F7566" s="35"/>
      <c r="H7566" s="35"/>
    </row>
    <row r="7567" spans="1:8" x14ac:dyDescent="0.35">
      <c r="A7567" s="35"/>
      <c r="B7567" s="35"/>
      <c r="C7567" s="35"/>
      <c r="D7567" s="35"/>
      <c r="E7567" s="35"/>
      <c r="F7567" s="35"/>
      <c r="H7567" s="35"/>
    </row>
    <row r="7568" spans="1:8" x14ac:dyDescent="0.35">
      <c r="A7568" s="35"/>
      <c r="B7568" s="35"/>
      <c r="C7568" s="35"/>
      <c r="D7568" s="35"/>
      <c r="E7568" s="35"/>
      <c r="F7568" s="35"/>
      <c r="H7568" s="35"/>
    </row>
    <row r="7569" spans="1:8" x14ac:dyDescent="0.35">
      <c r="A7569" s="35"/>
      <c r="B7569" s="35"/>
      <c r="C7569" s="35"/>
      <c r="D7569" s="35"/>
      <c r="E7569" s="35"/>
      <c r="F7569" s="35"/>
      <c r="H7569" s="35"/>
    </row>
    <row r="7570" spans="1:8" x14ac:dyDescent="0.35">
      <c r="A7570" s="35"/>
      <c r="B7570" s="35"/>
      <c r="C7570" s="35"/>
      <c r="D7570" s="35"/>
      <c r="E7570" s="35"/>
      <c r="F7570" s="35"/>
      <c r="H7570" s="35"/>
    </row>
    <row r="7571" spans="1:8" x14ac:dyDescent="0.35">
      <c r="A7571" s="35"/>
      <c r="B7571" s="35"/>
      <c r="C7571" s="35"/>
      <c r="D7571" s="35"/>
      <c r="E7571" s="35"/>
      <c r="F7571" s="35"/>
      <c r="H7571" s="35"/>
    </row>
    <row r="7572" spans="1:8" x14ac:dyDescent="0.35">
      <c r="A7572" s="35"/>
      <c r="B7572" s="35"/>
      <c r="C7572" s="35"/>
      <c r="D7572" s="35"/>
      <c r="E7572" s="35"/>
      <c r="F7572" s="35"/>
      <c r="H7572" s="35"/>
    </row>
    <row r="7573" spans="1:8" x14ac:dyDescent="0.35">
      <c r="A7573" s="35"/>
      <c r="B7573" s="35"/>
      <c r="C7573" s="35"/>
      <c r="D7573" s="35"/>
      <c r="E7573" s="35"/>
      <c r="F7573" s="35"/>
      <c r="H7573" s="35"/>
    </row>
    <row r="7574" spans="1:8" x14ac:dyDescent="0.35">
      <c r="A7574" s="35"/>
      <c r="B7574" s="35"/>
      <c r="C7574" s="35"/>
      <c r="D7574" s="35"/>
      <c r="E7574" s="35"/>
      <c r="F7574" s="35"/>
      <c r="H7574" s="35"/>
    </row>
    <row r="7575" spans="1:8" x14ac:dyDescent="0.35">
      <c r="A7575" s="35"/>
      <c r="B7575" s="35"/>
      <c r="C7575" s="35"/>
      <c r="D7575" s="35"/>
      <c r="E7575" s="35"/>
      <c r="F7575" s="35"/>
      <c r="H7575" s="35"/>
    </row>
    <row r="7576" spans="1:8" x14ac:dyDescent="0.35">
      <c r="A7576" s="35"/>
      <c r="B7576" s="35"/>
      <c r="C7576" s="35"/>
      <c r="D7576" s="35"/>
      <c r="E7576" s="35"/>
      <c r="F7576" s="35"/>
      <c r="H7576" s="35"/>
    </row>
    <row r="7577" spans="1:8" x14ac:dyDescent="0.35">
      <c r="A7577" s="35"/>
      <c r="B7577" s="35"/>
      <c r="C7577" s="35"/>
      <c r="D7577" s="35"/>
      <c r="E7577" s="35"/>
      <c r="F7577" s="35"/>
      <c r="H7577" s="35"/>
    </row>
    <row r="7578" spans="1:8" x14ac:dyDescent="0.35">
      <c r="A7578" s="35"/>
      <c r="B7578" s="35"/>
      <c r="C7578" s="35"/>
      <c r="D7578" s="35"/>
      <c r="E7578" s="35"/>
      <c r="F7578" s="35"/>
      <c r="H7578" s="35"/>
    </row>
    <row r="7579" spans="1:8" x14ac:dyDescent="0.35">
      <c r="A7579" s="35"/>
      <c r="B7579" s="35"/>
      <c r="C7579" s="35"/>
      <c r="D7579" s="35"/>
      <c r="E7579" s="35"/>
      <c r="F7579" s="35"/>
      <c r="H7579" s="35"/>
    </row>
    <row r="7580" spans="1:8" x14ac:dyDescent="0.35">
      <c r="A7580" s="35"/>
      <c r="B7580" s="35"/>
      <c r="C7580" s="35"/>
      <c r="D7580" s="35"/>
      <c r="E7580" s="35"/>
      <c r="F7580" s="35"/>
      <c r="H7580" s="35"/>
    </row>
    <row r="7581" spans="1:8" x14ac:dyDescent="0.35">
      <c r="A7581" s="35"/>
      <c r="B7581" s="35"/>
      <c r="C7581" s="35"/>
      <c r="D7581" s="35"/>
      <c r="E7581" s="35"/>
      <c r="F7581" s="35"/>
      <c r="H7581" s="35"/>
    </row>
    <row r="7582" spans="1:8" x14ac:dyDescent="0.35">
      <c r="A7582" s="35"/>
      <c r="B7582" s="35"/>
      <c r="C7582" s="35"/>
      <c r="D7582" s="35"/>
      <c r="E7582" s="35"/>
      <c r="F7582" s="35"/>
      <c r="H7582" s="35"/>
    </row>
    <row r="7583" spans="1:8" x14ac:dyDescent="0.35">
      <c r="A7583" s="35"/>
      <c r="B7583" s="35"/>
      <c r="C7583" s="35"/>
      <c r="D7583" s="35"/>
      <c r="E7583" s="35"/>
      <c r="F7583" s="35"/>
      <c r="H7583" s="35"/>
    </row>
    <row r="7584" spans="1:8" x14ac:dyDescent="0.35">
      <c r="A7584" s="35"/>
      <c r="B7584" s="35"/>
      <c r="C7584" s="35"/>
      <c r="D7584" s="35"/>
      <c r="E7584" s="35"/>
      <c r="F7584" s="35"/>
      <c r="H7584" s="35"/>
    </row>
    <row r="7585" spans="1:8" x14ac:dyDescent="0.35">
      <c r="A7585" s="35"/>
      <c r="B7585" s="35"/>
      <c r="C7585" s="35"/>
      <c r="D7585" s="35"/>
      <c r="E7585" s="35"/>
      <c r="F7585" s="35"/>
      <c r="H7585" s="35"/>
    </row>
    <row r="7586" spans="1:8" x14ac:dyDescent="0.35">
      <c r="A7586" s="35"/>
      <c r="B7586" s="35"/>
      <c r="C7586" s="35"/>
      <c r="D7586" s="35"/>
      <c r="E7586" s="35"/>
      <c r="F7586" s="35"/>
      <c r="H7586" s="35"/>
    </row>
    <row r="7587" spans="1:8" x14ac:dyDescent="0.35">
      <c r="A7587" s="35"/>
      <c r="B7587" s="35"/>
      <c r="C7587" s="35"/>
      <c r="D7587" s="35"/>
      <c r="E7587" s="35"/>
      <c r="F7587" s="35"/>
      <c r="H7587" s="35"/>
    </row>
    <row r="7588" spans="1:8" x14ac:dyDescent="0.35">
      <c r="A7588" s="35"/>
      <c r="B7588" s="35"/>
      <c r="C7588" s="35"/>
      <c r="D7588" s="35"/>
      <c r="E7588" s="35"/>
      <c r="F7588" s="35"/>
      <c r="H7588" s="35"/>
    </row>
    <row r="7589" spans="1:8" x14ac:dyDescent="0.35">
      <c r="A7589" s="35"/>
      <c r="B7589" s="35"/>
      <c r="C7589" s="35"/>
      <c r="D7589" s="35"/>
      <c r="E7589" s="35"/>
      <c r="F7589" s="35"/>
      <c r="H7589" s="35"/>
    </row>
    <row r="7590" spans="1:8" x14ac:dyDescent="0.35">
      <c r="A7590" s="35"/>
      <c r="B7590" s="35"/>
      <c r="C7590" s="35"/>
      <c r="D7590" s="35"/>
      <c r="E7590" s="35"/>
      <c r="F7590" s="35"/>
      <c r="H7590" s="35"/>
    </row>
    <row r="7591" spans="1:8" x14ac:dyDescent="0.35">
      <c r="A7591" s="35"/>
      <c r="B7591" s="35"/>
      <c r="C7591" s="35"/>
      <c r="D7591" s="35"/>
      <c r="E7591" s="35"/>
      <c r="F7591" s="35"/>
      <c r="H7591" s="35"/>
    </row>
    <row r="7592" spans="1:8" x14ac:dyDescent="0.35">
      <c r="A7592" s="35"/>
      <c r="B7592" s="35"/>
      <c r="C7592" s="35"/>
      <c r="D7592" s="35"/>
      <c r="E7592" s="35"/>
      <c r="F7592" s="35"/>
      <c r="H7592" s="35"/>
    </row>
    <row r="7593" spans="1:8" x14ac:dyDescent="0.35">
      <c r="A7593" s="35"/>
      <c r="B7593" s="35"/>
      <c r="C7593" s="35"/>
      <c r="D7593" s="35"/>
      <c r="E7593" s="35"/>
      <c r="F7593" s="35"/>
      <c r="H7593" s="35"/>
    </row>
    <row r="7594" spans="1:8" x14ac:dyDescent="0.35">
      <c r="A7594" s="35"/>
      <c r="B7594" s="35"/>
      <c r="C7594" s="35"/>
      <c r="D7594" s="35"/>
      <c r="E7594" s="35"/>
      <c r="F7594" s="35"/>
      <c r="H7594" s="35"/>
    </row>
    <row r="7595" spans="1:8" x14ac:dyDescent="0.35">
      <c r="A7595" s="35"/>
      <c r="B7595" s="35"/>
      <c r="C7595" s="35"/>
      <c r="D7595" s="35"/>
      <c r="E7595" s="35"/>
      <c r="F7595" s="35"/>
      <c r="H7595" s="35"/>
    </row>
    <row r="7596" spans="1:8" x14ac:dyDescent="0.35">
      <c r="A7596" s="35"/>
      <c r="B7596" s="35"/>
      <c r="C7596" s="35"/>
      <c r="D7596" s="35"/>
      <c r="E7596" s="35"/>
      <c r="F7596" s="35"/>
      <c r="H7596" s="35"/>
    </row>
    <row r="7597" spans="1:8" x14ac:dyDescent="0.35">
      <c r="A7597" s="35"/>
      <c r="B7597" s="35"/>
      <c r="C7597" s="35"/>
      <c r="D7597" s="35"/>
      <c r="E7597" s="35"/>
      <c r="F7597" s="35"/>
      <c r="H7597" s="35"/>
    </row>
    <row r="7598" spans="1:8" x14ac:dyDescent="0.35">
      <c r="A7598" s="35"/>
      <c r="B7598" s="35"/>
      <c r="C7598" s="35"/>
      <c r="D7598" s="35"/>
      <c r="E7598" s="35"/>
      <c r="F7598" s="35"/>
      <c r="H7598" s="35"/>
    </row>
    <row r="7599" spans="1:8" x14ac:dyDescent="0.35">
      <c r="A7599" s="35"/>
      <c r="B7599" s="35"/>
      <c r="C7599" s="35"/>
      <c r="D7599" s="35"/>
      <c r="E7599" s="35"/>
      <c r="F7599" s="35"/>
      <c r="H7599" s="35"/>
    </row>
    <row r="7600" spans="1:8" x14ac:dyDescent="0.35">
      <c r="A7600" s="35"/>
      <c r="B7600" s="35"/>
      <c r="C7600" s="35"/>
      <c r="D7600" s="35"/>
      <c r="E7600" s="35"/>
      <c r="F7600" s="35"/>
      <c r="H7600" s="35"/>
    </row>
    <row r="7601" spans="1:8" x14ac:dyDescent="0.35">
      <c r="A7601" s="35"/>
      <c r="B7601" s="35"/>
      <c r="C7601" s="35"/>
      <c r="D7601" s="35"/>
      <c r="E7601" s="35"/>
      <c r="F7601" s="35"/>
      <c r="H7601" s="35"/>
    </row>
    <row r="7602" spans="1:8" x14ac:dyDescent="0.35">
      <c r="A7602" s="35"/>
      <c r="B7602" s="35"/>
      <c r="C7602" s="35"/>
      <c r="D7602" s="35"/>
      <c r="E7602" s="35"/>
      <c r="F7602" s="35"/>
      <c r="H7602" s="35"/>
    </row>
    <row r="7603" spans="1:8" x14ac:dyDescent="0.35">
      <c r="A7603" s="35"/>
      <c r="B7603" s="35"/>
      <c r="C7603" s="35"/>
      <c r="D7603" s="35"/>
      <c r="E7603" s="35"/>
      <c r="F7603" s="35"/>
      <c r="H7603" s="35"/>
    </row>
    <row r="7604" spans="1:8" x14ac:dyDescent="0.35">
      <c r="A7604" s="35"/>
      <c r="B7604" s="35"/>
      <c r="C7604" s="35"/>
      <c r="D7604" s="35"/>
      <c r="E7604" s="35"/>
      <c r="F7604" s="35"/>
      <c r="H7604" s="35"/>
    </row>
    <row r="7605" spans="1:8" x14ac:dyDescent="0.35">
      <c r="A7605" s="35"/>
      <c r="B7605" s="35"/>
      <c r="C7605" s="35"/>
      <c r="D7605" s="35"/>
      <c r="E7605" s="35"/>
      <c r="F7605" s="35"/>
      <c r="H7605" s="35"/>
    </row>
    <row r="7606" spans="1:8" x14ac:dyDescent="0.35">
      <c r="A7606" s="35"/>
      <c r="B7606" s="35"/>
      <c r="C7606" s="35"/>
      <c r="D7606" s="35"/>
      <c r="E7606" s="35"/>
      <c r="F7606" s="35"/>
      <c r="H7606" s="35"/>
    </row>
    <row r="7607" spans="1:8" x14ac:dyDescent="0.35">
      <c r="A7607" s="35"/>
      <c r="B7607" s="35"/>
      <c r="C7607" s="35"/>
      <c r="D7607" s="35"/>
      <c r="E7607" s="35"/>
      <c r="F7607" s="35"/>
      <c r="H7607" s="35"/>
    </row>
    <row r="7608" spans="1:8" x14ac:dyDescent="0.35">
      <c r="A7608" s="35"/>
      <c r="B7608" s="35"/>
      <c r="C7608" s="35"/>
      <c r="D7608" s="35"/>
      <c r="E7608" s="35"/>
      <c r="F7608" s="35"/>
      <c r="H7608" s="35"/>
    </row>
    <row r="7609" spans="1:8" x14ac:dyDescent="0.35">
      <c r="A7609" s="35"/>
      <c r="B7609" s="35"/>
      <c r="C7609" s="35"/>
      <c r="D7609" s="35"/>
      <c r="E7609" s="35"/>
      <c r="F7609" s="35"/>
      <c r="H7609" s="35"/>
    </row>
    <row r="7610" spans="1:8" x14ac:dyDescent="0.35">
      <c r="A7610" s="35"/>
      <c r="B7610" s="35"/>
      <c r="C7610" s="35"/>
      <c r="D7610" s="35"/>
      <c r="E7610" s="35"/>
      <c r="F7610" s="35"/>
      <c r="H7610" s="35"/>
    </row>
    <row r="7611" spans="1:8" x14ac:dyDescent="0.35">
      <c r="A7611" s="35"/>
      <c r="B7611" s="35"/>
      <c r="C7611" s="35"/>
      <c r="D7611" s="35"/>
      <c r="E7611" s="35"/>
      <c r="F7611" s="35"/>
      <c r="H7611" s="35"/>
    </row>
    <row r="7612" spans="1:8" x14ac:dyDescent="0.35">
      <c r="A7612" s="35"/>
      <c r="B7612" s="35"/>
      <c r="C7612" s="35"/>
      <c r="D7612" s="35"/>
      <c r="E7612" s="35"/>
      <c r="F7612" s="35"/>
      <c r="H7612" s="35"/>
    </row>
    <row r="7613" spans="1:8" x14ac:dyDescent="0.35">
      <c r="A7613" s="35"/>
      <c r="B7613" s="35"/>
      <c r="C7613" s="35"/>
      <c r="D7613" s="35"/>
      <c r="E7613" s="35"/>
      <c r="F7613" s="35"/>
      <c r="H7613" s="35"/>
    </row>
    <row r="7614" spans="1:8" x14ac:dyDescent="0.35">
      <c r="A7614" s="35"/>
      <c r="B7614" s="35"/>
      <c r="C7614" s="35"/>
      <c r="D7614" s="35"/>
      <c r="E7614" s="35"/>
      <c r="F7614" s="35"/>
      <c r="H7614" s="35"/>
    </row>
    <row r="7615" spans="1:8" x14ac:dyDescent="0.35">
      <c r="A7615" s="35"/>
      <c r="B7615" s="35"/>
      <c r="C7615" s="35"/>
      <c r="D7615" s="35"/>
      <c r="E7615" s="35"/>
      <c r="F7615" s="35"/>
      <c r="H7615" s="35"/>
    </row>
    <row r="7616" spans="1:8" x14ac:dyDescent="0.35">
      <c r="A7616" s="35"/>
      <c r="B7616" s="35"/>
      <c r="C7616" s="35"/>
      <c r="D7616" s="35"/>
      <c r="E7616" s="35"/>
      <c r="F7616" s="35"/>
      <c r="H7616" s="35"/>
    </row>
    <row r="7617" spans="1:8" x14ac:dyDescent="0.35">
      <c r="A7617" s="35"/>
      <c r="B7617" s="35"/>
      <c r="C7617" s="35"/>
      <c r="D7617" s="35"/>
      <c r="E7617" s="35"/>
      <c r="F7617" s="35"/>
      <c r="H7617" s="35"/>
    </row>
    <row r="7618" spans="1:8" x14ac:dyDescent="0.35">
      <c r="A7618" s="35"/>
      <c r="B7618" s="35"/>
      <c r="C7618" s="35"/>
      <c r="D7618" s="35"/>
      <c r="E7618" s="35"/>
      <c r="F7618" s="35"/>
      <c r="H7618" s="35"/>
    </row>
    <row r="7619" spans="1:8" x14ac:dyDescent="0.35">
      <c r="A7619" s="35"/>
      <c r="B7619" s="35"/>
      <c r="C7619" s="35"/>
      <c r="D7619" s="35"/>
      <c r="E7619" s="35"/>
      <c r="F7619" s="35"/>
      <c r="H7619" s="35"/>
    </row>
    <row r="7620" spans="1:8" x14ac:dyDescent="0.35">
      <c r="A7620" s="35"/>
      <c r="B7620" s="35"/>
      <c r="C7620" s="35"/>
      <c r="D7620" s="35"/>
      <c r="E7620" s="35"/>
      <c r="F7620" s="35"/>
      <c r="H7620" s="35"/>
    </row>
    <row r="7621" spans="1:8" x14ac:dyDescent="0.35">
      <c r="A7621" s="35"/>
      <c r="B7621" s="35"/>
      <c r="C7621" s="35"/>
      <c r="D7621" s="35"/>
      <c r="E7621" s="35"/>
      <c r="F7621" s="35"/>
      <c r="H7621" s="35"/>
    </row>
    <row r="7622" spans="1:8" x14ac:dyDescent="0.35">
      <c r="A7622" s="35"/>
      <c r="B7622" s="35"/>
      <c r="C7622" s="35"/>
      <c r="D7622" s="35"/>
      <c r="E7622" s="35"/>
      <c r="F7622" s="35"/>
      <c r="H7622" s="35"/>
    </row>
    <row r="7623" spans="1:8" x14ac:dyDescent="0.35">
      <c r="A7623" s="35"/>
      <c r="B7623" s="35"/>
      <c r="C7623" s="35"/>
      <c r="D7623" s="35"/>
      <c r="E7623" s="35"/>
      <c r="F7623" s="35"/>
      <c r="H7623" s="35"/>
    </row>
    <row r="7624" spans="1:8" x14ac:dyDescent="0.35">
      <c r="A7624" s="35"/>
      <c r="B7624" s="35"/>
      <c r="C7624" s="35"/>
      <c r="D7624" s="35"/>
      <c r="E7624" s="35"/>
      <c r="F7624" s="35"/>
      <c r="H7624" s="35"/>
    </row>
    <row r="7625" spans="1:8" x14ac:dyDescent="0.35">
      <c r="A7625" s="35"/>
      <c r="B7625" s="35"/>
      <c r="C7625" s="35"/>
      <c r="D7625" s="35"/>
      <c r="E7625" s="35"/>
      <c r="F7625" s="35"/>
      <c r="H7625" s="35"/>
    </row>
    <row r="7626" spans="1:8" x14ac:dyDescent="0.35">
      <c r="A7626" s="35"/>
      <c r="B7626" s="35"/>
      <c r="C7626" s="35"/>
      <c r="D7626" s="35"/>
      <c r="E7626" s="35"/>
      <c r="F7626" s="35"/>
      <c r="H7626" s="35"/>
    </row>
    <row r="7627" spans="1:8" x14ac:dyDescent="0.35">
      <c r="A7627" s="35"/>
      <c r="B7627" s="35"/>
      <c r="C7627" s="35"/>
      <c r="D7627" s="35"/>
      <c r="E7627" s="35"/>
      <c r="F7627" s="35"/>
      <c r="H7627" s="35"/>
    </row>
    <row r="7628" spans="1:8" x14ac:dyDescent="0.35">
      <c r="A7628" s="35"/>
      <c r="B7628" s="35"/>
      <c r="C7628" s="35"/>
      <c r="D7628" s="35"/>
      <c r="E7628" s="35"/>
      <c r="F7628" s="35"/>
      <c r="H7628" s="35"/>
    </row>
    <row r="7629" spans="1:8" x14ac:dyDescent="0.35">
      <c r="A7629" s="35"/>
      <c r="B7629" s="35"/>
      <c r="C7629" s="35"/>
      <c r="D7629" s="35"/>
      <c r="E7629" s="35"/>
      <c r="F7629" s="35"/>
      <c r="H7629" s="35"/>
    </row>
    <row r="7630" spans="1:8" x14ac:dyDescent="0.35">
      <c r="A7630" s="35"/>
      <c r="B7630" s="35"/>
      <c r="C7630" s="35"/>
      <c r="D7630" s="35"/>
      <c r="E7630" s="35"/>
      <c r="F7630" s="35"/>
      <c r="H7630" s="35"/>
    </row>
    <row r="7631" spans="1:8" x14ac:dyDescent="0.35">
      <c r="A7631" s="35"/>
      <c r="B7631" s="35"/>
      <c r="C7631" s="35"/>
      <c r="D7631" s="35"/>
      <c r="E7631" s="35"/>
      <c r="F7631" s="35"/>
      <c r="H7631" s="35"/>
    </row>
    <row r="7632" spans="1:8" x14ac:dyDescent="0.35">
      <c r="A7632" s="35"/>
      <c r="B7632" s="35"/>
      <c r="C7632" s="35"/>
      <c r="D7632" s="35"/>
      <c r="E7632" s="35"/>
      <c r="F7632" s="35"/>
      <c r="H7632" s="35"/>
    </row>
    <row r="7633" spans="1:8" x14ac:dyDescent="0.35">
      <c r="A7633" s="35"/>
      <c r="B7633" s="35"/>
      <c r="C7633" s="35"/>
      <c r="D7633" s="35"/>
      <c r="E7633" s="35"/>
      <c r="F7633" s="35"/>
      <c r="H7633" s="35"/>
    </row>
    <row r="7634" spans="1:8" x14ac:dyDescent="0.35">
      <c r="A7634" s="35"/>
      <c r="B7634" s="35"/>
      <c r="C7634" s="35"/>
      <c r="D7634" s="35"/>
      <c r="E7634" s="35"/>
      <c r="F7634" s="35"/>
      <c r="H7634" s="35"/>
    </row>
    <row r="7635" spans="1:8" x14ac:dyDescent="0.35">
      <c r="A7635" s="35"/>
      <c r="B7635" s="35"/>
      <c r="C7635" s="35"/>
      <c r="D7635" s="35"/>
      <c r="E7635" s="35"/>
      <c r="F7635" s="35"/>
      <c r="H7635" s="35"/>
    </row>
    <row r="7636" spans="1:8" x14ac:dyDescent="0.35">
      <c r="A7636" s="35"/>
      <c r="B7636" s="35"/>
      <c r="C7636" s="35"/>
      <c r="D7636" s="35"/>
      <c r="E7636" s="35"/>
      <c r="F7636" s="35"/>
      <c r="H7636" s="35"/>
    </row>
    <row r="7637" spans="1:8" x14ac:dyDescent="0.35">
      <c r="A7637" s="35"/>
      <c r="B7637" s="35"/>
      <c r="C7637" s="35"/>
      <c r="D7637" s="35"/>
      <c r="E7637" s="35"/>
      <c r="F7637" s="35"/>
      <c r="H7637" s="35"/>
    </row>
    <row r="7638" spans="1:8" x14ac:dyDescent="0.35">
      <c r="A7638" s="35"/>
      <c r="B7638" s="35"/>
      <c r="C7638" s="35"/>
      <c r="D7638" s="35"/>
      <c r="E7638" s="35"/>
      <c r="F7638" s="35"/>
      <c r="H7638" s="35"/>
    </row>
    <row r="7639" spans="1:8" x14ac:dyDescent="0.35">
      <c r="A7639" s="35"/>
      <c r="B7639" s="35"/>
      <c r="C7639" s="35"/>
      <c r="D7639" s="35"/>
      <c r="E7639" s="35"/>
      <c r="F7639" s="35"/>
      <c r="H7639" s="35"/>
    </row>
    <row r="7640" spans="1:8" x14ac:dyDescent="0.35">
      <c r="A7640" s="35"/>
      <c r="B7640" s="35"/>
      <c r="C7640" s="35"/>
      <c r="D7640" s="35"/>
      <c r="E7640" s="35"/>
      <c r="F7640" s="35"/>
      <c r="H7640" s="35"/>
    </row>
    <row r="7641" spans="1:8" x14ac:dyDescent="0.35">
      <c r="A7641" s="35"/>
      <c r="B7641" s="35"/>
      <c r="C7641" s="35"/>
      <c r="D7641" s="35"/>
      <c r="E7641" s="35"/>
      <c r="F7641" s="35"/>
      <c r="H7641" s="35"/>
    </row>
    <row r="7642" spans="1:8" x14ac:dyDescent="0.35">
      <c r="A7642" s="35"/>
      <c r="B7642" s="35"/>
      <c r="C7642" s="35"/>
      <c r="D7642" s="35"/>
      <c r="E7642" s="35"/>
      <c r="F7642" s="35"/>
      <c r="H7642" s="35"/>
    </row>
    <row r="7643" spans="1:8" x14ac:dyDescent="0.35">
      <c r="A7643" s="35"/>
      <c r="B7643" s="35"/>
      <c r="C7643" s="35"/>
      <c r="D7643" s="35"/>
      <c r="E7643" s="35"/>
      <c r="F7643" s="35"/>
      <c r="H7643" s="35"/>
    </row>
    <row r="7644" spans="1:8" x14ac:dyDescent="0.35">
      <c r="A7644" s="35"/>
      <c r="B7644" s="35"/>
      <c r="C7644" s="35"/>
      <c r="D7644" s="35"/>
      <c r="E7644" s="35"/>
      <c r="F7644" s="35"/>
      <c r="H7644" s="35"/>
    </row>
    <row r="7645" spans="1:8" x14ac:dyDescent="0.35">
      <c r="A7645" s="35"/>
      <c r="B7645" s="35"/>
      <c r="C7645" s="35"/>
      <c r="D7645" s="35"/>
      <c r="E7645" s="35"/>
      <c r="F7645" s="35"/>
      <c r="H7645" s="35"/>
    </row>
    <row r="7646" spans="1:8" x14ac:dyDescent="0.35">
      <c r="A7646" s="35"/>
      <c r="B7646" s="35"/>
      <c r="C7646" s="35"/>
      <c r="D7646" s="35"/>
      <c r="E7646" s="35"/>
      <c r="F7646" s="35"/>
      <c r="H7646" s="35"/>
    </row>
    <row r="7647" spans="1:8" x14ac:dyDescent="0.35">
      <c r="A7647" s="35"/>
      <c r="B7647" s="35"/>
      <c r="C7647" s="35"/>
      <c r="D7647" s="35"/>
      <c r="E7647" s="35"/>
      <c r="F7647" s="35"/>
      <c r="H7647" s="35"/>
    </row>
    <row r="7648" spans="1:8" x14ac:dyDescent="0.35">
      <c r="A7648" s="35"/>
      <c r="B7648" s="35"/>
      <c r="C7648" s="35"/>
      <c r="D7648" s="35"/>
      <c r="E7648" s="35"/>
      <c r="F7648" s="35"/>
      <c r="H7648" s="35"/>
    </row>
    <row r="7649" spans="1:8" x14ac:dyDescent="0.35">
      <c r="A7649" s="35"/>
      <c r="B7649" s="35"/>
      <c r="C7649" s="35"/>
      <c r="D7649" s="35"/>
      <c r="E7649" s="35"/>
      <c r="F7649" s="35"/>
      <c r="H7649" s="35"/>
    </row>
    <row r="7650" spans="1:8" x14ac:dyDescent="0.35">
      <c r="A7650" s="35"/>
      <c r="B7650" s="35"/>
      <c r="C7650" s="35"/>
      <c r="D7650" s="35"/>
      <c r="E7650" s="35"/>
      <c r="F7650" s="35"/>
      <c r="H7650" s="35"/>
    </row>
    <row r="7651" spans="1:8" x14ac:dyDescent="0.35">
      <c r="A7651" s="35"/>
      <c r="B7651" s="35"/>
      <c r="C7651" s="35"/>
      <c r="D7651" s="35"/>
      <c r="E7651" s="35"/>
      <c r="F7651" s="35"/>
      <c r="H7651" s="35"/>
    </row>
    <row r="7652" spans="1:8" x14ac:dyDescent="0.35">
      <c r="A7652" s="35"/>
      <c r="B7652" s="35"/>
      <c r="C7652" s="35"/>
      <c r="D7652" s="35"/>
      <c r="E7652" s="35"/>
      <c r="F7652" s="35"/>
      <c r="H7652" s="35"/>
    </row>
    <row r="7653" spans="1:8" x14ac:dyDescent="0.35">
      <c r="A7653" s="35"/>
      <c r="B7653" s="35"/>
      <c r="C7653" s="35"/>
      <c r="D7653" s="35"/>
      <c r="E7653" s="35"/>
      <c r="F7653" s="35"/>
      <c r="H7653" s="35"/>
    </row>
    <row r="7654" spans="1:8" x14ac:dyDescent="0.35">
      <c r="A7654" s="35"/>
      <c r="B7654" s="35"/>
      <c r="C7654" s="35"/>
      <c r="D7654" s="35"/>
      <c r="E7654" s="35"/>
      <c r="F7654" s="35"/>
      <c r="H7654" s="35"/>
    </row>
    <row r="7655" spans="1:8" x14ac:dyDescent="0.35">
      <c r="A7655" s="35"/>
      <c r="B7655" s="35"/>
      <c r="C7655" s="35"/>
      <c r="D7655" s="35"/>
      <c r="E7655" s="35"/>
      <c r="F7655" s="35"/>
      <c r="H7655" s="35"/>
    </row>
    <row r="7656" spans="1:8" x14ac:dyDescent="0.35">
      <c r="A7656" s="35"/>
      <c r="B7656" s="35"/>
      <c r="C7656" s="35"/>
      <c r="D7656" s="35"/>
      <c r="E7656" s="35"/>
      <c r="F7656" s="35"/>
      <c r="H7656" s="35"/>
    </row>
    <row r="7657" spans="1:8" x14ac:dyDescent="0.35">
      <c r="A7657" s="35"/>
      <c r="B7657" s="35"/>
      <c r="C7657" s="35"/>
      <c r="D7657" s="35"/>
      <c r="E7657" s="35"/>
      <c r="F7657" s="35"/>
      <c r="H7657" s="35"/>
    </row>
    <row r="7658" spans="1:8" x14ac:dyDescent="0.35">
      <c r="A7658" s="35"/>
      <c r="B7658" s="35"/>
      <c r="C7658" s="35"/>
      <c r="D7658" s="35"/>
      <c r="E7658" s="35"/>
      <c r="F7658" s="35"/>
      <c r="H7658" s="35"/>
    </row>
    <row r="7659" spans="1:8" x14ac:dyDescent="0.35">
      <c r="A7659" s="35"/>
      <c r="B7659" s="35"/>
      <c r="C7659" s="35"/>
      <c r="D7659" s="35"/>
      <c r="E7659" s="35"/>
      <c r="F7659" s="35"/>
      <c r="H7659" s="35"/>
    </row>
    <row r="7660" spans="1:8" x14ac:dyDescent="0.35">
      <c r="A7660" s="35"/>
      <c r="B7660" s="35"/>
      <c r="C7660" s="35"/>
      <c r="D7660" s="35"/>
      <c r="E7660" s="35"/>
      <c r="F7660" s="35"/>
      <c r="H7660" s="35"/>
    </row>
    <row r="7661" spans="1:8" x14ac:dyDescent="0.35">
      <c r="A7661" s="35"/>
      <c r="B7661" s="35"/>
      <c r="C7661" s="35"/>
      <c r="D7661" s="35"/>
      <c r="E7661" s="35"/>
      <c r="F7661" s="35"/>
      <c r="H7661" s="35"/>
    </row>
    <row r="7662" spans="1:8" x14ac:dyDescent="0.35">
      <c r="A7662" s="35"/>
      <c r="B7662" s="35"/>
      <c r="C7662" s="35"/>
      <c r="D7662" s="35"/>
      <c r="E7662" s="35"/>
      <c r="F7662" s="35"/>
      <c r="H7662" s="35"/>
    </row>
    <row r="7663" spans="1:8" x14ac:dyDescent="0.35">
      <c r="A7663" s="35"/>
      <c r="B7663" s="35"/>
      <c r="C7663" s="35"/>
      <c r="D7663" s="35"/>
      <c r="E7663" s="35"/>
      <c r="F7663" s="35"/>
      <c r="H7663" s="35"/>
    </row>
    <row r="7664" spans="1:8" x14ac:dyDescent="0.35">
      <c r="A7664" s="35"/>
      <c r="B7664" s="35"/>
      <c r="C7664" s="35"/>
      <c r="D7664" s="35"/>
      <c r="E7664" s="35"/>
      <c r="F7664" s="35"/>
      <c r="H7664" s="35"/>
    </row>
    <row r="7665" spans="1:8" x14ac:dyDescent="0.35">
      <c r="A7665" s="35"/>
      <c r="B7665" s="35"/>
      <c r="C7665" s="35"/>
      <c r="D7665" s="35"/>
      <c r="E7665" s="35"/>
      <c r="F7665" s="35"/>
      <c r="H7665" s="35"/>
    </row>
    <row r="7666" spans="1:8" x14ac:dyDescent="0.35">
      <c r="A7666" s="35"/>
      <c r="B7666" s="35"/>
      <c r="C7666" s="35"/>
      <c r="D7666" s="35"/>
      <c r="E7666" s="35"/>
      <c r="F7666" s="35"/>
      <c r="H7666" s="35"/>
    </row>
    <row r="7667" spans="1:8" x14ac:dyDescent="0.35">
      <c r="A7667" s="35"/>
      <c r="B7667" s="35"/>
      <c r="C7667" s="35"/>
      <c r="D7667" s="35"/>
      <c r="E7667" s="35"/>
      <c r="F7667" s="35"/>
      <c r="H7667" s="35"/>
    </row>
    <row r="7668" spans="1:8" x14ac:dyDescent="0.35">
      <c r="A7668" s="35"/>
      <c r="B7668" s="35"/>
      <c r="C7668" s="35"/>
      <c r="D7668" s="35"/>
      <c r="E7668" s="35"/>
      <c r="F7668" s="35"/>
      <c r="H7668" s="35"/>
    </row>
    <row r="7669" spans="1:8" x14ac:dyDescent="0.35">
      <c r="A7669" s="35"/>
      <c r="B7669" s="35"/>
      <c r="C7669" s="35"/>
      <c r="D7669" s="35"/>
      <c r="E7669" s="35"/>
      <c r="F7669" s="35"/>
      <c r="H7669" s="35"/>
    </row>
    <row r="7670" spans="1:8" x14ac:dyDescent="0.35">
      <c r="A7670" s="35"/>
      <c r="B7670" s="35"/>
      <c r="C7670" s="35"/>
      <c r="D7670" s="35"/>
      <c r="E7670" s="35"/>
      <c r="F7670" s="35"/>
      <c r="H7670" s="35"/>
    </row>
    <row r="7671" spans="1:8" x14ac:dyDescent="0.35">
      <c r="A7671" s="35"/>
      <c r="B7671" s="35"/>
      <c r="C7671" s="35"/>
      <c r="D7671" s="35"/>
      <c r="E7671" s="35"/>
      <c r="F7671" s="35"/>
      <c r="H7671" s="35"/>
    </row>
    <row r="7672" spans="1:8" x14ac:dyDescent="0.35">
      <c r="A7672" s="35"/>
      <c r="B7672" s="35"/>
      <c r="C7672" s="35"/>
      <c r="D7672" s="35"/>
      <c r="E7672" s="35"/>
      <c r="F7672" s="35"/>
      <c r="H7672" s="35"/>
    </row>
    <row r="7673" spans="1:8" x14ac:dyDescent="0.35">
      <c r="A7673" s="35"/>
      <c r="B7673" s="35"/>
      <c r="C7673" s="35"/>
      <c r="D7673" s="35"/>
      <c r="E7673" s="35"/>
      <c r="F7673" s="35"/>
      <c r="H7673" s="35"/>
    </row>
    <row r="7674" spans="1:8" x14ac:dyDescent="0.35">
      <c r="A7674" s="35"/>
      <c r="B7674" s="35"/>
      <c r="C7674" s="35"/>
      <c r="D7674" s="35"/>
      <c r="E7674" s="35"/>
      <c r="F7674" s="35"/>
      <c r="H7674" s="35"/>
    </row>
    <row r="7675" spans="1:8" x14ac:dyDescent="0.35">
      <c r="A7675" s="35"/>
      <c r="B7675" s="35"/>
      <c r="C7675" s="35"/>
      <c r="D7675" s="35"/>
      <c r="E7675" s="35"/>
      <c r="F7675" s="35"/>
      <c r="H7675" s="35"/>
    </row>
    <row r="7676" spans="1:8" x14ac:dyDescent="0.35">
      <c r="A7676" s="35"/>
      <c r="B7676" s="35"/>
      <c r="C7676" s="35"/>
      <c r="D7676" s="35"/>
      <c r="E7676" s="35"/>
      <c r="F7676" s="35"/>
      <c r="H7676" s="35"/>
    </row>
    <row r="7677" spans="1:8" x14ac:dyDescent="0.35">
      <c r="A7677" s="35"/>
      <c r="B7677" s="35"/>
      <c r="C7677" s="35"/>
      <c r="D7677" s="35"/>
      <c r="E7677" s="35"/>
      <c r="F7677" s="35"/>
      <c r="H7677" s="35"/>
    </row>
    <row r="7678" spans="1:8" x14ac:dyDescent="0.35">
      <c r="A7678" s="35"/>
      <c r="B7678" s="35"/>
      <c r="C7678" s="35"/>
      <c r="D7678" s="35"/>
      <c r="E7678" s="35"/>
      <c r="F7678" s="35"/>
      <c r="H7678" s="35"/>
    </row>
    <row r="7679" spans="1:8" x14ac:dyDescent="0.35">
      <c r="A7679" s="35"/>
      <c r="B7679" s="35"/>
      <c r="C7679" s="35"/>
      <c r="D7679" s="35"/>
      <c r="E7679" s="35"/>
      <c r="F7679" s="35"/>
      <c r="H7679" s="35"/>
    </row>
    <row r="7680" spans="1:8" x14ac:dyDescent="0.35">
      <c r="A7680" s="35"/>
      <c r="B7680" s="35"/>
      <c r="C7680" s="35"/>
      <c r="D7680" s="35"/>
      <c r="E7680" s="35"/>
      <c r="F7680" s="35"/>
      <c r="H7680" s="35"/>
    </row>
    <row r="7681" spans="1:8" x14ac:dyDescent="0.35">
      <c r="A7681" s="35"/>
      <c r="B7681" s="35"/>
      <c r="C7681" s="35"/>
      <c r="D7681" s="35"/>
      <c r="E7681" s="35"/>
      <c r="F7681" s="35"/>
      <c r="H7681" s="35"/>
    </row>
    <row r="7682" spans="1:8" x14ac:dyDescent="0.35">
      <c r="A7682" s="35"/>
      <c r="B7682" s="35"/>
      <c r="C7682" s="35"/>
      <c r="D7682" s="35"/>
      <c r="E7682" s="35"/>
      <c r="F7682" s="35"/>
      <c r="H7682" s="35"/>
    </row>
    <row r="7683" spans="1:8" x14ac:dyDescent="0.35">
      <c r="A7683" s="35"/>
      <c r="B7683" s="35"/>
      <c r="C7683" s="35"/>
      <c r="D7683" s="35"/>
      <c r="E7683" s="35"/>
      <c r="F7683" s="35"/>
      <c r="H7683" s="35"/>
    </row>
    <row r="7684" spans="1:8" x14ac:dyDescent="0.35">
      <c r="A7684" s="35"/>
      <c r="B7684" s="35"/>
      <c r="C7684" s="35"/>
      <c r="D7684" s="35"/>
      <c r="E7684" s="35"/>
      <c r="F7684" s="35"/>
      <c r="H7684" s="35"/>
    </row>
    <row r="7685" spans="1:8" x14ac:dyDescent="0.35">
      <c r="A7685" s="35"/>
      <c r="B7685" s="35"/>
      <c r="C7685" s="35"/>
      <c r="D7685" s="35"/>
      <c r="E7685" s="35"/>
      <c r="F7685" s="35"/>
      <c r="H7685" s="35"/>
    </row>
    <row r="7686" spans="1:8" x14ac:dyDescent="0.35">
      <c r="A7686" s="35"/>
      <c r="B7686" s="35"/>
      <c r="C7686" s="35"/>
      <c r="D7686" s="35"/>
      <c r="E7686" s="35"/>
      <c r="F7686" s="35"/>
      <c r="H7686" s="35"/>
    </row>
    <row r="7687" spans="1:8" x14ac:dyDescent="0.35">
      <c r="A7687" s="35"/>
      <c r="B7687" s="35"/>
      <c r="C7687" s="35"/>
      <c r="D7687" s="35"/>
      <c r="E7687" s="35"/>
      <c r="F7687" s="35"/>
      <c r="H7687" s="35"/>
    </row>
    <row r="7688" spans="1:8" x14ac:dyDescent="0.35">
      <c r="A7688" s="35"/>
      <c r="B7688" s="35"/>
      <c r="C7688" s="35"/>
      <c r="D7688" s="35"/>
      <c r="E7688" s="35"/>
      <c r="F7688" s="35"/>
      <c r="H7688" s="35"/>
    </row>
    <row r="7689" spans="1:8" x14ac:dyDescent="0.35">
      <c r="A7689" s="35"/>
      <c r="B7689" s="35"/>
      <c r="C7689" s="35"/>
      <c r="D7689" s="35"/>
      <c r="E7689" s="35"/>
      <c r="F7689" s="35"/>
      <c r="H7689" s="35"/>
    </row>
    <row r="7690" spans="1:8" x14ac:dyDescent="0.35">
      <c r="A7690" s="35"/>
      <c r="B7690" s="35"/>
      <c r="C7690" s="35"/>
      <c r="D7690" s="35"/>
      <c r="E7690" s="35"/>
      <c r="F7690" s="35"/>
      <c r="H7690" s="35"/>
    </row>
    <row r="7691" spans="1:8" x14ac:dyDescent="0.35">
      <c r="A7691" s="35"/>
      <c r="B7691" s="35"/>
      <c r="C7691" s="35"/>
      <c r="D7691" s="35"/>
      <c r="E7691" s="35"/>
      <c r="F7691" s="35"/>
      <c r="H7691" s="35"/>
    </row>
    <row r="7692" spans="1:8" x14ac:dyDescent="0.35">
      <c r="A7692" s="35"/>
      <c r="B7692" s="35"/>
      <c r="C7692" s="35"/>
      <c r="D7692" s="35"/>
      <c r="E7692" s="35"/>
      <c r="F7692" s="35"/>
      <c r="H7692" s="35"/>
    </row>
    <row r="7693" spans="1:8" x14ac:dyDescent="0.35">
      <c r="A7693" s="35"/>
      <c r="B7693" s="35"/>
      <c r="C7693" s="35"/>
      <c r="D7693" s="35"/>
      <c r="E7693" s="35"/>
      <c r="F7693" s="35"/>
      <c r="H7693" s="35"/>
    </row>
    <row r="7694" spans="1:8" x14ac:dyDescent="0.35">
      <c r="A7694" s="35"/>
      <c r="B7694" s="35"/>
      <c r="C7694" s="35"/>
      <c r="D7694" s="35"/>
      <c r="E7694" s="35"/>
      <c r="F7694" s="35"/>
      <c r="H7694" s="35"/>
    </row>
    <row r="7695" spans="1:8" x14ac:dyDescent="0.35">
      <c r="A7695" s="35"/>
      <c r="B7695" s="35"/>
      <c r="C7695" s="35"/>
      <c r="D7695" s="35"/>
      <c r="E7695" s="35"/>
      <c r="F7695" s="35"/>
      <c r="H7695" s="35"/>
    </row>
    <row r="7696" spans="1:8" x14ac:dyDescent="0.35">
      <c r="A7696" s="35"/>
      <c r="B7696" s="35"/>
      <c r="C7696" s="35"/>
      <c r="D7696" s="35"/>
      <c r="E7696" s="35"/>
      <c r="F7696" s="35"/>
      <c r="H7696" s="35"/>
    </row>
    <row r="7697" spans="1:8" x14ac:dyDescent="0.35">
      <c r="A7697" s="35"/>
      <c r="B7697" s="35"/>
      <c r="C7697" s="35"/>
      <c r="D7697" s="35"/>
      <c r="E7697" s="35"/>
      <c r="F7697" s="35"/>
      <c r="H7697" s="35"/>
    </row>
    <row r="7698" spans="1:8" x14ac:dyDescent="0.35">
      <c r="A7698" s="35"/>
      <c r="B7698" s="35"/>
      <c r="C7698" s="35"/>
      <c r="D7698" s="35"/>
      <c r="E7698" s="35"/>
      <c r="F7698" s="35"/>
      <c r="H7698" s="35"/>
    </row>
    <row r="7699" spans="1:8" x14ac:dyDescent="0.35">
      <c r="A7699" s="35"/>
      <c r="B7699" s="35"/>
      <c r="C7699" s="35"/>
      <c r="D7699" s="35"/>
      <c r="E7699" s="35"/>
      <c r="F7699" s="35"/>
      <c r="H7699" s="35"/>
    </row>
    <row r="7700" spans="1:8" x14ac:dyDescent="0.35">
      <c r="A7700" s="35"/>
      <c r="B7700" s="35"/>
      <c r="C7700" s="35"/>
      <c r="D7700" s="35"/>
      <c r="E7700" s="35"/>
      <c r="F7700" s="35"/>
      <c r="H7700" s="35"/>
    </row>
    <row r="7701" spans="1:8" x14ac:dyDescent="0.35">
      <c r="A7701" s="35"/>
      <c r="B7701" s="35"/>
      <c r="C7701" s="35"/>
      <c r="D7701" s="35"/>
      <c r="E7701" s="35"/>
      <c r="F7701" s="35"/>
      <c r="H7701" s="35"/>
    </row>
    <row r="7702" spans="1:8" x14ac:dyDescent="0.35">
      <c r="A7702" s="35"/>
      <c r="B7702" s="35"/>
      <c r="C7702" s="35"/>
      <c r="D7702" s="35"/>
      <c r="E7702" s="35"/>
      <c r="F7702" s="35"/>
      <c r="H7702" s="35"/>
    </row>
    <row r="7703" spans="1:8" x14ac:dyDescent="0.35">
      <c r="A7703" s="35"/>
      <c r="B7703" s="35"/>
      <c r="C7703" s="35"/>
      <c r="D7703" s="35"/>
      <c r="E7703" s="35"/>
      <c r="F7703" s="35"/>
      <c r="H7703" s="35"/>
    </row>
    <row r="7704" spans="1:8" x14ac:dyDescent="0.35">
      <c r="A7704" s="35"/>
      <c r="B7704" s="35"/>
      <c r="C7704" s="35"/>
      <c r="D7704" s="35"/>
      <c r="E7704" s="35"/>
      <c r="F7704" s="35"/>
      <c r="H7704" s="35"/>
    </row>
    <row r="7705" spans="1:8" x14ac:dyDescent="0.35">
      <c r="A7705" s="35"/>
      <c r="B7705" s="35"/>
      <c r="C7705" s="35"/>
      <c r="D7705" s="35"/>
      <c r="E7705" s="35"/>
      <c r="F7705" s="35"/>
      <c r="H7705" s="35"/>
    </row>
    <row r="7706" spans="1:8" x14ac:dyDescent="0.35">
      <c r="A7706" s="35"/>
      <c r="B7706" s="35"/>
      <c r="C7706" s="35"/>
      <c r="D7706" s="35"/>
      <c r="E7706" s="35"/>
      <c r="F7706" s="35"/>
      <c r="H7706" s="35"/>
    </row>
    <row r="7707" spans="1:8" x14ac:dyDescent="0.35">
      <c r="A7707" s="35"/>
      <c r="B7707" s="35"/>
      <c r="C7707" s="35"/>
      <c r="D7707" s="35"/>
      <c r="E7707" s="35"/>
      <c r="F7707" s="35"/>
      <c r="H7707" s="35"/>
    </row>
    <row r="7708" spans="1:8" x14ac:dyDescent="0.35">
      <c r="A7708" s="35"/>
      <c r="B7708" s="35"/>
      <c r="C7708" s="35"/>
      <c r="D7708" s="35"/>
      <c r="E7708" s="35"/>
      <c r="F7708" s="35"/>
      <c r="H7708" s="35"/>
    </row>
    <row r="7709" spans="1:8" x14ac:dyDescent="0.35">
      <c r="A7709" s="35"/>
      <c r="B7709" s="35"/>
      <c r="C7709" s="35"/>
      <c r="D7709" s="35"/>
      <c r="E7709" s="35"/>
      <c r="F7709" s="35"/>
      <c r="H7709" s="35"/>
    </row>
    <row r="7710" spans="1:8" x14ac:dyDescent="0.35">
      <c r="A7710" s="35"/>
      <c r="B7710" s="35"/>
      <c r="C7710" s="35"/>
      <c r="D7710" s="35"/>
      <c r="E7710" s="35"/>
      <c r="F7710" s="35"/>
      <c r="H7710" s="35"/>
    </row>
    <row r="7711" spans="1:8" x14ac:dyDescent="0.35">
      <c r="A7711" s="35"/>
      <c r="B7711" s="35"/>
      <c r="C7711" s="35"/>
      <c r="D7711" s="35"/>
      <c r="E7711" s="35"/>
      <c r="F7711" s="35"/>
      <c r="H7711" s="35"/>
    </row>
    <row r="7712" spans="1:8" x14ac:dyDescent="0.35">
      <c r="A7712" s="35"/>
      <c r="B7712" s="35"/>
      <c r="C7712" s="35"/>
      <c r="D7712" s="35"/>
      <c r="E7712" s="35"/>
      <c r="F7712" s="35"/>
      <c r="H7712" s="35"/>
    </row>
    <row r="7713" spans="1:8" x14ac:dyDescent="0.35">
      <c r="A7713" s="35"/>
      <c r="B7713" s="35"/>
      <c r="C7713" s="35"/>
      <c r="D7713" s="35"/>
      <c r="E7713" s="35"/>
      <c r="F7713" s="35"/>
      <c r="H7713" s="35"/>
    </row>
    <row r="7714" spans="1:8" x14ac:dyDescent="0.35">
      <c r="A7714" s="35"/>
      <c r="B7714" s="35"/>
      <c r="C7714" s="35"/>
      <c r="D7714" s="35"/>
      <c r="E7714" s="35"/>
      <c r="F7714" s="35"/>
      <c r="H7714" s="35"/>
    </row>
    <row r="7715" spans="1:8" x14ac:dyDescent="0.35">
      <c r="A7715" s="35"/>
      <c r="B7715" s="35"/>
      <c r="C7715" s="35"/>
      <c r="D7715" s="35"/>
      <c r="E7715" s="35"/>
      <c r="F7715" s="35"/>
      <c r="H7715" s="35"/>
    </row>
    <row r="7716" spans="1:8" x14ac:dyDescent="0.35">
      <c r="A7716" s="35"/>
      <c r="B7716" s="35"/>
      <c r="C7716" s="35"/>
      <c r="D7716" s="35"/>
      <c r="E7716" s="35"/>
      <c r="F7716" s="35"/>
      <c r="H7716" s="35"/>
    </row>
    <row r="7717" spans="1:8" x14ac:dyDescent="0.35">
      <c r="A7717" s="35"/>
      <c r="B7717" s="35"/>
      <c r="C7717" s="35"/>
      <c r="D7717" s="35"/>
      <c r="E7717" s="35"/>
      <c r="F7717" s="35"/>
      <c r="H7717" s="35"/>
    </row>
    <row r="7718" spans="1:8" x14ac:dyDescent="0.35">
      <c r="A7718" s="35"/>
      <c r="B7718" s="35"/>
      <c r="C7718" s="35"/>
      <c r="D7718" s="35"/>
      <c r="E7718" s="35"/>
      <c r="F7718" s="35"/>
      <c r="H7718" s="35"/>
    </row>
    <row r="7719" spans="1:8" x14ac:dyDescent="0.35">
      <c r="A7719" s="35"/>
      <c r="B7719" s="35"/>
      <c r="C7719" s="35"/>
      <c r="D7719" s="35"/>
      <c r="E7719" s="35"/>
      <c r="F7719" s="35"/>
      <c r="H7719" s="35"/>
    </row>
    <row r="7720" spans="1:8" x14ac:dyDescent="0.35">
      <c r="A7720" s="35"/>
      <c r="B7720" s="35"/>
      <c r="C7720" s="35"/>
      <c r="D7720" s="35"/>
      <c r="E7720" s="35"/>
      <c r="F7720" s="35"/>
      <c r="H7720" s="35"/>
    </row>
    <row r="7721" spans="1:8" x14ac:dyDescent="0.35">
      <c r="A7721" s="35"/>
      <c r="B7721" s="35"/>
      <c r="C7721" s="35"/>
      <c r="D7721" s="35"/>
      <c r="E7721" s="35"/>
      <c r="F7721" s="35"/>
      <c r="H7721" s="35"/>
    </row>
    <row r="7722" spans="1:8" x14ac:dyDescent="0.35">
      <c r="A7722" s="35"/>
      <c r="B7722" s="35"/>
      <c r="C7722" s="35"/>
      <c r="D7722" s="35"/>
      <c r="E7722" s="35"/>
      <c r="F7722" s="35"/>
      <c r="H7722" s="35"/>
    </row>
    <row r="7723" spans="1:8" x14ac:dyDescent="0.35">
      <c r="A7723" s="35"/>
      <c r="B7723" s="35"/>
      <c r="C7723" s="35"/>
      <c r="D7723" s="35"/>
      <c r="E7723" s="35"/>
      <c r="F7723" s="35"/>
      <c r="H7723" s="35"/>
    </row>
    <row r="7724" spans="1:8" x14ac:dyDescent="0.35">
      <c r="A7724" s="35"/>
      <c r="B7724" s="35"/>
      <c r="C7724" s="35"/>
      <c r="D7724" s="35"/>
      <c r="E7724" s="35"/>
      <c r="F7724" s="35"/>
      <c r="H7724" s="35"/>
    </row>
    <row r="7725" spans="1:8" x14ac:dyDescent="0.35">
      <c r="A7725" s="35"/>
      <c r="B7725" s="35"/>
      <c r="C7725" s="35"/>
      <c r="D7725" s="35"/>
      <c r="E7725" s="35"/>
      <c r="F7725" s="35"/>
      <c r="H7725" s="35"/>
    </row>
    <row r="7726" spans="1:8" x14ac:dyDescent="0.35">
      <c r="A7726" s="35"/>
      <c r="B7726" s="35"/>
      <c r="C7726" s="35"/>
      <c r="D7726" s="35"/>
      <c r="E7726" s="35"/>
      <c r="F7726" s="35"/>
      <c r="H7726" s="35"/>
    </row>
    <row r="7727" spans="1:8" x14ac:dyDescent="0.35">
      <c r="A7727" s="35"/>
      <c r="B7727" s="35"/>
      <c r="C7727" s="35"/>
      <c r="D7727" s="35"/>
      <c r="E7727" s="35"/>
      <c r="F7727" s="35"/>
      <c r="H7727" s="35"/>
    </row>
    <row r="7728" spans="1:8" x14ac:dyDescent="0.35">
      <c r="A7728" s="35"/>
      <c r="B7728" s="35"/>
      <c r="C7728" s="35"/>
      <c r="D7728" s="35"/>
      <c r="E7728" s="35"/>
      <c r="F7728" s="35"/>
      <c r="H7728" s="35"/>
    </row>
    <row r="7729" spans="1:8" x14ac:dyDescent="0.35">
      <c r="A7729" s="35"/>
      <c r="B7729" s="35"/>
      <c r="C7729" s="35"/>
      <c r="D7729" s="35"/>
      <c r="E7729" s="35"/>
      <c r="F7729" s="35"/>
      <c r="H7729" s="35"/>
    </row>
    <row r="7730" spans="1:8" x14ac:dyDescent="0.35">
      <c r="A7730" s="35"/>
      <c r="B7730" s="35"/>
      <c r="C7730" s="35"/>
      <c r="D7730" s="35"/>
      <c r="E7730" s="35"/>
      <c r="F7730" s="35"/>
      <c r="H7730" s="35"/>
    </row>
    <row r="7731" spans="1:8" x14ac:dyDescent="0.35">
      <c r="A7731" s="35"/>
      <c r="B7731" s="35"/>
      <c r="C7731" s="35"/>
      <c r="D7731" s="35"/>
      <c r="E7731" s="35"/>
      <c r="F7731" s="35"/>
      <c r="H7731" s="35"/>
    </row>
    <row r="7732" spans="1:8" x14ac:dyDescent="0.35">
      <c r="A7732" s="35"/>
      <c r="B7732" s="35"/>
      <c r="C7732" s="35"/>
      <c r="D7732" s="35"/>
      <c r="E7732" s="35"/>
      <c r="F7732" s="35"/>
      <c r="H7732" s="35"/>
    </row>
    <row r="7733" spans="1:8" x14ac:dyDescent="0.35">
      <c r="A7733" s="35"/>
      <c r="B7733" s="35"/>
      <c r="C7733" s="35"/>
      <c r="D7733" s="35"/>
      <c r="E7733" s="35"/>
      <c r="F7733" s="35"/>
      <c r="H7733" s="35"/>
    </row>
    <row r="7734" spans="1:8" x14ac:dyDescent="0.35">
      <c r="A7734" s="35"/>
      <c r="B7734" s="35"/>
      <c r="C7734" s="35"/>
      <c r="D7734" s="35"/>
      <c r="E7734" s="35"/>
      <c r="F7734" s="35"/>
      <c r="H7734" s="35"/>
    </row>
    <row r="7735" spans="1:8" x14ac:dyDescent="0.35">
      <c r="A7735" s="35"/>
      <c r="B7735" s="35"/>
      <c r="C7735" s="35"/>
      <c r="D7735" s="35"/>
      <c r="E7735" s="35"/>
      <c r="F7735" s="35"/>
      <c r="H7735" s="35"/>
    </row>
    <row r="7736" spans="1:8" x14ac:dyDescent="0.35">
      <c r="A7736" s="35"/>
      <c r="B7736" s="35"/>
      <c r="C7736" s="35"/>
      <c r="D7736" s="35"/>
      <c r="E7736" s="35"/>
      <c r="F7736" s="35"/>
      <c r="H7736" s="35"/>
    </row>
    <row r="7737" spans="1:8" x14ac:dyDescent="0.35">
      <c r="A7737" s="35"/>
      <c r="B7737" s="35"/>
      <c r="C7737" s="35"/>
      <c r="D7737" s="35"/>
      <c r="E7737" s="35"/>
      <c r="F7737" s="35"/>
      <c r="H7737" s="35"/>
    </row>
    <row r="7738" spans="1:8" x14ac:dyDescent="0.35">
      <c r="A7738" s="35"/>
      <c r="B7738" s="35"/>
      <c r="C7738" s="35"/>
      <c r="D7738" s="35"/>
      <c r="E7738" s="35"/>
      <c r="F7738" s="35"/>
      <c r="H7738" s="35"/>
    </row>
    <row r="7739" spans="1:8" x14ac:dyDescent="0.35">
      <c r="A7739" s="35"/>
      <c r="B7739" s="35"/>
      <c r="C7739" s="35"/>
      <c r="D7739" s="35"/>
      <c r="E7739" s="35"/>
      <c r="F7739" s="35"/>
      <c r="H7739" s="35"/>
    </row>
    <row r="7740" spans="1:8" x14ac:dyDescent="0.35">
      <c r="A7740" s="35"/>
      <c r="B7740" s="35"/>
      <c r="C7740" s="35"/>
      <c r="D7740" s="35"/>
      <c r="E7740" s="35"/>
      <c r="F7740" s="35"/>
      <c r="H7740" s="35"/>
    </row>
    <row r="7741" spans="1:8" x14ac:dyDescent="0.35">
      <c r="A7741" s="35"/>
      <c r="B7741" s="35"/>
      <c r="C7741" s="35"/>
      <c r="D7741" s="35"/>
      <c r="E7741" s="35"/>
      <c r="F7741" s="35"/>
      <c r="H7741" s="35"/>
    </row>
    <row r="7742" spans="1:8" x14ac:dyDescent="0.35">
      <c r="A7742" s="35"/>
      <c r="B7742" s="35"/>
      <c r="C7742" s="35"/>
      <c r="D7742" s="35"/>
      <c r="E7742" s="35"/>
      <c r="F7742" s="35"/>
      <c r="H7742" s="35"/>
    </row>
    <row r="7743" spans="1:8" x14ac:dyDescent="0.35">
      <c r="A7743" s="35"/>
      <c r="B7743" s="35"/>
      <c r="C7743" s="35"/>
      <c r="D7743" s="35"/>
      <c r="E7743" s="35"/>
      <c r="F7743" s="35"/>
      <c r="H7743" s="35"/>
    </row>
    <row r="7744" spans="1:8" x14ac:dyDescent="0.35">
      <c r="A7744" s="35"/>
      <c r="B7744" s="35"/>
      <c r="C7744" s="35"/>
      <c r="D7744" s="35"/>
      <c r="E7744" s="35"/>
      <c r="F7744" s="35"/>
      <c r="H7744" s="35"/>
    </row>
    <row r="7745" spans="1:8" x14ac:dyDescent="0.35">
      <c r="A7745" s="35"/>
      <c r="B7745" s="35"/>
      <c r="C7745" s="35"/>
      <c r="D7745" s="35"/>
      <c r="E7745" s="35"/>
      <c r="F7745" s="35"/>
      <c r="H7745" s="35"/>
    </row>
    <row r="7746" spans="1:8" x14ac:dyDescent="0.35">
      <c r="A7746" s="35"/>
      <c r="B7746" s="35"/>
      <c r="C7746" s="35"/>
      <c r="D7746" s="35"/>
      <c r="E7746" s="35"/>
      <c r="F7746" s="35"/>
      <c r="H7746" s="35"/>
    </row>
    <row r="7747" spans="1:8" x14ac:dyDescent="0.35">
      <c r="A7747" s="35"/>
      <c r="B7747" s="35"/>
      <c r="C7747" s="35"/>
      <c r="D7747" s="35"/>
      <c r="E7747" s="35"/>
      <c r="F7747" s="35"/>
      <c r="H7747" s="35"/>
    </row>
    <row r="7748" spans="1:8" x14ac:dyDescent="0.35">
      <c r="A7748" s="35"/>
      <c r="B7748" s="35"/>
      <c r="C7748" s="35"/>
      <c r="D7748" s="35"/>
      <c r="E7748" s="35"/>
      <c r="F7748" s="35"/>
      <c r="H7748" s="35"/>
    </row>
    <row r="7749" spans="1:8" x14ac:dyDescent="0.35">
      <c r="A7749" s="35"/>
      <c r="B7749" s="35"/>
      <c r="C7749" s="35"/>
      <c r="D7749" s="35"/>
      <c r="E7749" s="35"/>
      <c r="F7749" s="35"/>
      <c r="H7749" s="35"/>
    </row>
    <row r="7750" spans="1:8" x14ac:dyDescent="0.35">
      <c r="A7750" s="35"/>
      <c r="B7750" s="35"/>
      <c r="C7750" s="35"/>
      <c r="D7750" s="35"/>
      <c r="E7750" s="35"/>
      <c r="F7750" s="35"/>
      <c r="H7750" s="35"/>
    </row>
    <row r="7751" spans="1:8" x14ac:dyDescent="0.35">
      <c r="A7751" s="35"/>
      <c r="B7751" s="35"/>
      <c r="C7751" s="35"/>
      <c r="D7751" s="35"/>
      <c r="E7751" s="35"/>
      <c r="F7751" s="35"/>
      <c r="H7751" s="35"/>
    </row>
    <row r="7752" spans="1:8" x14ac:dyDescent="0.35">
      <c r="A7752" s="35"/>
      <c r="B7752" s="35"/>
      <c r="C7752" s="35"/>
      <c r="D7752" s="35"/>
      <c r="E7752" s="35"/>
      <c r="F7752" s="35"/>
      <c r="H7752" s="35"/>
    </row>
    <row r="7753" spans="1:8" x14ac:dyDescent="0.35">
      <c r="A7753" s="35"/>
      <c r="B7753" s="35"/>
      <c r="C7753" s="35"/>
      <c r="D7753" s="35"/>
      <c r="E7753" s="35"/>
      <c r="F7753" s="35"/>
      <c r="H7753" s="35"/>
    </row>
    <row r="7754" spans="1:8" x14ac:dyDescent="0.35">
      <c r="A7754" s="35"/>
      <c r="B7754" s="35"/>
      <c r="C7754" s="35"/>
      <c r="D7754" s="35"/>
      <c r="E7754" s="35"/>
      <c r="F7754" s="35"/>
      <c r="H7754" s="35"/>
    </row>
    <row r="7755" spans="1:8" x14ac:dyDescent="0.35">
      <c r="A7755" s="35"/>
      <c r="B7755" s="35"/>
      <c r="C7755" s="35"/>
      <c r="D7755" s="35"/>
      <c r="E7755" s="35"/>
      <c r="F7755" s="35"/>
      <c r="H7755" s="35"/>
    </row>
    <row r="7756" spans="1:8" x14ac:dyDescent="0.35">
      <c r="A7756" s="35"/>
      <c r="B7756" s="35"/>
      <c r="C7756" s="35"/>
      <c r="D7756" s="35"/>
      <c r="E7756" s="35"/>
      <c r="F7756" s="35"/>
      <c r="H7756" s="35"/>
    </row>
    <row r="7757" spans="1:8" x14ac:dyDescent="0.35">
      <c r="A7757" s="35"/>
      <c r="B7757" s="35"/>
      <c r="C7757" s="35"/>
      <c r="D7757" s="35"/>
      <c r="E7757" s="35"/>
      <c r="F7757" s="35"/>
      <c r="H7757" s="35"/>
    </row>
    <row r="7758" spans="1:8" x14ac:dyDescent="0.35">
      <c r="A7758" s="35"/>
      <c r="B7758" s="35"/>
      <c r="C7758" s="35"/>
      <c r="D7758" s="35"/>
      <c r="E7758" s="35"/>
      <c r="F7758" s="35"/>
      <c r="H7758" s="35"/>
    </row>
    <row r="7759" spans="1:8" x14ac:dyDescent="0.35">
      <c r="A7759" s="35"/>
      <c r="B7759" s="35"/>
      <c r="C7759" s="35"/>
      <c r="D7759" s="35"/>
      <c r="E7759" s="35"/>
      <c r="F7759" s="35"/>
      <c r="H7759" s="35"/>
    </row>
    <row r="7760" spans="1:8" x14ac:dyDescent="0.35">
      <c r="A7760" s="35"/>
      <c r="B7760" s="35"/>
      <c r="C7760" s="35"/>
      <c r="D7760" s="35"/>
      <c r="E7760" s="35"/>
      <c r="F7760" s="35"/>
      <c r="H7760" s="35"/>
    </row>
    <row r="7761" spans="1:8" x14ac:dyDescent="0.35">
      <c r="A7761" s="35"/>
      <c r="B7761" s="35"/>
      <c r="C7761" s="35"/>
      <c r="D7761" s="35"/>
      <c r="E7761" s="35"/>
      <c r="F7761" s="35"/>
      <c r="H7761" s="35"/>
    </row>
    <row r="7762" spans="1:8" x14ac:dyDescent="0.35">
      <c r="A7762" s="35"/>
      <c r="B7762" s="35"/>
      <c r="C7762" s="35"/>
      <c r="D7762" s="35"/>
      <c r="E7762" s="35"/>
      <c r="F7762" s="35"/>
      <c r="H7762" s="35"/>
    </row>
    <row r="7763" spans="1:8" x14ac:dyDescent="0.35">
      <c r="A7763" s="35"/>
      <c r="B7763" s="35"/>
      <c r="C7763" s="35"/>
      <c r="D7763" s="35"/>
      <c r="E7763" s="35"/>
      <c r="F7763" s="35"/>
      <c r="H7763" s="35"/>
    </row>
    <row r="7764" spans="1:8" x14ac:dyDescent="0.35">
      <c r="A7764" s="35"/>
      <c r="B7764" s="35"/>
      <c r="C7764" s="35"/>
      <c r="D7764" s="35"/>
      <c r="E7764" s="35"/>
      <c r="F7764" s="35"/>
      <c r="H7764" s="35"/>
    </row>
    <row r="7765" spans="1:8" x14ac:dyDescent="0.35">
      <c r="A7765" s="35"/>
      <c r="B7765" s="35"/>
      <c r="C7765" s="35"/>
      <c r="D7765" s="35"/>
      <c r="E7765" s="35"/>
      <c r="F7765" s="35"/>
      <c r="H7765" s="35"/>
    </row>
    <row r="7766" spans="1:8" x14ac:dyDescent="0.35">
      <c r="A7766" s="35"/>
      <c r="B7766" s="35"/>
      <c r="C7766" s="35"/>
      <c r="D7766" s="35"/>
      <c r="E7766" s="35"/>
      <c r="F7766" s="35"/>
      <c r="H7766" s="35"/>
    </row>
    <row r="7767" spans="1:8" x14ac:dyDescent="0.35">
      <c r="A7767" s="35"/>
      <c r="B7767" s="35"/>
      <c r="C7767" s="35"/>
      <c r="D7767" s="35"/>
      <c r="E7767" s="35"/>
      <c r="F7767" s="35"/>
      <c r="H7767" s="35"/>
    </row>
    <row r="7768" spans="1:8" x14ac:dyDescent="0.35">
      <c r="A7768" s="35"/>
      <c r="B7768" s="35"/>
      <c r="C7768" s="35"/>
      <c r="D7768" s="35"/>
      <c r="E7768" s="35"/>
      <c r="F7768" s="35"/>
      <c r="H7768" s="35"/>
    </row>
    <row r="7769" spans="1:8" x14ac:dyDescent="0.35">
      <c r="A7769" s="35"/>
      <c r="B7769" s="35"/>
      <c r="C7769" s="35"/>
      <c r="D7769" s="35"/>
      <c r="E7769" s="35"/>
      <c r="F7769" s="35"/>
      <c r="H7769" s="35"/>
    </row>
    <row r="7770" spans="1:8" x14ac:dyDescent="0.35">
      <c r="A7770" s="35"/>
      <c r="B7770" s="35"/>
      <c r="C7770" s="35"/>
      <c r="D7770" s="35"/>
      <c r="E7770" s="35"/>
      <c r="F7770" s="35"/>
      <c r="H7770" s="35"/>
    </row>
    <row r="7771" spans="1:8" x14ac:dyDescent="0.35">
      <c r="A7771" s="35"/>
      <c r="B7771" s="35"/>
      <c r="C7771" s="35"/>
      <c r="D7771" s="35"/>
      <c r="E7771" s="35"/>
      <c r="F7771" s="35"/>
      <c r="H7771" s="35"/>
    </row>
    <row r="7772" spans="1:8" x14ac:dyDescent="0.35">
      <c r="A7772" s="35"/>
      <c r="B7772" s="35"/>
      <c r="C7772" s="35"/>
      <c r="D7772" s="35"/>
      <c r="E7772" s="35"/>
      <c r="F7772" s="35"/>
      <c r="H7772" s="35"/>
    </row>
    <row r="7773" spans="1:8" x14ac:dyDescent="0.35">
      <c r="A7773" s="35"/>
      <c r="B7773" s="35"/>
      <c r="C7773" s="35"/>
      <c r="D7773" s="35"/>
      <c r="E7773" s="35"/>
      <c r="F7773" s="35"/>
      <c r="H7773" s="35"/>
    </row>
    <row r="7774" spans="1:8" x14ac:dyDescent="0.35">
      <c r="A7774" s="35"/>
      <c r="B7774" s="35"/>
      <c r="C7774" s="35"/>
      <c r="D7774" s="35"/>
      <c r="E7774" s="35"/>
      <c r="F7774" s="35"/>
      <c r="H7774" s="35"/>
    </row>
    <row r="7775" spans="1:8" x14ac:dyDescent="0.35">
      <c r="A7775" s="35"/>
      <c r="B7775" s="35"/>
      <c r="C7775" s="35"/>
      <c r="D7775" s="35"/>
      <c r="E7775" s="35"/>
      <c r="F7775" s="35"/>
      <c r="H7775" s="35"/>
    </row>
    <row r="7776" spans="1:8" x14ac:dyDescent="0.35">
      <c r="A7776" s="35"/>
      <c r="B7776" s="35"/>
      <c r="C7776" s="35"/>
      <c r="D7776" s="35"/>
      <c r="E7776" s="35"/>
      <c r="F7776" s="35"/>
      <c r="H7776" s="35"/>
    </row>
    <row r="7777" spans="1:8" x14ac:dyDescent="0.35">
      <c r="A7777" s="35"/>
      <c r="B7777" s="35"/>
      <c r="C7777" s="35"/>
      <c r="D7777" s="35"/>
      <c r="E7777" s="35"/>
      <c r="F7777" s="35"/>
      <c r="H7777" s="35"/>
    </row>
    <row r="7778" spans="1:8" x14ac:dyDescent="0.35">
      <c r="A7778" s="35"/>
      <c r="B7778" s="35"/>
      <c r="C7778" s="35"/>
      <c r="D7778" s="35"/>
      <c r="E7778" s="35"/>
      <c r="F7778" s="35"/>
      <c r="H7778" s="35"/>
    </row>
    <row r="7779" spans="1:8" x14ac:dyDescent="0.35">
      <c r="A7779" s="35"/>
      <c r="B7779" s="35"/>
      <c r="C7779" s="35"/>
      <c r="D7779" s="35"/>
      <c r="E7779" s="35"/>
      <c r="F7779" s="35"/>
      <c r="H7779" s="35"/>
    </row>
    <row r="7780" spans="1:8" x14ac:dyDescent="0.35">
      <c r="A7780" s="35"/>
      <c r="B7780" s="35"/>
      <c r="C7780" s="35"/>
      <c r="D7780" s="35"/>
      <c r="E7780" s="35"/>
      <c r="F7780" s="35"/>
      <c r="H7780" s="35"/>
    </row>
    <row r="7781" spans="1:8" x14ac:dyDescent="0.35">
      <c r="A7781" s="35"/>
      <c r="B7781" s="35"/>
      <c r="C7781" s="35"/>
      <c r="D7781" s="35"/>
      <c r="E7781" s="35"/>
      <c r="F7781" s="35"/>
      <c r="H7781" s="35"/>
    </row>
    <row r="7782" spans="1:8" x14ac:dyDescent="0.35">
      <c r="A7782" s="35"/>
      <c r="B7782" s="35"/>
      <c r="C7782" s="35"/>
      <c r="D7782" s="35"/>
      <c r="E7782" s="35"/>
      <c r="F7782" s="35"/>
      <c r="H7782" s="35"/>
    </row>
    <row r="7783" spans="1:8" x14ac:dyDescent="0.35">
      <c r="A7783" s="35"/>
      <c r="B7783" s="35"/>
      <c r="C7783" s="35"/>
      <c r="D7783" s="35"/>
      <c r="E7783" s="35"/>
      <c r="F7783" s="35"/>
      <c r="H7783" s="35"/>
    </row>
    <row r="7784" spans="1:8" x14ac:dyDescent="0.35">
      <c r="A7784" s="35"/>
      <c r="B7784" s="35"/>
      <c r="C7784" s="35"/>
      <c r="D7784" s="35"/>
      <c r="E7784" s="35"/>
      <c r="F7784" s="35"/>
      <c r="H7784" s="35"/>
    </row>
    <row r="7785" spans="1:8" x14ac:dyDescent="0.35">
      <c r="A7785" s="35"/>
      <c r="B7785" s="35"/>
      <c r="C7785" s="35"/>
      <c r="D7785" s="35"/>
      <c r="E7785" s="35"/>
      <c r="F7785" s="35"/>
      <c r="H7785" s="35"/>
    </row>
    <row r="7786" spans="1:8" x14ac:dyDescent="0.35">
      <c r="A7786" s="35"/>
      <c r="B7786" s="35"/>
      <c r="C7786" s="35"/>
      <c r="D7786" s="35"/>
      <c r="E7786" s="35"/>
      <c r="F7786" s="35"/>
      <c r="H7786" s="35"/>
    </row>
    <row r="7787" spans="1:8" x14ac:dyDescent="0.35">
      <c r="A7787" s="35"/>
      <c r="B7787" s="35"/>
      <c r="C7787" s="35"/>
      <c r="D7787" s="35"/>
      <c r="E7787" s="35"/>
      <c r="F7787" s="35"/>
      <c r="H7787" s="35"/>
    </row>
    <row r="7788" spans="1:8" x14ac:dyDescent="0.35">
      <c r="A7788" s="35"/>
      <c r="B7788" s="35"/>
      <c r="C7788" s="35"/>
      <c r="D7788" s="35"/>
      <c r="E7788" s="35"/>
      <c r="F7788" s="35"/>
      <c r="H7788" s="35"/>
    </row>
    <row r="7789" spans="1:8" x14ac:dyDescent="0.35">
      <c r="A7789" s="35"/>
      <c r="B7789" s="35"/>
      <c r="C7789" s="35"/>
      <c r="D7789" s="35"/>
      <c r="E7789" s="35"/>
      <c r="F7789" s="35"/>
      <c r="H7789" s="35"/>
    </row>
    <row r="7790" spans="1:8" x14ac:dyDescent="0.35">
      <c r="A7790" s="35"/>
      <c r="B7790" s="35"/>
      <c r="C7790" s="35"/>
      <c r="D7790" s="35"/>
      <c r="E7790" s="35"/>
      <c r="F7790" s="35"/>
      <c r="H7790" s="35"/>
    </row>
    <row r="7791" spans="1:8" x14ac:dyDescent="0.35">
      <c r="A7791" s="35"/>
      <c r="B7791" s="35"/>
      <c r="C7791" s="35"/>
      <c r="D7791" s="35"/>
      <c r="E7791" s="35"/>
      <c r="F7791" s="35"/>
      <c r="H7791" s="35"/>
    </row>
    <row r="7792" spans="1:8" x14ac:dyDescent="0.35">
      <c r="A7792" s="35"/>
      <c r="B7792" s="35"/>
      <c r="C7792" s="35"/>
      <c r="D7792" s="35"/>
      <c r="E7792" s="35"/>
      <c r="F7792" s="35"/>
      <c r="H7792" s="35"/>
    </row>
    <row r="7793" spans="1:8" x14ac:dyDescent="0.35">
      <c r="A7793" s="35"/>
      <c r="B7793" s="35"/>
      <c r="C7793" s="35"/>
      <c r="D7793" s="35"/>
      <c r="E7793" s="35"/>
      <c r="F7793" s="35"/>
      <c r="H7793" s="35"/>
    </row>
    <row r="7794" spans="1:8" x14ac:dyDescent="0.35">
      <c r="A7794" s="35"/>
      <c r="B7794" s="35"/>
      <c r="C7794" s="35"/>
      <c r="D7794" s="35"/>
      <c r="E7794" s="35"/>
      <c r="F7794" s="35"/>
      <c r="H7794" s="35"/>
    </row>
    <row r="7795" spans="1:8" x14ac:dyDescent="0.35">
      <c r="A7795" s="35"/>
      <c r="B7795" s="35"/>
      <c r="C7795" s="35"/>
      <c r="D7795" s="35"/>
      <c r="E7795" s="35"/>
      <c r="F7795" s="35"/>
      <c r="H7795" s="35"/>
    </row>
    <row r="7796" spans="1:8" x14ac:dyDescent="0.35">
      <c r="A7796" s="35"/>
      <c r="B7796" s="35"/>
      <c r="C7796" s="35"/>
      <c r="D7796" s="35"/>
      <c r="E7796" s="35"/>
      <c r="F7796" s="35"/>
      <c r="H7796" s="35"/>
    </row>
    <row r="7797" spans="1:8" x14ac:dyDescent="0.35">
      <c r="A7797" s="35"/>
      <c r="B7797" s="35"/>
      <c r="C7797" s="35"/>
      <c r="D7797" s="35"/>
      <c r="E7797" s="35"/>
      <c r="F7797" s="35"/>
      <c r="H7797" s="35"/>
    </row>
    <row r="7798" spans="1:8" x14ac:dyDescent="0.35">
      <c r="A7798" s="35"/>
      <c r="B7798" s="35"/>
      <c r="C7798" s="35"/>
      <c r="D7798" s="35"/>
      <c r="E7798" s="35"/>
      <c r="F7798" s="35"/>
      <c r="H7798" s="35"/>
    </row>
    <row r="7799" spans="1:8" x14ac:dyDescent="0.35">
      <c r="A7799" s="35"/>
      <c r="B7799" s="35"/>
      <c r="C7799" s="35"/>
      <c r="D7799" s="35"/>
      <c r="E7799" s="35"/>
      <c r="F7799" s="35"/>
      <c r="H7799" s="35"/>
    </row>
    <row r="7800" spans="1:8" x14ac:dyDescent="0.35">
      <c r="A7800" s="35"/>
      <c r="B7800" s="35"/>
      <c r="C7800" s="35"/>
      <c r="D7800" s="35"/>
      <c r="E7800" s="35"/>
      <c r="F7800" s="35"/>
      <c r="H7800" s="35"/>
    </row>
    <row r="7801" spans="1:8" x14ac:dyDescent="0.35">
      <c r="A7801" s="35"/>
      <c r="B7801" s="35"/>
      <c r="C7801" s="35"/>
      <c r="D7801" s="35"/>
      <c r="E7801" s="35"/>
      <c r="F7801" s="35"/>
      <c r="H7801" s="35"/>
    </row>
    <row r="7802" spans="1:8" x14ac:dyDescent="0.35">
      <c r="A7802" s="35"/>
      <c r="B7802" s="35"/>
      <c r="C7802" s="35"/>
      <c r="D7802" s="35"/>
      <c r="E7802" s="35"/>
      <c r="F7802" s="35"/>
      <c r="H7802" s="35"/>
    </row>
    <row r="7803" spans="1:8" x14ac:dyDescent="0.35">
      <c r="A7803" s="35"/>
      <c r="B7803" s="35"/>
      <c r="C7803" s="35"/>
      <c r="D7803" s="35"/>
      <c r="E7803" s="35"/>
      <c r="F7803" s="35"/>
      <c r="H7803" s="35"/>
    </row>
    <row r="7804" spans="1:8" x14ac:dyDescent="0.35">
      <c r="A7804" s="35"/>
      <c r="B7804" s="35"/>
      <c r="C7804" s="35"/>
      <c r="D7804" s="35"/>
      <c r="E7804" s="35"/>
      <c r="F7804" s="35"/>
      <c r="H7804" s="35"/>
    </row>
    <row r="7805" spans="1:8" x14ac:dyDescent="0.35">
      <c r="A7805" s="35"/>
      <c r="B7805" s="35"/>
      <c r="C7805" s="35"/>
      <c r="D7805" s="35"/>
      <c r="E7805" s="35"/>
      <c r="F7805" s="35"/>
      <c r="H7805" s="35"/>
    </row>
    <row r="7806" spans="1:8" x14ac:dyDescent="0.35">
      <c r="A7806" s="35"/>
      <c r="B7806" s="35"/>
      <c r="C7806" s="35"/>
      <c r="D7806" s="35"/>
      <c r="E7806" s="35"/>
      <c r="F7806" s="35"/>
      <c r="H7806" s="35"/>
    </row>
    <row r="7807" spans="1:8" x14ac:dyDescent="0.35">
      <c r="A7807" s="35"/>
      <c r="B7807" s="35"/>
      <c r="C7807" s="35"/>
      <c r="D7807" s="35"/>
      <c r="E7807" s="35"/>
      <c r="F7807" s="35"/>
      <c r="H7807" s="35"/>
    </row>
    <row r="7808" spans="1:8" x14ac:dyDescent="0.35">
      <c r="A7808" s="35"/>
      <c r="B7808" s="35"/>
      <c r="C7808" s="35"/>
      <c r="D7808" s="35"/>
      <c r="E7808" s="35"/>
      <c r="F7808" s="35"/>
      <c r="H7808" s="35"/>
    </row>
    <row r="7809" spans="1:8" x14ac:dyDescent="0.35">
      <c r="A7809" s="35"/>
      <c r="B7809" s="35"/>
      <c r="C7809" s="35"/>
      <c r="D7809" s="35"/>
      <c r="E7809" s="35"/>
      <c r="F7809" s="35"/>
      <c r="H7809" s="35"/>
    </row>
    <row r="7810" spans="1:8" x14ac:dyDescent="0.35">
      <c r="A7810" s="35"/>
      <c r="B7810" s="35"/>
      <c r="C7810" s="35"/>
      <c r="D7810" s="35"/>
      <c r="E7810" s="35"/>
      <c r="F7810" s="35"/>
      <c r="H7810" s="35"/>
    </row>
    <row r="7811" spans="1:8" x14ac:dyDescent="0.35">
      <c r="A7811" s="35"/>
      <c r="B7811" s="35"/>
      <c r="C7811" s="35"/>
      <c r="D7811" s="35"/>
      <c r="E7811" s="35"/>
      <c r="F7811" s="35"/>
      <c r="H7811" s="35"/>
    </row>
    <row r="7812" spans="1:8" x14ac:dyDescent="0.35">
      <c r="A7812" s="35"/>
      <c r="B7812" s="35"/>
      <c r="C7812" s="35"/>
      <c r="D7812" s="35"/>
      <c r="E7812" s="35"/>
      <c r="F7812" s="35"/>
      <c r="H7812" s="35"/>
    </row>
    <row r="7813" spans="1:8" x14ac:dyDescent="0.35">
      <c r="A7813" s="35"/>
      <c r="B7813" s="35"/>
      <c r="C7813" s="35"/>
      <c r="D7813" s="35"/>
      <c r="E7813" s="35"/>
      <c r="F7813" s="35"/>
      <c r="H7813" s="35"/>
    </row>
    <row r="7814" spans="1:8" x14ac:dyDescent="0.35">
      <c r="A7814" s="35"/>
      <c r="B7814" s="35"/>
      <c r="C7814" s="35"/>
      <c r="D7814" s="35"/>
      <c r="E7814" s="35"/>
      <c r="F7814" s="35"/>
      <c r="H7814" s="35"/>
    </row>
    <row r="7815" spans="1:8" x14ac:dyDescent="0.35">
      <c r="A7815" s="35"/>
      <c r="B7815" s="35"/>
      <c r="C7815" s="35"/>
      <c r="D7815" s="35"/>
      <c r="E7815" s="35"/>
      <c r="F7815" s="35"/>
      <c r="H7815" s="35"/>
    </row>
    <row r="7816" spans="1:8" x14ac:dyDescent="0.35">
      <c r="A7816" s="35"/>
      <c r="B7816" s="35"/>
      <c r="C7816" s="35"/>
      <c r="D7816" s="35"/>
      <c r="E7816" s="35"/>
      <c r="F7816" s="35"/>
      <c r="H7816" s="35"/>
    </row>
    <row r="7817" spans="1:8" x14ac:dyDescent="0.35">
      <c r="A7817" s="35"/>
      <c r="B7817" s="35"/>
      <c r="C7817" s="35"/>
      <c r="D7817" s="35"/>
      <c r="E7817" s="35"/>
      <c r="F7817" s="35"/>
      <c r="H7817" s="35"/>
    </row>
    <row r="7818" spans="1:8" x14ac:dyDescent="0.35">
      <c r="A7818" s="35"/>
      <c r="B7818" s="35"/>
      <c r="C7818" s="35"/>
      <c r="D7818" s="35"/>
      <c r="E7818" s="35"/>
      <c r="F7818" s="35"/>
      <c r="H7818" s="35"/>
    </row>
    <row r="7819" spans="1:8" x14ac:dyDescent="0.35">
      <c r="A7819" s="35"/>
      <c r="B7819" s="35"/>
      <c r="C7819" s="35"/>
      <c r="D7819" s="35"/>
      <c r="E7819" s="35"/>
      <c r="F7819" s="35"/>
      <c r="H7819" s="35"/>
    </row>
    <row r="7820" spans="1:8" x14ac:dyDescent="0.35">
      <c r="A7820" s="35"/>
      <c r="B7820" s="35"/>
      <c r="C7820" s="35"/>
      <c r="D7820" s="35"/>
      <c r="E7820" s="35"/>
      <c r="F7820" s="35"/>
      <c r="H7820" s="35"/>
    </row>
    <row r="7821" spans="1:8" x14ac:dyDescent="0.35">
      <c r="A7821" s="35"/>
      <c r="B7821" s="35"/>
      <c r="C7821" s="35"/>
      <c r="D7821" s="35"/>
      <c r="E7821" s="35"/>
      <c r="F7821" s="35"/>
      <c r="H7821" s="35"/>
    </row>
    <row r="7822" spans="1:8" x14ac:dyDescent="0.35">
      <c r="A7822" s="35"/>
      <c r="B7822" s="35"/>
      <c r="C7822" s="35"/>
      <c r="D7822" s="35"/>
      <c r="E7822" s="35"/>
      <c r="F7822" s="35"/>
      <c r="H7822" s="35"/>
    </row>
    <row r="7823" spans="1:8" x14ac:dyDescent="0.35">
      <c r="A7823" s="35"/>
      <c r="B7823" s="35"/>
      <c r="C7823" s="35"/>
      <c r="D7823" s="35"/>
      <c r="E7823" s="35"/>
      <c r="F7823" s="35"/>
      <c r="H7823" s="35"/>
    </row>
    <row r="7824" spans="1:8" x14ac:dyDescent="0.35">
      <c r="A7824" s="35"/>
      <c r="B7824" s="35"/>
      <c r="C7824" s="35"/>
      <c r="D7824" s="35"/>
      <c r="E7824" s="35"/>
      <c r="F7824" s="35"/>
      <c r="H7824" s="35"/>
    </row>
    <row r="7825" spans="1:8" x14ac:dyDescent="0.35">
      <c r="A7825" s="35"/>
      <c r="B7825" s="35"/>
      <c r="C7825" s="35"/>
      <c r="D7825" s="35"/>
      <c r="E7825" s="35"/>
      <c r="F7825" s="35"/>
      <c r="H7825" s="35"/>
    </row>
    <row r="7826" spans="1:8" x14ac:dyDescent="0.35">
      <c r="A7826" s="35"/>
      <c r="B7826" s="35"/>
      <c r="C7826" s="35"/>
      <c r="D7826" s="35"/>
      <c r="E7826" s="35"/>
      <c r="F7826" s="35"/>
      <c r="H7826" s="35"/>
    </row>
    <row r="7827" spans="1:8" x14ac:dyDescent="0.35">
      <c r="A7827" s="35"/>
      <c r="B7827" s="35"/>
      <c r="C7827" s="35"/>
      <c r="D7827" s="35"/>
      <c r="E7827" s="35"/>
      <c r="F7827" s="35"/>
      <c r="H7827" s="35"/>
    </row>
    <row r="7828" spans="1:8" x14ac:dyDescent="0.35">
      <c r="A7828" s="35"/>
      <c r="B7828" s="35"/>
      <c r="C7828" s="35"/>
      <c r="D7828" s="35"/>
      <c r="E7828" s="35"/>
      <c r="F7828" s="35"/>
      <c r="H7828" s="35"/>
    </row>
    <row r="7829" spans="1:8" x14ac:dyDescent="0.35">
      <c r="A7829" s="35"/>
      <c r="B7829" s="35"/>
      <c r="C7829" s="35"/>
      <c r="D7829" s="35"/>
      <c r="E7829" s="35"/>
      <c r="F7829" s="35"/>
      <c r="H7829" s="35"/>
    </row>
    <row r="7830" spans="1:8" x14ac:dyDescent="0.35">
      <c r="A7830" s="35"/>
      <c r="B7830" s="35"/>
      <c r="C7830" s="35"/>
      <c r="D7830" s="35"/>
      <c r="E7830" s="35"/>
      <c r="F7830" s="35"/>
      <c r="H7830" s="35"/>
    </row>
    <row r="7831" spans="1:8" x14ac:dyDescent="0.35">
      <c r="A7831" s="35"/>
      <c r="B7831" s="35"/>
      <c r="C7831" s="35"/>
      <c r="D7831" s="35"/>
      <c r="E7831" s="35"/>
      <c r="F7831" s="35"/>
      <c r="H7831" s="35"/>
    </row>
    <row r="7832" spans="1:8" x14ac:dyDescent="0.35">
      <c r="A7832" s="35"/>
      <c r="B7832" s="35"/>
      <c r="C7832" s="35"/>
      <c r="D7832" s="35"/>
      <c r="E7832" s="35"/>
      <c r="F7832" s="35"/>
      <c r="H7832" s="35"/>
    </row>
    <row r="7833" spans="1:8" x14ac:dyDescent="0.35">
      <c r="A7833" s="35"/>
      <c r="B7833" s="35"/>
      <c r="C7833" s="35"/>
      <c r="D7833" s="35"/>
      <c r="E7833" s="35"/>
      <c r="F7833" s="35"/>
      <c r="H7833" s="35"/>
    </row>
    <row r="7834" spans="1:8" x14ac:dyDescent="0.35">
      <c r="A7834" s="35"/>
      <c r="B7834" s="35"/>
      <c r="C7834" s="35"/>
      <c r="D7834" s="35"/>
      <c r="E7834" s="35"/>
      <c r="F7834" s="35"/>
      <c r="H7834" s="35"/>
    </row>
    <row r="7835" spans="1:8" x14ac:dyDescent="0.35">
      <c r="A7835" s="35"/>
      <c r="B7835" s="35"/>
      <c r="C7835" s="35"/>
      <c r="D7835" s="35"/>
      <c r="E7835" s="35"/>
      <c r="F7835" s="35"/>
      <c r="H7835" s="35"/>
    </row>
    <row r="7836" spans="1:8" x14ac:dyDescent="0.35">
      <c r="A7836" s="35"/>
      <c r="B7836" s="35"/>
      <c r="C7836" s="35"/>
      <c r="D7836" s="35"/>
      <c r="E7836" s="35"/>
      <c r="F7836" s="35"/>
      <c r="H7836" s="35"/>
    </row>
    <row r="7837" spans="1:8" x14ac:dyDescent="0.35">
      <c r="A7837" s="35"/>
      <c r="B7837" s="35"/>
      <c r="C7837" s="35"/>
      <c r="D7837" s="35"/>
      <c r="E7837" s="35"/>
      <c r="F7837" s="35"/>
      <c r="H7837" s="35"/>
    </row>
    <row r="7838" spans="1:8" x14ac:dyDescent="0.35">
      <c r="A7838" s="35"/>
      <c r="B7838" s="35"/>
      <c r="C7838" s="35"/>
      <c r="D7838" s="35"/>
      <c r="E7838" s="35"/>
      <c r="F7838" s="35"/>
      <c r="H7838" s="35"/>
    </row>
    <row r="7839" spans="1:8" x14ac:dyDescent="0.35">
      <c r="A7839" s="35"/>
      <c r="B7839" s="35"/>
      <c r="C7839" s="35"/>
      <c r="D7839" s="35"/>
      <c r="E7839" s="35"/>
      <c r="F7839" s="35"/>
      <c r="H7839" s="35"/>
    </row>
    <row r="7840" spans="1:8" x14ac:dyDescent="0.35">
      <c r="A7840" s="35"/>
      <c r="B7840" s="35"/>
      <c r="C7840" s="35"/>
      <c r="D7840" s="35"/>
      <c r="E7840" s="35"/>
      <c r="F7840" s="35"/>
      <c r="H7840" s="35"/>
    </row>
    <row r="7841" spans="1:8" x14ac:dyDescent="0.35">
      <c r="A7841" s="35"/>
      <c r="B7841" s="35"/>
      <c r="C7841" s="35"/>
      <c r="D7841" s="35"/>
      <c r="E7841" s="35"/>
      <c r="F7841" s="35"/>
      <c r="H7841" s="35"/>
    </row>
    <row r="7842" spans="1:8" x14ac:dyDescent="0.35">
      <c r="A7842" s="35"/>
      <c r="B7842" s="35"/>
      <c r="C7842" s="35"/>
      <c r="D7842" s="35"/>
      <c r="E7842" s="35"/>
      <c r="F7842" s="35"/>
      <c r="H7842" s="35"/>
    </row>
    <row r="7843" spans="1:8" x14ac:dyDescent="0.35">
      <c r="A7843" s="35"/>
      <c r="B7843" s="35"/>
      <c r="C7843" s="35"/>
      <c r="D7843" s="35"/>
      <c r="E7843" s="35"/>
      <c r="F7843" s="35"/>
      <c r="H7843" s="35"/>
    </row>
    <row r="7844" spans="1:8" x14ac:dyDescent="0.35">
      <c r="A7844" s="35"/>
      <c r="B7844" s="35"/>
      <c r="C7844" s="35"/>
      <c r="D7844" s="35"/>
      <c r="E7844" s="35"/>
      <c r="F7844" s="35"/>
      <c r="H7844" s="35"/>
    </row>
    <row r="7845" spans="1:8" x14ac:dyDescent="0.35">
      <c r="A7845" s="35"/>
      <c r="B7845" s="35"/>
      <c r="C7845" s="35"/>
      <c r="D7845" s="35"/>
      <c r="E7845" s="35"/>
      <c r="F7845" s="35"/>
      <c r="H7845" s="35"/>
    </row>
    <row r="7846" spans="1:8" x14ac:dyDescent="0.35">
      <c r="A7846" s="35"/>
      <c r="B7846" s="35"/>
      <c r="C7846" s="35"/>
      <c r="D7846" s="35"/>
      <c r="E7846" s="35"/>
      <c r="F7846" s="35"/>
      <c r="H7846" s="35"/>
    </row>
    <row r="7847" spans="1:8" x14ac:dyDescent="0.35">
      <c r="A7847" s="35"/>
      <c r="B7847" s="35"/>
      <c r="C7847" s="35"/>
      <c r="D7847" s="35"/>
      <c r="E7847" s="35"/>
      <c r="F7847" s="35"/>
      <c r="H7847" s="35"/>
    </row>
    <row r="7848" spans="1:8" x14ac:dyDescent="0.35">
      <c r="A7848" s="35"/>
      <c r="B7848" s="35"/>
      <c r="C7848" s="35"/>
      <c r="D7848" s="35"/>
      <c r="E7848" s="35"/>
      <c r="F7848" s="35"/>
      <c r="H7848" s="35"/>
    </row>
    <row r="7849" spans="1:8" x14ac:dyDescent="0.35">
      <c r="A7849" s="35"/>
      <c r="B7849" s="35"/>
      <c r="C7849" s="35"/>
      <c r="D7849" s="35"/>
      <c r="E7849" s="35"/>
      <c r="F7849" s="35"/>
      <c r="H7849" s="35"/>
    </row>
    <row r="7850" spans="1:8" x14ac:dyDescent="0.35">
      <c r="A7850" s="35"/>
      <c r="B7850" s="35"/>
      <c r="C7850" s="35"/>
      <c r="D7850" s="35"/>
      <c r="E7850" s="35"/>
      <c r="F7850" s="35"/>
      <c r="H7850" s="35"/>
    </row>
    <row r="7851" spans="1:8" x14ac:dyDescent="0.35">
      <c r="A7851" s="35"/>
      <c r="B7851" s="35"/>
      <c r="C7851" s="35"/>
      <c r="D7851" s="35"/>
      <c r="E7851" s="35"/>
      <c r="F7851" s="35"/>
      <c r="H7851" s="35"/>
    </row>
    <row r="7852" spans="1:8" x14ac:dyDescent="0.35">
      <c r="A7852" s="35"/>
      <c r="B7852" s="35"/>
      <c r="C7852" s="35"/>
      <c r="D7852" s="35"/>
      <c r="E7852" s="35"/>
      <c r="F7852" s="35"/>
      <c r="H7852" s="35"/>
    </row>
    <row r="7853" spans="1:8" x14ac:dyDescent="0.35">
      <c r="A7853" s="35"/>
      <c r="B7853" s="35"/>
      <c r="C7853" s="35"/>
      <c r="D7853" s="35"/>
      <c r="E7853" s="35"/>
      <c r="F7853" s="35"/>
      <c r="H7853" s="35"/>
    </row>
    <row r="7854" spans="1:8" x14ac:dyDescent="0.35">
      <c r="A7854" s="35"/>
      <c r="B7854" s="35"/>
      <c r="C7854" s="35"/>
      <c r="D7854" s="35"/>
      <c r="E7854" s="35"/>
      <c r="F7854" s="35"/>
      <c r="H7854" s="35"/>
    </row>
    <row r="7855" spans="1:8" x14ac:dyDescent="0.35">
      <c r="A7855" s="35"/>
      <c r="B7855" s="35"/>
      <c r="C7855" s="35"/>
      <c r="D7855" s="35"/>
      <c r="E7855" s="35"/>
      <c r="F7855" s="35"/>
      <c r="H7855" s="35"/>
    </row>
    <row r="7856" spans="1:8" x14ac:dyDescent="0.35">
      <c r="A7856" s="35"/>
      <c r="B7856" s="35"/>
      <c r="C7856" s="35"/>
      <c r="D7856" s="35"/>
      <c r="E7856" s="35"/>
      <c r="F7856" s="35"/>
      <c r="H7856" s="35"/>
    </row>
    <row r="7857" spans="1:8" x14ac:dyDescent="0.35">
      <c r="A7857" s="35"/>
      <c r="B7857" s="35"/>
      <c r="C7857" s="35"/>
      <c r="D7857" s="35"/>
      <c r="E7857" s="35"/>
      <c r="F7857" s="35"/>
      <c r="H7857" s="35"/>
    </row>
    <row r="7858" spans="1:8" x14ac:dyDescent="0.35">
      <c r="A7858" s="35"/>
      <c r="B7858" s="35"/>
      <c r="C7858" s="35"/>
      <c r="D7858" s="35"/>
      <c r="E7858" s="35"/>
      <c r="F7858" s="35"/>
      <c r="H7858" s="35"/>
    </row>
    <row r="7859" spans="1:8" x14ac:dyDescent="0.35">
      <c r="A7859" s="35"/>
      <c r="B7859" s="35"/>
      <c r="C7859" s="35"/>
      <c r="D7859" s="35"/>
      <c r="E7859" s="35"/>
      <c r="F7859" s="35"/>
      <c r="H7859" s="35"/>
    </row>
    <row r="7860" spans="1:8" x14ac:dyDescent="0.35">
      <c r="A7860" s="35"/>
      <c r="B7860" s="35"/>
      <c r="C7860" s="35"/>
      <c r="D7860" s="35"/>
      <c r="E7860" s="35"/>
      <c r="F7860" s="35"/>
      <c r="H7860" s="35"/>
    </row>
    <row r="7861" spans="1:8" x14ac:dyDescent="0.35">
      <c r="A7861" s="35"/>
      <c r="B7861" s="35"/>
      <c r="C7861" s="35"/>
      <c r="D7861" s="35"/>
      <c r="E7861" s="35"/>
      <c r="F7861" s="35"/>
      <c r="H7861" s="35"/>
    </row>
    <row r="7862" spans="1:8" x14ac:dyDescent="0.35">
      <c r="A7862" s="35"/>
      <c r="B7862" s="35"/>
      <c r="C7862" s="35"/>
      <c r="D7862" s="35"/>
      <c r="E7862" s="35"/>
      <c r="F7862" s="35"/>
      <c r="H7862" s="35"/>
    </row>
    <row r="7863" spans="1:8" x14ac:dyDescent="0.35">
      <c r="A7863" s="35"/>
      <c r="B7863" s="35"/>
      <c r="C7863" s="35"/>
      <c r="D7863" s="35"/>
      <c r="E7863" s="35"/>
      <c r="F7863" s="35"/>
      <c r="H7863" s="35"/>
    </row>
    <row r="7864" spans="1:8" x14ac:dyDescent="0.35">
      <c r="A7864" s="35"/>
      <c r="B7864" s="35"/>
      <c r="C7864" s="35"/>
      <c r="D7864" s="35"/>
      <c r="E7864" s="35"/>
      <c r="F7864" s="35"/>
      <c r="H7864" s="35"/>
    </row>
    <row r="7865" spans="1:8" x14ac:dyDescent="0.35">
      <c r="A7865" s="35"/>
      <c r="B7865" s="35"/>
      <c r="C7865" s="35"/>
      <c r="D7865" s="35"/>
      <c r="E7865" s="35"/>
      <c r="F7865" s="35"/>
      <c r="H7865" s="35"/>
    </row>
    <row r="7866" spans="1:8" x14ac:dyDescent="0.35">
      <c r="A7866" s="35"/>
      <c r="B7866" s="35"/>
      <c r="C7866" s="35"/>
      <c r="D7866" s="35"/>
      <c r="E7866" s="35"/>
      <c r="F7866" s="35"/>
      <c r="H7866" s="35"/>
    </row>
    <row r="7867" spans="1:8" x14ac:dyDescent="0.35">
      <c r="A7867" s="35"/>
      <c r="B7867" s="35"/>
      <c r="C7867" s="35"/>
      <c r="D7867" s="35"/>
      <c r="E7867" s="35"/>
      <c r="F7867" s="35"/>
      <c r="H7867" s="35"/>
    </row>
    <row r="7868" spans="1:8" x14ac:dyDescent="0.35">
      <c r="A7868" s="35"/>
      <c r="B7868" s="35"/>
      <c r="C7868" s="35"/>
      <c r="D7868" s="35"/>
      <c r="E7868" s="35"/>
      <c r="F7868" s="35"/>
      <c r="H7868" s="35"/>
    </row>
    <row r="7869" spans="1:8" x14ac:dyDescent="0.35">
      <c r="A7869" s="35"/>
      <c r="B7869" s="35"/>
      <c r="C7869" s="35"/>
      <c r="D7869" s="35"/>
      <c r="E7869" s="35"/>
      <c r="F7869" s="35"/>
      <c r="H7869" s="35"/>
    </row>
    <row r="7870" spans="1:8" x14ac:dyDescent="0.35">
      <c r="A7870" s="35"/>
      <c r="B7870" s="35"/>
      <c r="C7870" s="35"/>
      <c r="D7870" s="35"/>
      <c r="E7870" s="35"/>
      <c r="F7870" s="35"/>
      <c r="H7870" s="35"/>
    </row>
    <row r="7871" spans="1:8" x14ac:dyDescent="0.35">
      <c r="A7871" s="35"/>
      <c r="B7871" s="35"/>
      <c r="C7871" s="35"/>
      <c r="D7871" s="35"/>
      <c r="E7871" s="35"/>
      <c r="F7871" s="35"/>
      <c r="H7871" s="35"/>
    </row>
    <row r="7872" spans="1:8" x14ac:dyDescent="0.35">
      <c r="A7872" s="35"/>
      <c r="B7872" s="35"/>
      <c r="C7872" s="35"/>
      <c r="D7872" s="35"/>
      <c r="E7872" s="35"/>
      <c r="F7872" s="35"/>
      <c r="H7872" s="35"/>
    </row>
    <row r="7873" spans="1:8" x14ac:dyDescent="0.35">
      <c r="A7873" s="35"/>
      <c r="B7873" s="35"/>
      <c r="C7873" s="35"/>
      <c r="D7873" s="35"/>
      <c r="E7873" s="35"/>
      <c r="F7873" s="35"/>
      <c r="H7873" s="35"/>
    </row>
    <row r="7874" spans="1:8" x14ac:dyDescent="0.35">
      <c r="A7874" s="35"/>
      <c r="B7874" s="35"/>
      <c r="C7874" s="35"/>
      <c r="D7874" s="35"/>
      <c r="E7874" s="35"/>
      <c r="F7874" s="35"/>
      <c r="H7874" s="35"/>
    </row>
    <row r="7875" spans="1:8" x14ac:dyDescent="0.35">
      <c r="A7875" s="35"/>
      <c r="B7875" s="35"/>
      <c r="C7875" s="35"/>
      <c r="D7875" s="35"/>
      <c r="E7875" s="35"/>
      <c r="F7875" s="35"/>
      <c r="H7875" s="35"/>
    </row>
    <row r="7876" spans="1:8" x14ac:dyDescent="0.35">
      <c r="A7876" s="35"/>
      <c r="B7876" s="35"/>
      <c r="C7876" s="35"/>
      <c r="D7876" s="35"/>
      <c r="E7876" s="35"/>
      <c r="F7876" s="35"/>
      <c r="H7876" s="35"/>
    </row>
    <row r="7877" spans="1:8" x14ac:dyDescent="0.35">
      <c r="A7877" s="35"/>
      <c r="B7877" s="35"/>
      <c r="C7877" s="35"/>
      <c r="D7877" s="35"/>
      <c r="E7877" s="35"/>
      <c r="F7877" s="35"/>
      <c r="H7877" s="35"/>
    </row>
    <row r="7878" spans="1:8" x14ac:dyDescent="0.35">
      <c r="A7878" s="35"/>
      <c r="B7878" s="35"/>
      <c r="C7878" s="35"/>
      <c r="D7878" s="35"/>
      <c r="E7878" s="35"/>
      <c r="F7878" s="35"/>
      <c r="H7878" s="35"/>
    </row>
    <row r="7879" spans="1:8" x14ac:dyDescent="0.35">
      <c r="A7879" s="35"/>
      <c r="B7879" s="35"/>
      <c r="C7879" s="35"/>
      <c r="D7879" s="35"/>
      <c r="E7879" s="35"/>
      <c r="F7879" s="35"/>
      <c r="H7879" s="35"/>
    </row>
    <row r="7880" spans="1:8" x14ac:dyDescent="0.35">
      <c r="A7880" s="35"/>
      <c r="B7880" s="35"/>
      <c r="C7880" s="35"/>
      <c r="D7880" s="35"/>
      <c r="E7880" s="35"/>
      <c r="F7880" s="35"/>
      <c r="H7880" s="35"/>
    </row>
    <row r="7881" spans="1:8" x14ac:dyDescent="0.35">
      <c r="A7881" s="35"/>
      <c r="B7881" s="35"/>
      <c r="C7881" s="35"/>
      <c r="D7881" s="35"/>
      <c r="E7881" s="35"/>
      <c r="F7881" s="35"/>
      <c r="H7881" s="35"/>
    </row>
    <row r="7882" spans="1:8" x14ac:dyDescent="0.35">
      <c r="A7882" s="35"/>
      <c r="B7882" s="35"/>
      <c r="C7882" s="35"/>
      <c r="D7882" s="35"/>
      <c r="E7882" s="35"/>
      <c r="F7882" s="35"/>
      <c r="H7882" s="35"/>
    </row>
    <row r="7883" spans="1:8" x14ac:dyDescent="0.35">
      <c r="A7883" s="35"/>
      <c r="B7883" s="35"/>
      <c r="C7883" s="35"/>
      <c r="D7883" s="35"/>
      <c r="E7883" s="35"/>
      <c r="F7883" s="35"/>
      <c r="H7883" s="35"/>
    </row>
    <row r="7884" spans="1:8" x14ac:dyDescent="0.35">
      <c r="A7884" s="35"/>
      <c r="B7884" s="35"/>
      <c r="C7884" s="35"/>
      <c r="D7884" s="35"/>
      <c r="E7884" s="35"/>
      <c r="F7884" s="35"/>
      <c r="H7884" s="35"/>
    </row>
    <row r="7885" spans="1:8" x14ac:dyDescent="0.35">
      <c r="A7885" s="35"/>
      <c r="B7885" s="35"/>
      <c r="C7885" s="35"/>
      <c r="D7885" s="35"/>
      <c r="E7885" s="35"/>
      <c r="F7885" s="35"/>
      <c r="H7885" s="35"/>
    </row>
    <row r="7886" spans="1:8" x14ac:dyDescent="0.35">
      <c r="A7886" s="35"/>
      <c r="B7886" s="35"/>
      <c r="C7886" s="35"/>
      <c r="D7886" s="35"/>
      <c r="E7886" s="35"/>
      <c r="F7886" s="35"/>
      <c r="H7886" s="35"/>
    </row>
    <row r="7887" spans="1:8" x14ac:dyDescent="0.35">
      <c r="A7887" s="35"/>
      <c r="B7887" s="35"/>
      <c r="C7887" s="35"/>
      <c r="D7887" s="35"/>
      <c r="E7887" s="35"/>
      <c r="F7887" s="35"/>
      <c r="H7887" s="35"/>
    </row>
    <row r="7888" spans="1:8" x14ac:dyDescent="0.35">
      <c r="A7888" s="35"/>
      <c r="B7888" s="35"/>
      <c r="C7888" s="35"/>
      <c r="D7888" s="35"/>
      <c r="E7888" s="35"/>
      <c r="F7888" s="35"/>
      <c r="H7888" s="35"/>
    </row>
    <row r="7889" spans="1:8" x14ac:dyDescent="0.35">
      <c r="A7889" s="35"/>
      <c r="B7889" s="35"/>
      <c r="C7889" s="35"/>
      <c r="D7889" s="35"/>
      <c r="E7889" s="35"/>
      <c r="F7889" s="35"/>
      <c r="H7889" s="35"/>
    </row>
    <row r="7890" spans="1:8" x14ac:dyDescent="0.35">
      <c r="A7890" s="35"/>
      <c r="B7890" s="35"/>
      <c r="C7890" s="35"/>
      <c r="D7890" s="35"/>
      <c r="E7890" s="35"/>
      <c r="F7890" s="35"/>
      <c r="H7890" s="35"/>
    </row>
    <row r="7891" spans="1:8" x14ac:dyDescent="0.35">
      <c r="A7891" s="35"/>
      <c r="B7891" s="35"/>
      <c r="C7891" s="35"/>
      <c r="D7891" s="35"/>
      <c r="E7891" s="35"/>
      <c r="F7891" s="35"/>
      <c r="H7891" s="35"/>
    </row>
    <row r="7892" spans="1:8" x14ac:dyDescent="0.35">
      <c r="A7892" s="35"/>
      <c r="B7892" s="35"/>
      <c r="C7892" s="35"/>
      <c r="D7892" s="35"/>
      <c r="E7892" s="35"/>
      <c r="F7892" s="35"/>
      <c r="H7892" s="35"/>
    </row>
    <row r="7893" spans="1:8" x14ac:dyDescent="0.35">
      <c r="A7893" s="35"/>
      <c r="B7893" s="35"/>
      <c r="C7893" s="35"/>
      <c r="D7893" s="35"/>
      <c r="E7893" s="35"/>
      <c r="F7893" s="35"/>
      <c r="H7893" s="35"/>
    </row>
    <row r="7894" spans="1:8" x14ac:dyDescent="0.35">
      <c r="A7894" s="35"/>
      <c r="B7894" s="35"/>
      <c r="C7894" s="35"/>
      <c r="D7894" s="35"/>
      <c r="E7894" s="35"/>
      <c r="F7894" s="35"/>
      <c r="H7894" s="35"/>
    </row>
    <row r="7895" spans="1:8" x14ac:dyDescent="0.35">
      <c r="A7895" s="35"/>
      <c r="B7895" s="35"/>
      <c r="C7895" s="35"/>
      <c r="D7895" s="35"/>
      <c r="E7895" s="35"/>
      <c r="F7895" s="35"/>
      <c r="H7895" s="35"/>
    </row>
    <row r="7896" spans="1:8" x14ac:dyDescent="0.35">
      <c r="A7896" s="35"/>
      <c r="B7896" s="35"/>
      <c r="C7896" s="35"/>
      <c r="D7896" s="35"/>
      <c r="E7896" s="35"/>
      <c r="F7896" s="35"/>
      <c r="H7896" s="35"/>
    </row>
    <row r="7897" spans="1:8" x14ac:dyDescent="0.35">
      <c r="A7897" s="35"/>
      <c r="B7897" s="35"/>
      <c r="C7897" s="35"/>
      <c r="D7897" s="35"/>
      <c r="E7897" s="35"/>
      <c r="F7897" s="35"/>
      <c r="H7897" s="35"/>
    </row>
    <row r="7898" spans="1:8" x14ac:dyDescent="0.35">
      <c r="A7898" s="35"/>
      <c r="B7898" s="35"/>
      <c r="C7898" s="35"/>
      <c r="D7898" s="35"/>
      <c r="E7898" s="35"/>
      <c r="F7898" s="35"/>
      <c r="H7898" s="35"/>
    </row>
    <row r="7899" spans="1:8" x14ac:dyDescent="0.35">
      <c r="A7899" s="35"/>
      <c r="B7899" s="35"/>
      <c r="C7899" s="35"/>
      <c r="D7899" s="35"/>
      <c r="E7899" s="35"/>
      <c r="F7899" s="35"/>
      <c r="H7899" s="35"/>
    </row>
    <row r="7900" spans="1:8" x14ac:dyDescent="0.35">
      <c r="A7900" s="35"/>
      <c r="B7900" s="35"/>
      <c r="C7900" s="35"/>
      <c r="D7900" s="35"/>
      <c r="E7900" s="35"/>
      <c r="F7900" s="35"/>
      <c r="H7900" s="35"/>
    </row>
    <row r="7901" spans="1:8" x14ac:dyDescent="0.35">
      <c r="A7901" s="35"/>
      <c r="B7901" s="35"/>
      <c r="C7901" s="35"/>
      <c r="D7901" s="35"/>
      <c r="E7901" s="35"/>
      <c r="F7901" s="35"/>
      <c r="H7901" s="35"/>
    </row>
    <row r="7902" spans="1:8" x14ac:dyDescent="0.35">
      <c r="A7902" s="35"/>
      <c r="B7902" s="35"/>
      <c r="C7902" s="35"/>
      <c r="D7902" s="35"/>
      <c r="E7902" s="35"/>
      <c r="F7902" s="35"/>
      <c r="H7902" s="35"/>
    </row>
    <row r="7903" spans="1:8" x14ac:dyDescent="0.35">
      <c r="A7903" s="35"/>
      <c r="B7903" s="35"/>
      <c r="C7903" s="35"/>
      <c r="D7903" s="35"/>
      <c r="E7903" s="35"/>
      <c r="F7903" s="35"/>
      <c r="H7903" s="35"/>
    </row>
    <row r="7904" spans="1:8" x14ac:dyDescent="0.35">
      <c r="A7904" s="35"/>
      <c r="B7904" s="35"/>
      <c r="C7904" s="35"/>
      <c r="D7904" s="35"/>
      <c r="E7904" s="35"/>
      <c r="F7904" s="35"/>
      <c r="H7904" s="35"/>
    </row>
    <row r="7905" spans="1:8" x14ac:dyDescent="0.35">
      <c r="A7905" s="35"/>
      <c r="B7905" s="35"/>
      <c r="C7905" s="35"/>
      <c r="D7905" s="35"/>
      <c r="E7905" s="35"/>
      <c r="F7905" s="35"/>
      <c r="H7905" s="35"/>
    </row>
    <row r="7906" spans="1:8" x14ac:dyDescent="0.35">
      <c r="A7906" s="35"/>
      <c r="B7906" s="35"/>
      <c r="C7906" s="35"/>
      <c r="D7906" s="35"/>
      <c r="E7906" s="35"/>
      <c r="F7906" s="35"/>
      <c r="H7906" s="35"/>
    </row>
    <row r="7907" spans="1:8" x14ac:dyDescent="0.35">
      <c r="A7907" s="35"/>
      <c r="B7907" s="35"/>
      <c r="C7907" s="35"/>
      <c r="D7907" s="35"/>
      <c r="E7907" s="35"/>
      <c r="F7907" s="35"/>
      <c r="H7907" s="35"/>
    </row>
    <row r="7908" spans="1:8" x14ac:dyDescent="0.35">
      <c r="A7908" s="35"/>
      <c r="B7908" s="35"/>
      <c r="C7908" s="35"/>
      <c r="D7908" s="35"/>
      <c r="E7908" s="35"/>
      <c r="F7908" s="35"/>
      <c r="H7908" s="35"/>
    </row>
    <row r="7909" spans="1:8" x14ac:dyDescent="0.35">
      <c r="A7909" s="35"/>
      <c r="B7909" s="35"/>
      <c r="C7909" s="35"/>
      <c r="D7909" s="35"/>
      <c r="E7909" s="35"/>
      <c r="F7909" s="35"/>
      <c r="H7909" s="35"/>
    </row>
    <row r="7910" spans="1:8" x14ac:dyDescent="0.35">
      <c r="A7910" s="35"/>
      <c r="B7910" s="35"/>
      <c r="C7910" s="35"/>
      <c r="D7910" s="35"/>
      <c r="E7910" s="35"/>
      <c r="F7910" s="35"/>
      <c r="H7910" s="35"/>
    </row>
    <row r="7911" spans="1:8" x14ac:dyDescent="0.35">
      <c r="A7911" s="35"/>
      <c r="B7911" s="35"/>
      <c r="C7911" s="35"/>
      <c r="D7911" s="35"/>
      <c r="E7911" s="35"/>
      <c r="F7911" s="35"/>
      <c r="H7911" s="35"/>
    </row>
    <row r="7912" spans="1:8" x14ac:dyDescent="0.35">
      <c r="A7912" s="35"/>
      <c r="B7912" s="35"/>
      <c r="C7912" s="35"/>
      <c r="D7912" s="35"/>
      <c r="E7912" s="35"/>
      <c r="F7912" s="35"/>
      <c r="H7912" s="35"/>
    </row>
    <row r="7913" spans="1:8" x14ac:dyDescent="0.35">
      <c r="A7913" s="35"/>
      <c r="B7913" s="35"/>
      <c r="C7913" s="35"/>
      <c r="D7913" s="35"/>
      <c r="E7913" s="35"/>
      <c r="F7913" s="35"/>
      <c r="H7913" s="35"/>
    </row>
    <row r="7914" spans="1:8" x14ac:dyDescent="0.35">
      <c r="A7914" s="35"/>
      <c r="B7914" s="35"/>
      <c r="C7914" s="35"/>
      <c r="D7914" s="35"/>
      <c r="E7914" s="35"/>
      <c r="F7914" s="35"/>
      <c r="H7914" s="35"/>
    </row>
    <row r="7915" spans="1:8" x14ac:dyDescent="0.35">
      <c r="A7915" s="35"/>
      <c r="B7915" s="35"/>
      <c r="C7915" s="35"/>
      <c r="D7915" s="35"/>
      <c r="E7915" s="35"/>
      <c r="F7915" s="35"/>
      <c r="H7915" s="35"/>
    </row>
    <row r="7916" spans="1:8" x14ac:dyDescent="0.35">
      <c r="A7916" s="35"/>
      <c r="B7916" s="35"/>
      <c r="C7916" s="35"/>
      <c r="D7916" s="35"/>
      <c r="E7916" s="35"/>
      <c r="F7916" s="35"/>
      <c r="H7916" s="35"/>
    </row>
    <row r="7917" spans="1:8" x14ac:dyDescent="0.35">
      <c r="A7917" s="35"/>
      <c r="B7917" s="35"/>
      <c r="C7917" s="35"/>
      <c r="D7917" s="35"/>
      <c r="E7917" s="35"/>
      <c r="F7917" s="35"/>
      <c r="H7917" s="35"/>
    </row>
    <row r="7918" spans="1:8" x14ac:dyDescent="0.35">
      <c r="A7918" s="35"/>
      <c r="B7918" s="35"/>
      <c r="C7918" s="35"/>
      <c r="D7918" s="35"/>
      <c r="E7918" s="35"/>
      <c r="F7918" s="35"/>
      <c r="H7918" s="35"/>
    </row>
    <row r="7919" spans="1:8" x14ac:dyDescent="0.35">
      <c r="A7919" s="35"/>
      <c r="B7919" s="35"/>
      <c r="C7919" s="35"/>
      <c r="D7919" s="35"/>
      <c r="E7919" s="35"/>
      <c r="F7919" s="35"/>
      <c r="H7919" s="35"/>
    </row>
    <row r="7920" spans="1:8" x14ac:dyDescent="0.35">
      <c r="A7920" s="35"/>
      <c r="B7920" s="35"/>
      <c r="C7920" s="35"/>
      <c r="D7920" s="35"/>
      <c r="E7920" s="35"/>
      <c r="F7920" s="35"/>
      <c r="H7920" s="35"/>
    </row>
    <row r="7921" spans="1:8" x14ac:dyDescent="0.35">
      <c r="A7921" s="35"/>
      <c r="B7921" s="35"/>
      <c r="C7921" s="35"/>
      <c r="D7921" s="35"/>
      <c r="E7921" s="35"/>
      <c r="F7921" s="35"/>
      <c r="H7921" s="35"/>
    </row>
    <row r="7922" spans="1:8" x14ac:dyDescent="0.35">
      <c r="A7922" s="35"/>
      <c r="B7922" s="35"/>
      <c r="C7922" s="35"/>
      <c r="D7922" s="35"/>
      <c r="E7922" s="35"/>
      <c r="F7922" s="35"/>
      <c r="H7922" s="35"/>
    </row>
    <row r="7923" spans="1:8" x14ac:dyDescent="0.35">
      <c r="A7923" s="35"/>
      <c r="B7923" s="35"/>
      <c r="C7923" s="35"/>
      <c r="D7923" s="35"/>
      <c r="E7923" s="35"/>
      <c r="F7923" s="35"/>
      <c r="H7923" s="35"/>
    </row>
    <row r="7924" spans="1:8" x14ac:dyDescent="0.35">
      <c r="A7924" s="35"/>
      <c r="B7924" s="35"/>
      <c r="C7924" s="35"/>
      <c r="D7924" s="35"/>
      <c r="E7924" s="35"/>
      <c r="F7924" s="35"/>
      <c r="H7924" s="35"/>
    </row>
    <row r="7925" spans="1:8" x14ac:dyDescent="0.35">
      <c r="A7925" s="35"/>
      <c r="B7925" s="35"/>
      <c r="C7925" s="35"/>
      <c r="D7925" s="35"/>
      <c r="E7925" s="35"/>
      <c r="F7925" s="35"/>
      <c r="H7925" s="35"/>
    </row>
    <row r="7926" spans="1:8" x14ac:dyDescent="0.35">
      <c r="A7926" s="35"/>
      <c r="B7926" s="35"/>
      <c r="C7926" s="35"/>
      <c r="D7926" s="35"/>
      <c r="E7926" s="35"/>
      <c r="F7926" s="35"/>
      <c r="H7926" s="35"/>
    </row>
    <row r="7927" spans="1:8" x14ac:dyDescent="0.35">
      <c r="A7927" s="35"/>
      <c r="B7927" s="35"/>
      <c r="C7927" s="35"/>
      <c r="D7927" s="35"/>
      <c r="E7927" s="35"/>
      <c r="F7927" s="35"/>
      <c r="H7927" s="35"/>
    </row>
    <row r="7928" spans="1:8" x14ac:dyDescent="0.35">
      <c r="A7928" s="35"/>
      <c r="B7928" s="35"/>
      <c r="C7928" s="35"/>
      <c r="D7928" s="35"/>
      <c r="E7928" s="35"/>
      <c r="F7928" s="35"/>
      <c r="H7928" s="35"/>
    </row>
    <row r="7929" spans="1:8" x14ac:dyDescent="0.35">
      <c r="A7929" s="35"/>
      <c r="B7929" s="35"/>
      <c r="C7929" s="35"/>
      <c r="D7929" s="35"/>
      <c r="E7929" s="35"/>
      <c r="F7929" s="35"/>
      <c r="H7929" s="35"/>
    </row>
    <row r="7930" spans="1:8" x14ac:dyDescent="0.35">
      <c r="A7930" s="35"/>
      <c r="B7930" s="35"/>
      <c r="C7930" s="35"/>
      <c r="D7930" s="35"/>
      <c r="E7930" s="35"/>
      <c r="F7930" s="35"/>
      <c r="H7930" s="35"/>
    </row>
    <row r="7931" spans="1:8" x14ac:dyDescent="0.35">
      <c r="A7931" s="35"/>
      <c r="B7931" s="35"/>
      <c r="C7931" s="35"/>
      <c r="D7931" s="35"/>
      <c r="E7931" s="35"/>
      <c r="F7931" s="35"/>
      <c r="H7931" s="35"/>
    </row>
    <row r="7932" spans="1:8" x14ac:dyDescent="0.35">
      <c r="A7932" s="35"/>
      <c r="B7932" s="35"/>
      <c r="C7932" s="35"/>
      <c r="D7932" s="35"/>
      <c r="E7932" s="35"/>
      <c r="F7932" s="35"/>
      <c r="H7932" s="35"/>
    </row>
    <row r="7933" spans="1:8" x14ac:dyDescent="0.35">
      <c r="A7933" s="35"/>
      <c r="B7933" s="35"/>
      <c r="C7933" s="35"/>
      <c r="D7933" s="35"/>
      <c r="E7933" s="35"/>
      <c r="F7933" s="35"/>
      <c r="H7933" s="35"/>
    </row>
    <row r="7934" spans="1:8" x14ac:dyDescent="0.35">
      <c r="A7934" s="35"/>
      <c r="B7934" s="35"/>
      <c r="C7934" s="35"/>
      <c r="D7934" s="35"/>
      <c r="E7934" s="35"/>
      <c r="F7934" s="35"/>
      <c r="H7934" s="35"/>
    </row>
    <row r="7935" spans="1:8" x14ac:dyDescent="0.35">
      <c r="A7935" s="35"/>
      <c r="B7935" s="35"/>
      <c r="C7935" s="35"/>
      <c r="D7935" s="35"/>
      <c r="E7935" s="35"/>
      <c r="F7935" s="35"/>
      <c r="H7935" s="35"/>
    </row>
    <row r="7936" spans="1:8" x14ac:dyDescent="0.35">
      <c r="A7936" s="35"/>
      <c r="B7936" s="35"/>
      <c r="C7936" s="35"/>
      <c r="D7936" s="35"/>
      <c r="E7936" s="35"/>
      <c r="F7936" s="35"/>
      <c r="H7936" s="35"/>
    </row>
    <row r="7937" spans="1:8" x14ac:dyDescent="0.35">
      <c r="A7937" s="35"/>
      <c r="B7937" s="35"/>
      <c r="C7937" s="35"/>
      <c r="D7937" s="35"/>
      <c r="E7937" s="35"/>
      <c r="F7937" s="35"/>
      <c r="H7937" s="35"/>
    </row>
    <row r="7938" spans="1:8" x14ac:dyDescent="0.35">
      <c r="A7938" s="35"/>
      <c r="B7938" s="35"/>
      <c r="C7938" s="35"/>
      <c r="D7938" s="35"/>
      <c r="E7938" s="35"/>
      <c r="F7938" s="35"/>
      <c r="H7938" s="35"/>
    </row>
    <row r="7939" spans="1:8" x14ac:dyDescent="0.35">
      <c r="A7939" s="35"/>
      <c r="B7939" s="35"/>
      <c r="C7939" s="35"/>
      <c r="D7939" s="35"/>
      <c r="E7939" s="35"/>
      <c r="F7939" s="35"/>
      <c r="H7939" s="35"/>
    </row>
    <row r="7940" spans="1:8" x14ac:dyDescent="0.35">
      <c r="A7940" s="35"/>
      <c r="B7940" s="35"/>
      <c r="C7940" s="35"/>
      <c r="D7940" s="35"/>
      <c r="E7940" s="35"/>
      <c r="F7940" s="35"/>
      <c r="H7940" s="35"/>
    </row>
    <row r="7941" spans="1:8" x14ac:dyDescent="0.35">
      <c r="A7941" s="35"/>
      <c r="B7941" s="35"/>
      <c r="C7941" s="35"/>
      <c r="D7941" s="35"/>
      <c r="E7941" s="35"/>
      <c r="F7941" s="35"/>
      <c r="H7941" s="35"/>
    </row>
    <row r="7942" spans="1:8" x14ac:dyDescent="0.35">
      <c r="A7942" s="35"/>
      <c r="B7942" s="35"/>
      <c r="C7942" s="35"/>
      <c r="D7942" s="35"/>
      <c r="E7942" s="35"/>
      <c r="F7942" s="35"/>
      <c r="H7942" s="35"/>
    </row>
    <row r="7943" spans="1:8" x14ac:dyDescent="0.35">
      <c r="A7943" s="35"/>
      <c r="B7943" s="35"/>
      <c r="C7943" s="35"/>
      <c r="D7943" s="35"/>
      <c r="E7943" s="35"/>
      <c r="F7943" s="35"/>
      <c r="H7943" s="35"/>
    </row>
    <row r="7944" spans="1:8" x14ac:dyDescent="0.35">
      <c r="A7944" s="35"/>
      <c r="B7944" s="35"/>
      <c r="C7944" s="35"/>
      <c r="D7944" s="35"/>
      <c r="E7944" s="35"/>
      <c r="F7944" s="35"/>
      <c r="H7944" s="35"/>
    </row>
    <row r="7945" spans="1:8" x14ac:dyDescent="0.35">
      <c r="A7945" s="35"/>
      <c r="B7945" s="35"/>
      <c r="C7945" s="35"/>
      <c r="D7945" s="35"/>
      <c r="E7945" s="35"/>
      <c r="F7945" s="35"/>
      <c r="H7945" s="35"/>
    </row>
    <row r="7946" spans="1:8" x14ac:dyDescent="0.35">
      <c r="A7946" s="35"/>
      <c r="B7946" s="35"/>
      <c r="C7946" s="35"/>
      <c r="D7946" s="35"/>
      <c r="E7946" s="35"/>
      <c r="F7946" s="35"/>
      <c r="H7946" s="35"/>
    </row>
    <row r="7947" spans="1:8" x14ac:dyDescent="0.35">
      <c r="A7947" s="35"/>
      <c r="B7947" s="35"/>
      <c r="C7947" s="35"/>
      <c r="D7947" s="35"/>
      <c r="E7947" s="35"/>
      <c r="F7947" s="35"/>
      <c r="H7947" s="35"/>
    </row>
    <row r="7948" spans="1:8" x14ac:dyDescent="0.35">
      <c r="A7948" s="35"/>
      <c r="B7948" s="35"/>
      <c r="C7948" s="35"/>
      <c r="D7948" s="35"/>
      <c r="E7948" s="35"/>
      <c r="F7948" s="35"/>
      <c r="H7948" s="35"/>
    </row>
    <row r="7949" spans="1:8" x14ac:dyDescent="0.35">
      <c r="A7949" s="35"/>
      <c r="B7949" s="35"/>
      <c r="C7949" s="35"/>
      <c r="D7949" s="35"/>
      <c r="E7949" s="35"/>
      <c r="F7949" s="35"/>
      <c r="H7949" s="35"/>
    </row>
    <row r="7950" spans="1:8" x14ac:dyDescent="0.35">
      <c r="A7950" s="35"/>
      <c r="B7950" s="35"/>
      <c r="C7950" s="35"/>
      <c r="D7950" s="35"/>
      <c r="E7950" s="35"/>
      <c r="F7950" s="35"/>
      <c r="H7950" s="35"/>
    </row>
    <row r="7951" spans="1:8" x14ac:dyDescent="0.35">
      <c r="A7951" s="35"/>
      <c r="B7951" s="35"/>
      <c r="C7951" s="35"/>
      <c r="D7951" s="35"/>
      <c r="E7951" s="35"/>
      <c r="F7951" s="35"/>
      <c r="H7951" s="35"/>
    </row>
    <row r="7952" spans="1:8" x14ac:dyDescent="0.35">
      <c r="A7952" s="35"/>
      <c r="B7952" s="35"/>
      <c r="C7952" s="35"/>
      <c r="D7952" s="35"/>
      <c r="E7952" s="35"/>
      <c r="F7952" s="35"/>
      <c r="H7952" s="35"/>
    </row>
    <row r="7953" spans="1:8" x14ac:dyDescent="0.35">
      <c r="A7953" s="35"/>
      <c r="B7953" s="35"/>
      <c r="C7953" s="35"/>
      <c r="D7953" s="35"/>
      <c r="E7953" s="35"/>
      <c r="F7953" s="35"/>
      <c r="H7953" s="35"/>
    </row>
    <row r="7954" spans="1:8" x14ac:dyDescent="0.35">
      <c r="A7954" s="35"/>
      <c r="B7954" s="35"/>
      <c r="C7954" s="35"/>
      <c r="D7954" s="35"/>
      <c r="E7954" s="35"/>
      <c r="F7954" s="35"/>
      <c r="H7954" s="35"/>
    </row>
    <row r="7955" spans="1:8" x14ac:dyDescent="0.35">
      <c r="A7955" s="35"/>
      <c r="B7955" s="35"/>
      <c r="C7955" s="35"/>
      <c r="D7955" s="35"/>
      <c r="E7955" s="35"/>
      <c r="F7955" s="35"/>
      <c r="H7955" s="35"/>
    </row>
    <row r="7956" spans="1:8" x14ac:dyDescent="0.35">
      <c r="A7956" s="35"/>
      <c r="B7956" s="35"/>
      <c r="C7956" s="35"/>
      <c r="D7956" s="35"/>
      <c r="E7956" s="35"/>
      <c r="F7956" s="35"/>
      <c r="H7956" s="35"/>
    </row>
    <row r="7957" spans="1:8" x14ac:dyDescent="0.35">
      <c r="A7957" s="35"/>
      <c r="B7957" s="35"/>
      <c r="C7957" s="35"/>
      <c r="D7957" s="35"/>
      <c r="E7957" s="35"/>
      <c r="F7957" s="35"/>
      <c r="H7957" s="35"/>
    </row>
    <row r="7958" spans="1:8" x14ac:dyDescent="0.35">
      <c r="A7958" s="35"/>
      <c r="B7958" s="35"/>
      <c r="C7958" s="35"/>
      <c r="D7958" s="35"/>
      <c r="E7958" s="35"/>
      <c r="F7958" s="35"/>
      <c r="H7958" s="35"/>
    </row>
    <row r="7959" spans="1:8" x14ac:dyDescent="0.35">
      <c r="A7959" s="35"/>
      <c r="B7959" s="35"/>
      <c r="C7959" s="35"/>
      <c r="D7959" s="35"/>
      <c r="E7959" s="35"/>
      <c r="F7959" s="35"/>
      <c r="H7959" s="35"/>
    </row>
    <row r="7960" spans="1:8" x14ac:dyDescent="0.35">
      <c r="A7960" s="35"/>
      <c r="B7960" s="35"/>
      <c r="C7960" s="35"/>
      <c r="D7960" s="35"/>
      <c r="E7960" s="35"/>
      <c r="F7960" s="35"/>
      <c r="H7960" s="35"/>
    </row>
    <row r="7961" spans="1:8" x14ac:dyDescent="0.35">
      <c r="A7961" s="35"/>
      <c r="B7961" s="35"/>
      <c r="C7961" s="35"/>
      <c r="D7961" s="35"/>
      <c r="E7961" s="35"/>
      <c r="F7961" s="35"/>
      <c r="H7961" s="35"/>
    </row>
    <row r="7962" spans="1:8" x14ac:dyDescent="0.35">
      <c r="A7962" s="35"/>
      <c r="B7962" s="35"/>
      <c r="C7962" s="35"/>
      <c r="D7962" s="35"/>
      <c r="E7962" s="35"/>
      <c r="F7962" s="35"/>
      <c r="H7962" s="35"/>
    </row>
    <row r="7963" spans="1:8" x14ac:dyDescent="0.35">
      <c r="A7963" s="35"/>
      <c r="B7963" s="35"/>
      <c r="C7963" s="35"/>
      <c r="D7963" s="35"/>
      <c r="E7963" s="35"/>
      <c r="F7963" s="35"/>
      <c r="H7963" s="35"/>
    </row>
    <row r="7964" spans="1:8" x14ac:dyDescent="0.35">
      <c r="A7964" s="35"/>
      <c r="B7964" s="35"/>
      <c r="C7964" s="35"/>
      <c r="D7964" s="35"/>
      <c r="E7964" s="35"/>
      <c r="F7964" s="35"/>
      <c r="H7964" s="35"/>
    </row>
    <row r="7965" spans="1:8" x14ac:dyDescent="0.35">
      <c r="A7965" s="35"/>
      <c r="B7965" s="35"/>
      <c r="C7965" s="35"/>
      <c r="D7965" s="35"/>
      <c r="E7965" s="35"/>
      <c r="F7965" s="35"/>
      <c r="H7965" s="35"/>
    </row>
    <row r="7966" spans="1:8" x14ac:dyDescent="0.35">
      <c r="A7966" s="35"/>
      <c r="B7966" s="35"/>
      <c r="C7966" s="35"/>
      <c r="D7966" s="35"/>
      <c r="E7966" s="35"/>
      <c r="F7966" s="35"/>
      <c r="H7966" s="35"/>
    </row>
    <row r="7967" spans="1:8" x14ac:dyDescent="0.35">
      <c r="A7967" s="35"/>
      <c r="B7967" s="35"/>
      <c r="C7967" s="35"/>
      <c r="D7967" s="35"/>
      <c r="E7967" s="35"/>
      <c r="F7967" s="35"/>
      <c r="H7967" s="35"/>
    </row>
    <row r="7968" spans="1:8" x14ac:dyDescent="0.35">
      <c r="A7968" s="35"/>
      <c r="B7968" s="35"/>
      <c r="C7968" s="35"/>
      <c r="D7968" s="35"/>
      <c r="E7968" s="35"/>
      <c r="F7968" s="35"/>
      <c r="H7968" s="35"/>
    </row>
    <row r="7969" spans="1:8" x14ac:dyDescent="0.35">
      <c r="A7969" s="35"/>
      <c r="B7969" s="35"/>
      <c r="C7969" s="35"/>
      <c r="D7969" s="35"/>
      <c r="E7969" s="35"/>
      <c r="F7969" s="35"/>
      <c r="H7969" s="35"/>
    </row>
    <row r="7970" spans="1:8" x14ac:dyDescent="0.35">
      <c r="A7970" s="35"/>
      <c r="B7970" s="35"/>
      <c r="C7970" s="35"/>
      <c r="D7970" s="35"/>
      <c r="E7970" s="35"/>
      <c r="F7970" s="35"/>
      <c r="H7970" s="35"/>
    </row>
    <row r="7971" spans="1:8" x14ac:dyDescent="0.35">
      <c r="A7971" s="35"/>
      <c r="B7971" s="35"/>
      <c r="C7971" s="35"/>
      <c r="D7971" s="35"/>
      <c r="E7971" s="35"/>
      <c r="F7971" s="35"/>
      <c r="H7971" s="35"/>
    </row>
    <row r="7972" spans="1:8" x14ac:dyDescent="0.35">
      <c r="A7972" s="35"/>
      <c r="B7972" s="35"/>
      <c r="C7972" s="35"/>
      <c r="D7972" s="35"/>
      <c r="E7972" s="35"/>
      <c r="F7972" s="35"/>
      <c r="H7972" s="35"/>
    </row>
    <row r="7973" spans="1:8" x14ac:dyDescent="0.35">
      <c r="A7973" s="35"/>
      <c r="B7973" s="35"/>
      <c r="C7973" s="35"/>
      <c r="D7973" s="35"/>
      <c r="E7973" s="35"/>
      <c r="F7973" s="35"/>
      <c r="H7973" s="35"/>
    </row>
    <row r="7974" spans="1:8" x14ac:dyDescent="0.35">
      <c r="A7974" s="35"/>
      <c r="B7974" s="35"/>
      <c r="C7974" s="35"/>
      <c r="D7974" s="35"/>
      <c r="E7974" s="35"/>
      <c r="F7974" s="35"/>
      <c r="H7974" s="35"/>
    </row>
    <row r="7975" spans="1:8" x14ac:dyDescent="0.35">
      <c r="A7975" s="35"/>
      <c r="B7975" s="35"/>
      <c r="C7975" s="35"/>
      <c r="D7975" s="35"/>
      <c r="E7975" s="35"/>
      <c r="F7975" s="35"/>
      <c r="H7975" s="35"/>
    </row>
    <row r="7976" spans="1:8" x14ac:dyDescent="0.35">
      <c r="A7976" s="35"/>
      <c r="B7976" s="35"/>
      <c r="C7976" s="35"/>
      <c r="D7976" s="35"/>
      <c r="E7976" s="35"/>
      <c r="F7976" s="35"/>
      <c r="H7976" s="35"/>
    </row>
    <row r="7977" spans="1:8" x14ac:dyDescent="0.35">
      <c r="A7977" s="35"/>
      <c r="B7977" s="35"/>
      <c r="C7977" s="35"/>
      <c r="D7977" s="35"/>
      <c r="E7977" s="35"/>
      <c r="F7977" s="35"/>
      <c r="H7977" s="35"/>
    </row>
    <row r="7978" spans="1:8" x14ac:dyDescent="0.35">
      <c r="A7978" s="35"/>
      <c r="B7978" s="35"/>
      <c r="C7978" s="35"/>
      <c r="D7978" s="35"/>
      <c r="E7978" s="35"/>
      <c r="F7978" s="35"/>
      <c r="H7978" s="35"/>
    </row>
    <row r="7979" spans="1:8" x14ac:dyDescent="0.35">
      <c r="A7979" s="35"/>
      <c r="B7979" s="35"/>
      <c r="C7979" s="35"/>
      <c r="D7979" s="35"/>
      <c r="E7979" s="35"/>
      <c r="F7979" s="35"/>
      <c r="H7979" s="35"/>
    </row>
    <row r="7980" spans="1:8" x14ac:dyDescent="0.35">
      <c r="A7980" s="35"/>
      <c r="B7980" s="35"/>
      <c r="C7980" s="35"/>
      <c r="D7980" s="35"/>
      <c r="E7980" s="35"/>
      <c r="F7980" s="35"/>
      <c r="H7980" s="35"/>
    </row>
    <row r="7981" spans="1:8" x14ac:dyDescent="0.35">
      <c r="A7981" s="35"/>
      <c r="B7981" s="35"/>
      <c r="C7981" s="35"/>
      <c r="D7981" s="35"/>
      <c r="E7981" s="35"/>
      <c r="F7981" s="35"/>
      <c r="H7981" s="35"/>
    </row>
    <row r="7982" spans="1:8" x14ac:dyDescent="0.35">
      <c r="A7982" s="35"/>
      <c r="B7982" s="35"/>
      <c r="C7982" s="35"/>
      <c r="D7982" s="35"/>
      <c r="E7982" s="35"/>
      <c r="F7982" s="35"/>
      <c r="H7982" s="35"/>
    </row>
    <row r="7983" spans="1:8" x14ac:dyDescent="0.35">
      <c r="A7983" s="35"/>
      <c r="B7983" s="35"/>
      <c r="C7983" s="35"/>
      <c r="D7983" s="35"/>
      <c r="E7983" s="35"/>
      <c r="F7983" s="35"/>
      <c r="H7983" s="35"/>
    </row>
    <row r="7984" spans="1:8" x14ac:dyDescent="0.35">
      <c r="A7984" s="35"/>
      <c r="B7984" s="35"/>
      <c r="C7984" s="35"/>
      <c r="D7984" s="35"/>
      <c r="E7984" s="35"/>
      <c r="F7984" s="35"/>
      <c r="H7984" s="35"/>
    </row>
    <row r="7985" spans="1:8" x14ac:dyDescent="0.35">
      <c r="A7985" s="35"/>
      <c r="B7985" s="35"/>
      <c r="C7985" s="35"/>
      <c r="D7985" s="35"/>
      <c r="E7985" s="35"/>
      <c r="F7985" s="35"/>
      <c r="H7985" s="35"/>
    </row>
    <row r="7986" spans="1:8" x14ac:dyDescent="0.35">
      <c r="A7986" s="35"/>
      <c r="B7986" s="35"/>
      <c r="C7986" s="35"/>
      <c r="D7986" s="35"/>
      <c r="E7986" s="35"/>
      <c r="F7986" s="35"/>
      <c r="H7986" s="35"/>
    </row>
    <row r="7987" spans="1:8" x14ac:dyDescent="0.35">
      <c r="A7987" s="35"/>
      <c r="B7987" s="35"/>
      <c r="C7987" s="35"/>
      <c r="D7987" s="35"/>
      <c r="E7987" s="35"/>
      <c r="F7987" s="35"/>
      <c r="H7987" s="35"/>
    </row>
    <row r="7988" spans="1:8" x14ac:dyDescent="0.35">
      <c r="A7988" s="35"/>
      <c r="B7988" s="35"/>
      <c r="C7988" s="35"/>
      <c r="D7988" s="35"/>
      <c r="E7988" s="35"/>
      <c r="F7988" s="35"/>
      <c r="H7988" s="35"/>
    </row>
    <row r="7989" spans="1:8" x14ac:dyDescent="0.35">
      <c r="A7989" s="35"/>
      <c r="B7989" s="35"/>
      <c r="C7989" s="35"/>
      <c r="D7989" s="35"/>
      <c r="E7989" s="35"/>
      <c r="F7989" s="35"/>
      <c r="H7989" s="35"/>
    </row>
    <row r="7990" spans="1:8" x14ac:dyDescent="0.35">
      <c r="A7990" s="35"/>
      <c r="B7990" s="35"/>
      <c r="C7990" s="35"/>
      <c r="D7990" s="35"/>
      <c r="E7990" s="35"/>
      <c r="F7990" s="35"/>
      <c r="H7990" s="35"/>
    </row>
    <row r="7991" spans="1:8" x14ac:dyDescent="0.35">
      <c r="A7991" s="35"/>
      <c r="B7991" s="35"/>
      <c r="C7991" s="35"/>
      <c r="D7991" s="35"/>
      <c r="E7991" s="35"/>
      <c r="F7991" s="35"/>
      <c r="H7991" s="35"/>
    </row>
    <row r="7992" spans="1:8" x14ac:dyDescent="0.35">
      <c r="A7992" s="35"/>
      <c r="B7992" s="35"/>
      <c r="C7992" s="35"/>
      <c r="D7992" s="35"/>
      <c r="E7992" s="35"/>
      <c r="F7992" s="35"/>
      <c r="H7992" s="35"/>
    </row>
    <row r="7993" spans="1:8" x14ac:dyDescent="0.35">
      <c r="A7993" s="35"/>
      <c r="B7993" s="35"/>
      <c r="C7993" s="35"/>
      <c r="D7993" s="35"/>
      <c r="E7993" s="35"/>
      <c r="F7993" s="35"/>
      <c r="H7993" s="35"/>
    </row>
    <row r="7994" spans="1:8" x14ac:dyDescent="0.35">
      <c r="A7994" s="35"/>
      <c r="B7994" s="35"/>
      <c r="C7994" s="35"/>
      <c r="D7994" s="35"/>
      <c r="E7994" s="35"/>
      <c r="F7994" s="35"/>
      <c r="H7994" s="35"/>
    </row>
    <row r="7995" spans="1:8" x14ac:dyDescent="0.35">
      <c r="A7995" s="35"/>
      <c r="B7995" s="35"/>
      <c r="C7995" s="35"/>
      <c r="D7995" s="35"/>
      <c r="E7995" s="35"/>
      <c r="F7995" s="35"/>
      <c r="H7995" s="35"/>
    </row>
    <row r="7996" spans="1:8" x14ac:dyDescent="0.35">
      <c r="A7996" s="35"/>
      <c r="B7996" s="35"/>
      <c r="C7996" s="35"/>
      <c r="D7996" s="35"/>
      <c r="E7996" s="35"/>
      <c r="F7996" s="35"/>
      <c r="H7996" s="35"/>
    </row>
    <row r="7997" spans="1:8" x14ac:dyDescent="0.35">
      <c r="A7997" s="35"/>
      <c r="B7997" s="35"/>
      <c r="C7997" s="35"/>
      <c r="D7997" s="35"/>
      <c r="E7997" s="35"/>
      <c r="F7997" s="35"/>
      <c r="H7997" s="35"/>
    </row>
    <row r="7998" spans="1:8" x14ac:dyDescent="0.35">
      <c r="A7998" s="35"/>
      <c r="B7998" s="35"/>
      <c r="C7998" s="35"/>
      <c r="D7998" s="35"/>
      <c r="E7998" s="35"/>
      <c r="F7998" s="35"/>
      <c r="H7998" s="35"/>
    </row>
    <row r="7999" spans="1:8" x14ac:dyDescent="0.35">
      <c r="A7999" s="35"/>
      <c r="B7999" s="35"/>
      <c r="C7999" s="35"/>
      <c r="D7999" s="35"/>
      <c r="E7999" s="35"/>
      <c r="F7999" s="35"/>
      <c r="H7999" s="35"/>
    </row>
    <row r="8000" spans="1:8" x14ac:dyDescent="0.35">
      <c r="A8000" s="35"/>
      <c r="B8000" s="35"/>
      <c r="C8000" s="35"/>
      <c r="D8000" s="35"/>
      <c r="E8000" s="35"/>
      <c r="F8000" s="35"/>
      <c r="H8000" s="35"/>
    </row>
    <row r="8001" spans="1:8" x14ac:dyDescent="0.35">
      <c r="A8001" s="35"/>
      <c r="B8001" s="35"/>
      <c r="C8001" s="35"/>
      <c r="D8001" s="35"/>
      <c r="E8001" s="35"/>
      <c r="F8001" s="35"/>
      <c r="H8001" s="35"/>
    </row>
    <row r="8002" spans="1:8" x14ac:dyDescent="0.35">
      <c r="A8002" s="35"/>
      <c r="B8002" s="35"/>
      <c r="C8002" s="35"/>
      <c r="D8002" s="35"/>
      <c r="E8002" s="35"/>
      <c r="F8002" s="35"/>
      <c r="H8002" s="35"/>
    </row>
    <row r="8003" spans="1:8" x14ac:dyDescent="0.35">
      <c r="A8003" s="35"/>
      <c r="B8003" s="35"/>
      <c r="C8003" s="35"/>
      <c r="D8003" s="35"/>
      <c r="E8003" s="35"/>
      <c r="F8003" s="35"/>
      <c r="H8003" s="35"/>
    </row>
    <row r="8004" spans="1:8" x14ac:dyDescent="0.35">
      <c r="A8004" s="35"/>
      <c r="B8004" s="35"/>
      <c r="C8004" s="35"/>
      <c r="D8004" s="35"/>
      <c r="E8004" s="35"/>
      <c r="F8004" s="35"/>
      <c r="H8004" s="35"/>
    </row>
    <row r="8005" spans="1:8" x14ac:dyDescent="0.35">
      <c r="A8005" s="35"/>
      <c r="B8005" s="35"/>
      <c r="C8005" s="35"/>
      <c r="D8005" s="35"/>
      <c r="E8005" s="35"/>
      <c r="F8005" s="35"/>
      <c r="H8005" s="35"/>
    </row>
    <row r="8006" spans="1:8" x14ac:dyDescent="0.35">
      <c r="A8006" s="35"/>
      <c r="B8006" s="35"/>
      <c r="C8006" s="35"/>
      <c r="D8006" s="35"/>
      <c r="E8006" s="35"/>
      <c r="F8006" s="35"/>
      <c r="H8006" s="35"/>
    </row>
    <row r="8007" spans="1:8" x14ac:dyDescent="0.35">
      <c r="A8007" s="35"/>
      <c r="B8007" s="35"/>
      <c r="C8007" s="35"/>
      <c r="D8007" s="35"/>
      <c r="E8007" s="35"/>
      <c r="F8007" s="35"/>
      <c r="H8007" s="35"/>
    </row>
    <row r="8008" spans="1:8" x14ac:dyDescent="0.35">
      <c r="A8008" s="35"/>
      <c r="B8008" s="35"/>
      <c r="C8008" s="35"/>
      <c r="D8008" s="35"/>
      <c r="E8008" s="35"/>
      <c r="F8008" s="35"/>
      <c r="H8008" s="35"/>
    </row>
    <row r="8009" spans="1:8" x14ac:dyDescent="0.35">
      <c r="A8009" s="35"/>
      <c r="B8009" s="35"/>
      <c r="C8009" s="35"/>
      <c r="D8009" s="35"/>
      <c r="E8009" s="35"/>
      <c r="F8009" s="35"/>
      <c r="H8009" s="35"/>
    </row>
    <row r="8010" spans="1:8" x14ac:dyDescent="0.35">
      <c r="A8010" s="35"/>
      <c r="B8010" s="35"/>
      <c r="C8010" s="35"/>
      <c r="D8010" s="35"/>
      <c r="E8010" s="35"/>
      <c r="F8010" s="35"/>
      <c r="H8010" s="35"/>
    </row>
    <row r="8011" spans="1:8" x14ac:dyDescent="0.35">
      <c r="A8011" s="35"/>
      <c r="B8011" s="35"/>
      <c r="C8011" s="35"/>
      <c r="D8011" s="35"/>
      <c r="E8011" s="35"/>
      <c r="F8011" s="35"/>
      <c r="H8011" s="35"/>
    </row>
    <row r="8012" spans="1:8" x14ac:dyDescent="0.35">
      <c r="A8012" s="35"/>
      <c r="B8012" s="35"/>
      <c r="C8012" s="35"/>
      <c r="D8012" s="35"/>
      <c r="E8012" s="35"/>
      <c r="F8012" s="35"/>
      <c r="H8012" s="35"/>
    </row>
    <row r="8013" spans="1:8" x14ac:dyDescent="0.35">
      <c r="A8013" s="35"/>
      <c r="B8013" s="35"/>
      <c r="C8013" s="35"/>
      <c r="D8013" s="35"/>
      <c r="E8013" s="35"/>
      <c r="F8013" s="35"/>
      <c r="H8013" s="35"/>
    </row>
    <row r="8014" spans="1:8" x14ac:dyDescent="0.35">
      <c r="A8014" s="35"/>
      <c r="B8014" s="35"/>
      <c r="C8014" s="35"/>
      <c r="D8014" s="35"/>
      <c r="E8014" s="35"/>
      <c r="F8014" s="35"/>
      <c r="H8014" s="35"/>
    </row>
    <row r="8015" spans="1:8" x14ac:dyDescent="0.35">
      <c r="A8015" s="35"/>
      <c r="B8015" s="35"/>
      <c r="C8015" s="35"/>
      <c r="D8015" s="35"/>
      <c r="E8015" s="35"/>
      <c r="F8015" s="35"/>
      <c r="H8015" s="35"/>
    </row>
    <row r="8016" spans="1:8" x14ac:dyDescent="0.35">
      <c r="A8016" s="35"/>
      <c r="B8016" s="35"/>
      <c r="C8016" s="35"/>
      <c r="D8016" s="35"/>
      <c r="E8016" s="35"/>
      <c r="F8016" s="35"/>
      <c r="H8016" s="35"/>
    </row>
    <row r="8017" spans="1:8" x14ac:dyDescent="0.35">
      <c r="A8017" s="35"/>
      <c r="B8017" s="35"/>
      <c r="C8017" s="35"/>
      <c r="D8017" s="35"/>
      <c r="E8017" s="35"/>
      <c r="F8017" s="35"/>
      <c r="H8017" s="35"/>
    </row>
    <row r="8018" spans="1:8" x14ac:dyDescent="0.35">
      <c r="A8018" s="35"/>
      <c r="B8018" s="35"/>
      <c r="C8018" s="35"/>
      <c r="D8018" s="35"/>
      <c r="E8018" s="35"/>
      <c r="F8018" s="35"/>
      <c r="H8018" s="35"/>
    </row>
    <row r="8019" spans="1:8" x14ac:dyDescent="0.35">
      <c r="A8019" s="35"/>
      <c r="B8019" s="35"/>
      <c r="C8019" s="35"/>
      <c r="D8019" s="35"/>
      <c r="E8019" s="35"/>
      <c r="F8019" s="35"/>
      <c r="H8019" s="35"/>
    </row>
    <row r="8020" spans="1:8" x14ac:dyDescent="0.35">
      <c r="A8020" s="35"/>
      <c r="B8020" s="35"/>
      <c r="C8020" s="35"/>
      <c r="D8020" s="35"/>
      <c r="E8020" s="35"/>
      <c r="F8020" s="35"/>
      <c r="H8020" s="35"/>
    </row>
    <row r="8021" spans="1:8" x14ac:dyDescent="0.35">
      <c r="A8021" s="35"/>
      <c r="B8021" s="35"/>
      <c r="C8021" s="35"/>
      <c r="D8021" s="35"/>
      <c r="E8021" s="35"/>
      <c r="F8021" s="35"/>
      <c r="H8021" s="35"/>
    </row>
    <row r="8022" spans="1:8" x14ac:dyDescent="0.35">
      <c r="A8022" s="35"/>
      <c r="B8022" s="35"/>
      <c r="C8022" s="35"/>
      <c r="D8022" s="35"/>
      <c r="E8022" s="35"/>
      <c r="F8022" s="35"/>
      <c r="H8022" s="35"/>
    </row>
    <row r="8023" spans="1:8" x14ac:dyDescent="0.35">
      <c r="A8023" s="35"/>
      <c r="B8023" s="35"/>
      <c r="C8023" s="35"/>
      <c r="D8023" s="35"/>
      <c r="E8023" s="35"/>
      <c r="F8023" s="35"/>
      <c r="H8023" s="35"/>
    </row>
    <row r="8024" spans="1:8" x14ac:dyDescent="0.35">
      <c r="A8024" s="35"/>
      <c r="B8024" s="35"/>
      <c r="C8024" s="35"/>
      <c r="D8024" s="35"/>
      <c r="E8024" s="35"/>
      <c r="F8024" s="35"/>
      <c r="H8024" s="35"/>
    </row>
    <row r="8025" spans="1:8" x14ac:dyDescent="0.35">
      <c r="A8025" s="35"/>
      <c r="B8025" s="35"/>
      <c r="C8025" s="35"/>
      <c r="D8025" s="35"/>
      <c r="E8025" s="35"/>
      <c r="F8025" s="35"/>
      <c r="H8025" s="35"/>
    </row>
    <row r="8026" spans="1:8" x14ac:dyDescent="0.35">
      <c r="A8026" s="35"/>
      <c r="B8026" s="35"/>
      <c r="C8026" s="35"/>
      <c r="D8026" s="35"/>
      <c r="E8026" s="35"/>
      <c r="F8026" s="35"/>
      <c r="H8026" s="35"/>
    </row>
    <row r="8027" spans="1:8" x14ac:dyDescent="0.35">
      <c r="A8027" s="35"/>
      <c r="B8027" s="35"/>
      <c r="C8027" s="35"/>
      <c r="D8027" s="35"/>
      <c r="E8027" s="35"/>
      <c r="F8027" s="35"/>
      <c r="H8027" s="35"/>
    </row>
    <row r="8028" spans="1:8" x14ac:dyDescent="0.35">
      <c r="A8028" s="35"/>
      <c r="B8028" s="35"/>
      <c r="C8028" s="35"/>
      <c r="D8028" s="35"/>
      <c r="E8028" s="35"/>
      <c r="F8028" s="35"/>
      <c r="H8028" s="35"/>
    </row>
    <row r="8029" spans="1:8" x14ac:dyDescent="0.35">
      <c r="A8029" s="35"/>
      <c r="B8029" s="35"/>
      <c r="C8029" s="35"/>
      <c r="D8029" s="35"/>
      <c r="E8029" s="35"/>
      <c r="F8029" s="35"/>
      <c r="H8029" s="35"/>
    </row>
    <row r="8030" spans="1:8" x14ac:dyDescent="0.35">
      <c r="A8030" s="35"/>
      <c r="B8030" s="35"/>
      <c r="C8030" s="35"/>
      <c r="D8030" s="35"/>
      <c r="E8030" s="35"/>
      <c r="F8030" s="35"/>
      <c r="H8030" s="35"/>
    </row>
    <row r="8031" spans="1:8" x14ac:dyDescent="0.35">
      <c r="A8031" s="35"/>
      <c r="B8031" s="35"/>
      <c r="C8031" s="35"/>
      <c r="D8031" s="35"/>
      <c r="E8031" s="35"/>
      <c r="F8031" s="35"/>
      <c r="H8031" s="35"/>
    </row>
    <row r="8032" spans="1:8" x14ac:dyDescent="0.35">
      <c r="A8032" s="35"/>
      <c r="B8032" s="35"/>
      <c r="C8032" s="35"/>
      <c r="D8032" s="35"/>
      <c r="E8032" s="35"/>
      <c r="F8032" s="35"/>
      <c r="H8032" s="35"/>
    </row>
    <row r="8033" spans="1:8" x14ac:dyDescent="0.35">
      <c r="A8033" s="35"/>
      <c r="B8033" s="35"/>
      <c r="C8033" s="35"/>
      <c r="D8033" s="35"/>
      <c r="E8033" s="35"/>
      <c r="F8033" s="35"/>
      <c r="H8033" s="35"/>
    </row>
    <row r="8034" spans="1:8" x14ac:dyDescent="0.35">
      <c r="A8034" s="35"/>
      <c r="B8034" s="35"/>
      <c r="C8034" s="35"/>
      <c r="D8034" s="35"/>
      <c r="E8034" s="35"/>
      <c r="F8034" s="35"/>
      <c r="H8034" s="35"/>
    </row>
    <row r="8035" spans="1:8" x14ac:dyDescent="0.35">
      <c r="A8035" s="35"/>
      <c r="B8035" s="35"/>
      <c r="C8035" s="35"/>
      <c r="D8035" s="35"/>
      <c r="E8035" s="35"/>
      <c r="F8035" s="35"/>
      <c r="H8035" s="35"/>
    </row>
    <row r="8036" spans="1:8" x14ac:dyDescent="0.35">
      <c r="A8036" s="35"/>
      <c r="B8036" s="35"/>
      <c r="C8036" s="35"/>
      <c r="D8036" s="35"/>
      <c r="E8036" s="35"/>
      <c r="F8036" s="35"/>
      <c r="H8036" s="35"/>
    </row>
    <row r="8037" spans="1:8" x14ac:dyDescent="0.35">
      <c r="A8037" s="35"/>
      <c r="B8037" s="35"/>
      <c r="C8037" s="35"/>
      <c r="D8037" s="35"/>
      <c r="E8037" s="35"/>
      <c r="F8037" s="35"/>
      <c r="H8037" s="35"/>
    </row>
    <row r="8038" spans="1:8" x14ac:dyDescent="0.35">
      <c r="A8038" s="35"/>
      <c r="B8038" s="35"/>
      <c r="C8038" s="35"/>
      <c r="D8038" s="35"/>
      <c r="E8038" s="35"/>
      <c r="F8038" s="35"/>
      <c r="H8038" s="35"/>
    </row>
    <row r="8039" spans="1:8" x14ac:dyDescent="0.35">
      <c r="A8039" s="35"/>
      <c r="B8039" s="35"/>
      <c r="C8039" s="35"/>
      <c r="D8039" s="35"/>
      <c r="E8039" s="35"/>
      <c r="F8039" s="35"/>
      <c r="H8039" s="35"/>
    </row>
    <row r="8040" spans="1:8" x14ac:dyDescent="0.35">
      <c r="A8040" s="35"/>
      <c r="B8040" s="35"/>
      <c r="C8040" s="35"/>
      <c r="D8040" s="35"/>
      <c r="E8040" s="35"/>
      <c r="F8040" s="35"/>
      <c r="H8040" s="35"/>
    </row>
    <row r="8041" spans="1:8" x14ac:dyDescent="0.35">
      <c r="A8041" s="35"/>
      <c r="B8041" s="35"/>
      <c r="C8041" s="35"/>
      <c r="D8041" s="35"/>
      <c r="E8041" s="35"/>
      <c r="F8041" s="35"/>
      <c r="H8041" s="35"/>
    </row>
    <row r="8042" spans="1:8" x14ac:dyDescent="0.35">
      <c r="A8042" s="35"/>
      <c r="B8042" s="35"/>
      <c r="C8042" s="35"/>
      <c r="D8042" s="35"/>
      <c r="E8042" s="35"/>
      <c r="F8042" s="35"/>
      <c r="H8042" s="35"/>
    </row>
    <row r="8043" spans="1:8" x14ac:dyDescent="0.35">
      <c r="A8043" s="35"/>
      <c r="B8043" s="35"/>
      <c r="C8043" s="35"/>
      <c r="D8043" s="35"/>
      <c r="E8043" s="35"/>
      <c r="F8043" s="35"/>
      <c r="H8043" s="35"/>
    </row>
    <row r="8044" spans="1:8" x14ac:dyDescent="0.35">
      <c r="A8044" s="35"/>
      <c r="B8044" s="35"/>
      <c r="C8044" s="35"/>
      <c r="D8044" s="35"/>
      <c r="E8044" s="35"/>
      <c r="F8044" s="35"/>
      <c r="H8044" s="35"/>
    </row>
    <row r="8045" spans="1:8" x14ac:dyDescent="0.35">
      <c r="A8045" s="35"/>
      <c r="B8045" s="35"/>
      <c r="C8045" s="35"/>
      <c r="D8045" s="35"/>
      <c r="E8045" s="35"/>
      <c r="F8045" s="35"/>
      <c r="H8045" s="35"/>
    </row>
    <row r="8046" spans="1:8" x14ac:dyDescent="0.35">
      <c r="A8046" s="35"/>
      <c r="B8046" s="35"/>
      <c r="C8046" s="35"/>
      <c r="D8046" s="35"/>
      <c r="E8046" s="35"/>
      <c r="F8046" s="35"/>
      <c r="H8046" s="35"/>
    </row>
    <row r="8047" spans="1:8" x14ac:dyDescent="0.35">
      <c r="A8047" s="35"/>
      <c r="B8047" s="35"/>
      <c r="C8047" s="35"/>
      <c r="D8047" s="35"/>
      <c r="E8047" s="35"/>
      <c r="F8047" s="35"/>
      <c r="H8047" s="35"/>
    </row>
    <row r="8048" spans="1:8" x14ac:dyDescent="0.35">
      <c r="A8048" s="35"/>
      <c r="B8048" s="35"/>
      <c r="C8048" s="35"/>
      <c r="D8048" s="35"/>
      <c r="E8048" s="35"/>
      <c r="F8048" s="35"/>
      <c r="H8048" s="35"/>
    </row>
    <row r="8049" spans="1:8" x14ac:dyDescent="0.35">
      <c r="A8049" s="35"/>
      <c r="B8049" s="35"/>
      <c r="C8049" s="35"/>
      <c r="D8049" s="35"/>
      <c r="E8049" s="35"/>
      <c r="F8049" s="35"/>
      <c r="H8049" s="35"/>
    </row>
    <row r="8050" spans="1:8" x14ac:dyDescent="0.35">
      <c r="A8050" s="35"/>
      <c r="B8050" s="35"/>
      <c r="C8050" s="35"/>
      <c r="D8050" s="35"/>
      <c r="E8050" s="35"/>
      <c r="F8050" s="35"/>
      <c r="H8050" s="35"/>
    </row>
    <row r="8051" spans="1:8" x14ac:dyDescent="0.35">
      <c r="A8051" s="35"/>
      <c r="B8051" s="35"/>
      <c r="C8051" s="35"/>
      <c r="D8051" s="35"/>
      <c r="E8051" s="35"/>
      <c r="F8051" s="35"/>
      <c r="H8051" s="35"/>
    </row>
    <row r="8052" spans="1:8" x14ac:dyDescent="0.35">
      <c r="A8052" s="35"/>
      <c r="B8052" s="35"/>
      <c r="C8052" s="35"/>
      <c r="D8052" s="35"/>
      <c r="E8052" s="35"/>
      <c r="F8052" s="35"/>
      <c r="H8052" s="35"/>
    </row>
    <row r="8053" spans="1:8" x14ac:dyDescent="0.35">
      <c r="A8053" s="35"/>
      <c r="B8053" s="35"/>
      <c r="C8053" s="35"/>
      <c r="D8053" s="35"/>
      <c r="E8053" s="35"/>
      <c r="F8053" s="35"/>
      <c r="H8053" s="35"/>
    </row>
    <row r="8054" spans="1:8" x14ac:dyDescent="0.35">
      <c r="A8054" s="35"/>
      <c r="B8054" s="35"/>
      <c r="C8054" s="35"/>
      <c r="D8054" s="35"/>
      <c r="E8054" s="35"/>
      <c r="F8054" s="35"/>
      <c r="H8054" s="35"/>
    </row>
    <row r="8055" spans="1:8" x14ac:dyDescent="0.35">
      <c r="A8055" s="35"/>
      <c r="B8055" s="35"/>
      <c r="C8055" s="35"/>
      <c r="D8055" s="35"/>
      <c r="E8055" s="35"/>
      <c r="F8055" s="35"/>
      <c r="H8055" s="35"/>
    </row>
    <row r="8056" spans="1:8" x14ac:dyDescent="0.35">
      <c r="A8056" s="35"/>
      <c r="B8056" s="35"/>
      <c r="C8056" s="35"/>
      <c r="D8056" s="35"/>
      <c r="E8056" s="35"/>
      <c r="F8056" s="35"/>
      <c r="H8056" s="35"/>
    </row>
    <row r="8057" spans="1:8" x14ac:dyDescent="0.35">
      <c r="A8057" s="35"/>
      <c r="B8057" s="35"/>
      <c r="C8057" s="35"/>
      <c r="D8057" s="35"/>
      <c r="E8057" s="35"/>
      <c r="F8057" s="35"/>
      <c r="H8057" s="35"/>
    </row>
    <row r="8058" spans="1:8" x14ac:dyDescent="0.35">
      <c r="A8058" s="35"/>
      <c r="B8058" s="35"/>
      <c r="C8058" s="35"/>
      <c r="D8058" s="35"/>
      <c r="E8058" s="35"/>
      <c r="F8058" s="35"/>
      <c r="H8058" s="35"/>
    </row>
    <row r="8059" spans="1:8" x14ac:dyDescent="0.35">
      <c r="A8059" s="35"/>
      <c r="B8059" s="35"/>
      <c r="C8059" s="35"/>
      <c r="D8059" s="35"/>
      <c r="E8059" s="35"/>
      <c r="F8059" s="35"/>
      <c r="H8059" s="35"/>
    </row>
    <row r="8060" spans="1:8" x14ac:dyDescent="0.35">
      <c r="A8060" s="35"/>
      <c r="B8060" s="35"/>
      <c r="C8060" s="35"/>
      <c r="D8060" s="35"/>
      <c r="E8060" s="35"/>
      <c r="F8060" s="35"/>
      <c r="H8060" s="35"/>
    </row>
    <row r="8061" spans="1:8" x14ac:dyDescent="0.35">
      <c r="A8061" s="35"/>
      <c r="B8061" s="35"/>
      <c r="C8061" s="35"/>
      <c r="D8061" s="35"/>
      <c r="E8061" s="35"/>
      <c r="F8061" s="35"/>
      <c r="H8061" s="35"/>
    </row>
    <row r="8062" spans="1:8" x14ac:dyDescent="0.35">
      <c r="A8062" s="35"/>
      <c r="B8062" s="35"/>
      <c r="C8062" s="35"/>
      <c r="D8062" s="35"/>
      <c r="E8062" s="35"/>
      <c r="F8062" s="35"/>
      <c r="H8062" s="35"/>
    </row>
    <row r="8063" spans="1:8" x14ac:dyDescent="0.35">
      <c r="A8063" s="35"/>
      <c r="B8063" s="35"/>
      <c r="C8063" s="35"/>
      <c r="D8063" s="35"/>
      <c r="E8063" s="35"/>
      <c r="F8063" s="35"/>
      <c r="H8063" s="35"/>
    </row>
    <row r="8064" spans="1:8" x14ac:dyDescent="0.35">
      <c r="A8064" s="35"/>
      <c r="B8064" s="35"/>
      <c r="C8064" s="35"/>
      <c r="D8064" s="35"/>
      <c r="E8064" s="35"/>
      <c r="F8064" s="35"/>
      <c r="H8064" s="35"/>
    </row>
    <row r="8065" spans="1:8" x14ac:dyDescent="0.35">
      <c r="A8065" s="35"/>
      <c r="B8065" s="35"/>
      <c r="C8065" s="35"/>
      <c r="D8065" s="35"/>
      <c r="E8065" s="35"/>
      <c r="F8065" s="35"/>
      <c r="H8065" s="35"/>
    </row>
    <row r="8066" spans="1:8" x14ac:dyDescent="0.35">
      <c r="A8066" s="35"/>
      <c r="B8066" s="35"/>
      <c r="C8066" s="35"/>
      <c r="D8066" s="35"/>
      <c r="E8066" s="35"/>
      <c r="F8066" s="35"/>
      <c r="H8066" s="35"/>
    </row>
    <row r="8067" spans="1:8" x14ac:dyDescent="0.35">
      <c r="A8067" s="35"/>
      <c r="B8067" s="35"/>
      <c r="C8067" s="35"/>
      <c r="D8067" s="35"/>
      <c r="E8067" s="35"/>
      <c r="F8067" s="35"/>
      <c r="H8067" s="35"/>
    </row>
    <row r="8068" spans="1:8" x14ac:dyDescent="0.35">
      <c r="A8068" s="35"/>
      <c r="B8068" s="35"/>
      <c r="C8068" s="35"/>
      <c r="D8068" s="35"/>
      <c r="E8068" s="35"/>
      <c r="F8068" s="35"/>
      <c r="H8068" s="35"/>
    </row>
    <row r="8069" spans="1:8" x14ac:dyDescent="0.35">
      <c r="A8069" s="35"/>
      <c r="B8069" s="35"/>
      <c r="C8069" s="35"/>
      <c r="D8069" s="35"/>
      <c r="E8069" s="35"/>
      <c r="F8069" s="35"/>
      <c r="H8069" s="35"/>
    </row>
    <row r="8070" spans="1:8" x14ac:dyDescent="0.35">
      <c r="A8070" s="35"/>
      <c r="B8070" s="35"/>
      <c r="C8070" s="35"/>
      <c r="D8070" s="35"/>
      <c r="E8070" s="35"/>
      <c r="F8070" s="35"/>
      <c r="H8070" s="35"/>
    </row>
    <row r="8071" spans="1:8" x14ac:dyDescent="0.35">
      <c r="A8071" s="35"/>
      <c r="B8071" s="35"/>
      <c r="C8071" s="35"/>
      <c r="D8071" s="35"/>
      <c r="E8071" s="35"/>
      <c r="F8071" s="35"/>
      <c r="H8071" s="35"/>
    </row>
    <row r="8072" spans="1:8" x14ac:dyDescent="0.35">
      <c r="A8072" s="35"/>
      <c r="B8072" s="35"/>
      <c r="C8072" s="35"/>
      <c r="D8072" s="35"/>
      <c r="E8072" s="35"/>
      <c r="F8072" s="35"/>
      <c r="H8072" s="35"/>
    </row>
    <row r="8073" spans="1:8" x14ac:dyDescent="0.35">
      <c r="A8073" s="35"/>
      <c r="B8073" s="35"/>
      <c r="C8073" s="35"/>
      <c r="D8073" s="35"/>
      <c r="E8073" s="35"/>
      <c r="F8073" s="35"/>
      <c r="H8073" s="35"/>
    </row>
    <row r="8074" spans="1:8" x14ac:dyDescent="0.35">
      <c r="A8074" s="35"/>
      <c r="B8074" s="35"/>
      <c r="C8074" s="35"/>
      <c r="D8074" s="35"/>
      <c r="E8074" s="35"/>
      <c r="F8074" s="35"/>
      <c r="H8074" s="35"/>
    </row>
    <row r="8075" spans="1:8" x14ac:dyDescent="0.35">
      <c r="A8075" s="35"/>
      <c r="B8075" s="35"/>
      <c r="C8075" s="35"/>
      <c r="D8075" s="35"/>
      <c r="E8075" s="35"/>
      <c r="F8075" s="35"/>
      <c r="H8075" s="35"/>
    </row>
    <row r="8076" spans="1:8" x14ac:dyDescent="0.35">
      <c r="A8076" s="35"/>
      <c r="B8076" s="35"/>
      <c r="C8076" s="35"/>
      <c r="D8076" s="35"/>
      <c r="E8076" s="35"/>
      <c r="F8076" s="35"/>
      <c r="H8076" s="35"/>
    </row>
    <row r="8077" spans="1:8" x14ac:dyDescent="0.35">
      <c r="A8077" s="35"/>
      <c r="B8077" s="35"/>
      <c r="C8077" s="35"/>
      <c r="D8077" s="35"/>
      <c r="E8077" s="35"/>
      <c r="F8077" s="35"/>
      <c r="H8077" s="35"/>
    </row>
    <row r="8078" spans="1:8" x14ac:dyDescent="0.35">
      <c r="A8078" s="35"/>
      <c r="B8078" s="35"/>
      <c r="C8078" s="35"/>
      <c r="D8078" s="35"/>
      <c r="E8078" s="35"/>
      <c r="F8078" s="35"/>
      <c r="H8078" s="35"/>
    </row>
    <row r="8079" spans="1:8" x14ac:dyDescent="0.35">
      <c r="A8079" s="35"/>
      <c r="B8079" s="35"/>
      <c r="C8079" s="35"/>
      <c r="D8079" s="35"/>
      <c r="E8079" s="35"/>
      <c r="F8079" s="35"/>
      <c r="H8079" s="35"/>
    </row>
    <row r="8080" spans="1:8" x14ac:dyDescent="0.35">
      <c r="A8080" s="35"/>
      <c r="B8080" s="35"/>
      <c r="C8080" s="35"/>
      <c r="D8080" s="35"/>
      <c r="E8080" s="35"/>
      <c r="F8080" s="35"/>
      <c r="H8080" s="35"/>
    </row>
    <row r="8081" spans="1:8" x14ac:dyDescent="0.35">
      <c r="A8081" s="35"/>
      <c r="B8081" s="35"/>
      <c r="C8081" s="35"/>
      <c r="D8081" s="35"/>
      <c r="E8081" s="35"/>
      <c r="F8081" s="35"/>
      <c r="H8081" s="35"/>
    </row>
    <row r="8082" spans="1:8" x14ac:dyDescent="0.35">
      <c r="A8082" s="35"/>
      <c r="B8082" s="35"/>
      <c r="C8082" s="35"/>
      <c r="D8082" s="35"/>
      <c r="E8082" s="35"/>
      <c r="F8082" s="35"/>
      <c r="H8082" s="35"/>
    </row>
    <row r="8083" spans="1:8" x14ac:dyDescent="0.35">
      <c r="A8083" s="35"/>
      <c r="B8083" s="35"/>
      <c r="C8083" s="35"/>
      <c r="D8083" s="35"/>
      <c r="E8083" s="35"/>
      <c r="F8083" s="35"/>
      <c r="H8083" s="35"/>
    </row>
    <row r="8084" spans="1:8" x14ac:dyDescent="0.35">
      <c r="A8084" s="35"/>
      <c r="B8084" s="35"/>
      <c r="C8084" s="35"/>
      <c r="D8084" s="35"/>
      <c r="E8084" s="35"/>
      <c r="F8084" s="35"/>
      <c r="H8084" s="35"/>
    </row>
    <row r="8085" spans="1:8" x14ac:dyDescent="0.35">
      <c r="A8085" s="35"/>
      <c r="B8085" s="35"/>
      <c r="C8085" s="35"/>
      <c r="D8085" s="35"/>
      <c r="E8085" s="35"/>
      <c r="F8085" s="35"/>
      <c r="H8085" s="35"/>
    </row>
    <row r="8086" spans="1:8" x14ac:dyDescent="0.35">
      <c r="A8086" s="35"/>
      <c r="B8086" s="35"/>
      <c r="C8086" s="35"/>
      <c r="D8086" s="35"/>
      <c r="E8086" s="35"/>
      <c r="F8086" s="35"/>
      <c r="H8086" s="35"/>
    </row>
    <row r="8087" spans="1:8" x14ac:dyDescent="0.35">
      <c r="A8087" s="35"/>
      <c r="B8087" s="35"/>
      <c r="C8087" s="35"/>
      <c r="D8087" s="35"/>
      <c r="E8087" s="35"/>
      <c r="F8087" s="35"/>
      <c r="H8087" s="35"/>
    </row>
    <row r="8088" spans="1:8" x14ac:dyDescent="0.35">
      <c r="A8088" s="35"/>
      <c r="B8088" s="35"/>
      <c r="C8088" s="35"/>
      <c r="D8088" s="35"/>
      <c r="E8088" s="35"/>
      <c r="F8088" s="35"/>
      <c r="H8088" s="35"/>
    </row>
    <row r="8089" spans="1:8" x14ac:dyDescent="0.35">
      <c r="A8089" s="35"/>
      <c r="B8089" s="35"/>
      <c r="C8089" s="35"/>
      <c r="D8089" s="35"/>
      <c r="E8089" s="35"/>
      <c r="F8089" s="35"/>
      <c r="H8089" s="35"/>
    </row>
    <row r="8090" spans="1:8" x14ac:dyDescent="0.35">
      <c r="A8090" s="35"/>
      <c r="B8090" s="35"/>
      <c r="C8090" s="35"/>
      <c r="D8090" s="35"/>
      <c r="E8090" s="35"/>
      <c r="F8090" s="35"/>
      <c r="H8090" s="35"/>
    </row>
    <row r="8091" spans="1:8" x14ac:dyDescent="0.35">
      <c r="A8091" s="35"/>
      <c r="B8091" s="35"/>
      <c r="C8091" s="35"/>
      <c r="D8091" s="35"/>
      <c r="E8091" s="35"/>
      <c r="F8091" s="35"/>
      <c r="H8091" s="35"/>
    </row>
    <row r="8092" spans="1:8" x14ac:dyDescent="0.35">
      <c r="A8092" s="35"/>
      <c r="B8092" s="35"/>
      <c r="C8092" s="35"/>
      <c r="D8092" s="35"/>
      <c r="E8092" s="35"/>
      <c r="F8092" s="35"/>
      <c r="H8092" s="35"/>
    </row>
    <row r="8093" spans="1:8" x14ac:dyDescent="0.35">
      <c r="A8093" s="35"/>
      <c r="B8093" s="35"/>
      <c r="C8093" s="35"/>
      <c r="D8093" s="35"/>
      <c r="E8093" s="35"/>
      <c r="F8093" s="35"/>
      <c r="H8093" s="35"/>
    </row>
    <row r="8094" spans="1:8" x14ac:dyDescent="0.35">
      <c r="A8094" s="35"/>
      <c r="B8094" s="35"/>
      <c r="C8094" s="35"/>
      <c r="D8094" s="35"/>
      <c r="E8094" s="35"/>
      <c r="F8094" s="35"/>
      <c r="H8094" s="35"/>
    </row>
    <row r="8095" spans="1:8" x14ac:dyDescent="0.35">
      <c r="A8095" s="35"/>
      <c r="B8095" s="35"/>
      <c r="C8095" s="35"/>
      <c r="D8095" s="35"/>
      <c r="E8095" s="35"/>
      <c r="F8095" s="35"/>
      <c r="H8095" s="35"/>
    </row>
    <row r="8096" spans="1:8" x14ac:dyDescent="0.35">
      <c r="A8096" s="35"/>
      <c r="B8096" s="35"/>
      <c r="C8096" s="35"/>
      <c r="D8096" s="35"/>
      <c r="E8096" s="35"/>
      <c r="F8096" s="35"/>
      <c r="H8096" s="35"/>
    </row>
    <row r="8097" spans="1:8" x14ac:dyDescent="0.35">
      <c r="A8097" s="35"/>
      <c r="B8097" s="35"/>
      <c r="C8097" s="35"/>
      <c r="D8097" s="35"/>
      <c r="E8097" s="35"/>
      <c r="F8097" s="35"/>
      <c r="H8097" s="35"/>
    </row>
    <row r="8098" spans="1:8" x14ac:dyDescent="0.35">
      <c r="A8098" s="35"/>
      <c r="B8098" s="35"/>
      <c r="C8098" s="35"/>
      <c r="D8098" s="35"/>
      <c r="E8098" s="35"/>
      <c r="F8098" s="35"/>
      <c r="H8098" s="35"/>
    </row>
    <row r="8099" spans="1:8" x14ac:dyDescent="0.35">
      <c r="A8099" s="35"/>
      <c r="B8099" s="35"/>
      <c r="C8099" s="35"/>
      <c r="D8099" s="35"/>
      <c r="E8099" s="35"/>
      <c r="F8099" s="35"/>
      <c r="H8099" s="35"/>
    </row>
    <row r="8100" spans="1:8" x14ac:dyDescent="0.35">
      <c r="A8100" s="35"/>
      <c r="B8100" s="35"/>
      <c r="C8100" s="35"/>
      <c r="D8100" s="35"/>
      <c r="E8100" s="35"/>
      <c r="F8100" s="35"/>
      <c r="H8100" s="35"/>
    </row>
    <row r="8101" spans="1:8" x14ac:dyDescent="0.35">
      <c r="A8101" s="35"/>
      <c r="B8101" s="35"/>
      <c r="C8101" s="35"/>
      <c r="D8101" s="35"/>
      <c r="E8101" s="35"/>
      <c r="F8101" s="35"/>
      <c r="H8101" s="35"/>
    </row>
    <row r="8102" spans="1:8" x14ac:dyDescent="0.35">
      <c r="A8102" s="35"/>
      <c r="B8102" s="35"/>
      <c r="C8102" s="35"/>
      <c r="D8102" s="35"/>
      <c r="E8102" s="35"/>
      <c r="F8102" s="35"/>
      <c r="H8102" s="35"/>
    </row>
    <row r="8103" spans="1:8" x14ac:dyDescent="0.35">
      <c r="A8103" s="35"/>
      <c r="B8103" s="35"/>
      <c r="C8103" s="35"/>
      <c r="D8103" s="35"/>
      <c r="E8103" s="35"/>
      <c r="F8103" s="35"/>
      <c r="H8103" s="35"/>
    </row>
    <row r="8104" spans="1:8" x14ac:dyDescent="0.35">
      <c r="A8104" s="35"/>
      <c r="B8104" s="35"/>
      <c r="C8104" s="35"/>
      <c r="D8104" s="35"/>
      <c r="E8104" s="35"/>
      <c r="F8104" s="35"/>
      <c r="H8104" s="35"/>
    </row>
    <row r="8105" spans="1:8" x14ac:dyDescent="0.35">
      <c r="A8105" s="35"/>
      <c r="B8105" s="35"/>
      <c r="C8105" s="35"/>
      <c r="D8105" s="35"/>
      <c r="E8105" s="35"/>
      <c r="F8105" s="35"/>
      <c r="H8105" s="35"/>
    </row>
    <row r="8106" spans="1:8" x14ac:dyDescent="0.35">
      <c r="A8106" s="35"/>
      <c r="B8106" s="35"/>
      <c r="C8106" s="35"/>
      <c r="D8106" s="35"/>
      <c r="E8106" s="35"/>
      <c r="F8106" s="35"/>
      <c r="H8106" s="35"/>
    </row>
    <row r="8107" spans="1:8" x14ac:dyDescent="0.35">
      <c r="A8107" s="35"/>
      <c r="B8107" s="35"/>
      <c r="C8107" s="35"/>
      <c r="D8107" s="35"/>
      <c r="E8107" s="35"/>
      <c r="F8107" s="35"/>
      <c r="H8107" s="35"/>
    </row>
    <row r="8108" spans="1:8" x14ac:dyDescent="0.35">
      <c r="A8108" s="35"/>
      <c r="B8108" s="35"/>
      <c r="C8108" s="35"/>
      <c r="D8108" s="35"/>
      <c r="E8108" s="35"/>
      <c r="F8108" s="35"/>
      <c r="H8108" s="35"/>
    </row>
    <row r="8109" spans="1:8" x14ac:dyDescent="0.35">
      <c r="A8109" s="35"/>
      <c r="B8109" s="35"/>
      <c r="C8109" s="35"/>
      <c r="D8109" s="35"/>
      <c r="E8109" s="35"/>
      <c r="F8109" s="35"/>
      <c r="H8109" s="35"/>
    </row>
    <row r="8110" spans="1:8" x14ac:dyDescent="0.35">
      <c r="A8110" s="35"/>
      <c r="B8110" s="35"/>
      <c r="C8110" s="35"/>
      <c r="D8110" s="35"/>
      <c r="E8110" s="35"/>
      <c r="F8110" s="35"/>
      <c r="H8110" s="35"/>
    </row>
    <row r="8111" spans="1:8" x14ac:dyDescent="0.35">
      <c r="A8111" s="35"/>
      <c r="B8111" s="35"/>
      <c r="C8111" s="35"/>
      <c r="D8111" s="35"/>
      <c r="E8111" s="35"/>
      <c r="F8111" s="35"/>
      <c r="H8111" s="35"/>
    </row>
    <row r="8112" spans="1:8" x14ac:dyDescent="0.35">
      <c r="A8112" s="35"/>
      <c r="B8112" s="35"/>
      <c r="C8112" s="35"/>
      <c r="D8112" s="35"/>
      <c r="E8112" s="35"/>
      <c r="F8112" s="35"/>
      <c r="H8112" s="35"/>
    </row>
    <row r="8113" spans="1:8" x14ac:dyDescent="0.35">
      <c r="A8113" s="35"/>
      <c r="B8113" s="35"/>
      <c r="C8113" s="35"/>
      <c r="D8113" s="35"/>
      <c r="E8113" s="35"/>
      <c r="F8113" s="35"/>
      <c r="H8113" s="35"/>
    </row>
    <row r="8114" spans="1:8" x14ac:dyDescent="0.35">
      <c r="A8114" s="35"/>
      <c r="B8114" s="35"/>
      <c r="C8114" s="35"/>
      <c r="D8114" s="35"/>
      <c r="E8114" s="35"/>
      <c r="F8114" s="35"/>
      <c r="H8114" s="35"/>
    </row>
    <row r="8115" spans="1:8" x14ac:dyDescent="0.35">
      <c r="A8115" s="35"/>
      <c r="B8115" s="35"/>
      <c r="C8115" s="35"/>
      <c r="D8115" s="35"/>
      <c r="E8115" s="35"/>
      <c r="F8115" s="35"/>
      <c r="H8115" s="35"/>
    </row>
    <row r="8116" spans="1:8" x14ac:dyDescent="0.35">
      <c r="A8116" s="35"/>
      <c r="B8116" s="35"/>
      <c r="C8116" s="35"/>
      <c r="D8116" s="35"/>
      <c r="E8116" s="35"/>
      <c r="F8116" s="35"/>
      <c r="H8116" s="35"/>
    </row>
    <row r="8117" spans="1:8" x14ac:dyDescent="0.35">
      <c r="A8117" s="35"/>
      <c r="B8117" s="35"/>
      <c r="C8117" s="35"/>
      <c r="D8117" s="35"/>
      <c r="E8117" s="35"/>
      <c r="F8117" s="35"/>
      <c r="H8117" s="35"/>
    </row>
    <row r="8118" spans="1:8" x14ac:dyDescent="0.35">
      <c r="A8118" s="35"/>
      <c r="B8118" s="35"/>
      <c r="C8118" s="35"/>
      <c r="D8118" s="35"/>
      <c r="E8118" s="35"/>
      <c r="F8118" s="35"/>
      <c r="H8118" s="35"/>
    </row>
    <row r="8119" spans="1:8" x14ac:dyDescent="0.35">
      <c r="A8119" s="35"/>
      <c r="B8119" s="35"/>
      <c r="C8119" s="35"/>
      <c r="D8119" s="35"/>
      <c r="E8119" s="35"/>
      <c r="F8119" s="35"/>
      <c r="H8119" s="35"/>
    </row>
    <row r="8120" spans="1:8" x14ac:dyDescent="0.35">
      <c r="A8120" s="35"/>
      <c r="B8120" s="35"/>
      <c r="C8120" s="35"/>
      <c r="D8120" s="35"/>
      <c r="E8120" s="35"/>
      <c r="F8120" s="35"/>
      <c r="H8120" s="35"/>
    </row>
    <row r="8121" spans="1:8" x14ac:dyDescent="0.35">
      <c r="A8121" s="35"/>
      <c r="B8121" s="35"/>
      <c r="C8121" s="35"/>
      <c r="D8121" s="35"/>
      <c r="E8121" s="35"/>
      <c r="F8121" s="35"/>
      <c r="H8121" s="35"/>
    </row>
    <row r="8122" spans="1:8" x14ac:dyDescent="0.35">
      <c r="A8122" s="35"/>
      <c r="B8122" s="35"/>
      <c r="C8122" s="35"/>
      <c r="D8122" s="35"/>
      <c r="E8122" s="35"/>
      <c r="F8122" s="35"/>
      <c r="H8122" s="35"/>
    </row>
    <row r="8123" spans="1:8" x14ac:dyDescent="0.35">
      <c r="A8123" s="35"/>
      <c r="B8123" s="35"/>
      <c r="C8123" s="35"/>
      <c r="D8123" s="35"/>
      <c r="E8123" s="35"/>
      <c r="F8123" s="35"/>
      <c r="H8123" s="35"/>
    </row>
    <row r="8124" spans="1:8" x14ac:dyDescent="0.35">
      <c r="A8124" s="35"/>
      <c r="B8124" s="35"/>
      <c r="C8124" s="35"/>
      <c r="D8124" s="35"/>
      <c r="E8124" s="35"/>
      <c r="F8124" s="35"/>
      <c r="H8124" s="35"/>
    </row>
    <row r="8125" spans="1:8" x14ac:dyDescent="0.35">
      <c r="A8125" s="35"/>
      <c r="B8125" s="35"/>
      <c r="C8125" s="35"/>
      <c r="D8125" s="35"/>
      <c r="E8125" s="35"/>
      <c r="F8125" s="35"/>
      <c r="H8125" s="35"/>
    </row>
    <row r="8126" spans="1:8" x14ac:dyDescent="0.35">
      <c r="A8126" s="35"/>
      <c r="B8126" s="35"/>
      <c r="C8126" s="35"/>
      <c r="D8126" s="35"/>
      <c r="E8126" s="35"/>
      <c r="F8126" s="35"/>
      <c r="H8126" s="35"/>
    </row>
    <row r="8127" spans="1:8" x14ac:dyDescent="0.35">
      <c r="A8127" s="35"/>
      <c r="B8127" s="35"/>
      <c r="C8127" s="35"/>
      <c r="D8127" s="35"/>
      <c r="E8127" s="35"/>
      <c r="F8127" s="35"/>
      <c r="H8127" s="35"/>
    </row>
    <row r="8128" spans="1:8" x14ac:dyDescent="0.35">
      <c r="A8128" s="35"/>
      <c r="B8128" s="35"/>
      <c r="C8128" s="35"/>
      <c r="D8128" s="35"/>
      <c r="E8128" s="35"/>
      <c r="F8128" s="35"/>
      <c r="H8128" s="35"/>
    </row>
    <row r="8129" spans="1:8" x14ac:dyDescent="0.35">
      <c r="A8129" s="35"/>
      <c r="B8129" s="35"/>
      <c r="C8129" s="35"/>
      <c r="D8129" s="35"/>
      <c r="E8129" s="35"/>
      <c r="F8129" s="35"/>
      <c r="H8129" s="35"/>
    </row>
    <row r="8130" spans="1:8" x14ac:dyDescent="0.35">
      <c r="A8130" s="35"/>
      <c r="B8130" s="35"/>
      <c r="C8130" s="35"/>
      <c r="D8130" s="35"/>
      <c r="E8130" s="35"/>
      <c r="F8130" s="35"/>
      <c r="H8130" s="35"/>
    </row>
    <row r="8131" spans="1:8" x14ac:dyDescent="0.35">
      <c r="A8131" s="35"/>
      <c r="B8131" s="35"/>
      <c r="C8131" s="35"/>
      <c r="D8131" s="35"/>
      <c r="E8131" s="35"/>
      <c r="F8131" s="35"/>
      <c r="H8131" s="35"/>
    </row>
    <row r="8132" spans="1:8" x14ac:dyDescent="0.35">
      <c r="A8132" s="35"/>
      <c r="B8132" s="35"/>
      <c r="C8132" s="35"/>
      <c r="D8132" s="35"/>
      <c r="E8132" s="35"/>
      <c r="F8132" s="35"/>
      <c r="H8132" s="35"/>
    </row>
    <row r="8133" spans="1:8" x14ac:dyDescent="0.35">
      <c r="A8133" s="35"/>
      <c r="B8133" s="35"/>
      <c r="C8133" s="35"/>
      <c r="D8133" s="35"/>
      <c r="E8133" s="35"/>
      <c r="F8133" s="35"/>
      <c r="H8133" s="35"/>
    </row>
    <row r="8134" spans="1:8" x14ac:dyDescent="0.35">
      <c r="A8134" s="35"/>
      <c r="B8134" s="35"/>
      <c r="C8134" s="35"/>
      <c r="D8134" s="35"/>
      <c r="E8134" s="35"/>
      <c r="F8134" s="35"/>
      <c r="H8134" s="35"/>
    </row>
    <row r="8135" spans="1:8" x14ac:dyDescent="0.35">
      <c r="A8135" s="35"/>
      <c r="B8135" s="35"/>
      <c r="C8135" s="35"/>
      <c r="D8135" s="35"/>
      <c r="E8135" s="35"/>
      <c r="F8135" s="35"/>
      <c r="H8135" s="35"/>
    </row>
    <row r="8136" spans="1:8" x14ac:dyDescent="0.35">
      <c r="A8136" s="35"/>
      <c r="B8136" s="35"/>
      <c r="C8136" s="35"/>
      <c r="D8136" s="35"/>
      <c r="E8136" s="35"/>
      <c r="F8136" s="35"/>
      <c r="H8136" s="35"/>
    </row>
    <row r="8137" spans="1:8" x14ac:dyDescent="0.35">
      <c r="A8137" s="35"/>
      <c r="B8137" s="35"/>
      <c r="C8137" s="35"/>
      <c r="D8137" s="35"/>
      <c r="E8137" s="35"/>
      <c r="F8137" s="35"/>
      <c r="H8137" s="35"/>
    </row>
    <row r="8138" spans="1:8" x14ac:dyDescent="0.35">
      <c r="A8138" s="35"/>
      <c r="B8138" s="35"/>
      <c r="C8138" s="35"/>
      <c r="D8138" s="35"/>
      <c r="E8138" s="35"/>
      <c r="F8138" s="35"/>
      <c r="H8138" s="35"/>
    </row>
    <row r="8139" spans="1:8" x14ac:dyDescent="0.35">
      <c r="A8139" s="35"/>
      <c r="B8139" s="35"/>
      <c r="C8139" s="35"/>
      <c r="D8139" s="35"/>
      <c r="E8139" s="35"/>
      <c r="F8139" s="35"/>
      <c r="H8139" s="35"/>
    </row>
    <row r="8140" spans="1:8" x14ac:dyDescent="0.35">
      <c r="A8140" s="35"/>
      <c r="B8140" s="35"/>
      <c r="C8140" s="35"/>
      <c r="D8140" s="35"/>
      <c r="E8140" s="35"/>
      <c r="F8140" s="35"/>
      <c r="H8140" s="35"/>
    </row>
    <row r="8141" spans="1:8" x14ac:dyDescent="0.35">
      <c r="A8141" s="35"/>
      <c r="B8141" s="35"/>
      <c r="C8141" s="35"/>
      <c r="D8141" s="35"/>
      <c r="E8141" s="35"/>
      <c r="F8141" s="35"/>
      <c r="H8141" s="35"/>
    </row>
    <row r="8142" spans="1:8" x14ac:dyDescent="0.35">
      <c r="A8142" s="35"/>
      <c r="B8142" s="35"/>
      <c r="C8142" s="35"/>
      <c r="D8142" s="35"/>
      <c r="E8142" s="35"/>
      <c r="F8142" s="35"/>
      <c r="H8142" s="35"/>
    </row>
    <row r="8143" spans="1:8" x14ac:dyDescent="0.35">
      <c r="A8143" s="35"/>
      <c r="B8143" s="35"/>
      <c r="C8143" s="35"/>
      <c r="D8143" s="35"/>
      <c r="E8143" s="35"/>
      <c r="F8143" s="35"/>
      <c r="H8143" s="35"/>
    </row>
    <row r="8144" spans="1:8" x14ac:dyDescent="0.35">
      <c r="A8144" s="35"/>
      <c r="B8144" s="35"/>
      <c r="C8144" s="35"/>
      <c r="D8144" s="35"/>
      <c r="E8144" s="35"/>
      <c r="F8144" s="35"/>
      <c r="H8144" s="35"/>
    </row>
    <row r="8145" spans="1:8" x14ac:dyDescent="0.35">
      <c r="A8145" s="35"/>
      <c r="B8145" s="35"/>
      <c r="C8145" s="35"/>
      <c r="D8145" s="35"/>
      <c r="E8145" s="35"/>
      <c r="F8145" s="35"/>
      <c r="H8145" s="35"/>
    </row>
    <row r="8146" spans="1:8" x14ac:dyDescent="0.35">
      <c r="A8146" s="35"/>
      <c r="B8146" s="35"/>
      <c r="C8146" s="35"/>
      <c r="D8146" s="35"/>
      <c r="E8146" s="35"/>
      <c r="F8146" s="35"/>
      <c r="H8146" s="35"/>
    </row>
    <row r="8147" spans="1:8" x14ac:dyDescent="0.35">
      <c r="A8147" s="35"/>
      <c r="B8147" s="35"/>
      <c r="C8147" s="35"/>
      <c r="D8147" s="35"/>
      <c r="E8147" s="35"/>
      <c r="F8147" s="35"/>
      <c r="H8147" s="35"/>
    </row>
    <row r="8148" spans="1:8" x14ac:dyDescent="0.35">
      <c r="A8148" s="35"/>
      <c r="B8148" s="35"/>
      <c r="C8148" s="35"/>
      <c r="D8148" s="35"/>
      <c r="E8148" s="35"/>
      <c r="F8148" s="35"/>
      <c r="H8148" s="35"/>
    </row>
    <row r="8149" spans="1:8" x14ac:dyDescent="0.35">
      <c r="A8149" s="35"/>
      <c r="B8149" s="35"/>
      <c r="C8149" s="35"/>
      <c r="D8149" s="35"/>
      <c r="E8149" s="35"/>
      <c r="F8149" s="35"/>
      <c r="H8149" s="35"/>
    </row>
    <row r="8150" spans="1:8" x14ac:dyDescent="0.35">
      <c r="A8150" s="35"/>
      <c r="B8150" s="35"/>
      <c r="C8150" s="35"/>
      <c r="D8150" s="35"/>
      <c r="E8150" s="35"/>
      <c r="F8150" s="35"/>
      <c r="H8150" s="35"/>
    </row>
    <row r="8151" spans="1:8" x14ac:dyDescent="0.35">
      <c r="A8151" s="35"/>
      <c r="B8151" s="35"/>
      <c r="C8151" s="35"/>
      <c r="D8151" s="35"/>
      <c r="E8151" s="35"/>
      <c r="F8151" s="35"/>
      <c r="H8151" s="35"/>
    </row>
    <row r="8152" spans="1:8" x14ac:dyDescent="0.35">
      <c r="A8152" s="35"/>
      <c r="B8152" s="35"/>
      <c r="C8152" s="35"/>
      <c r="D8152" s="35"/>
      <c r="E8152" s="35"/>
      <c r="F8152" s="35"/>
      <c r="H8152" s="35"/>
    </row>
    <row r="8153" spans="1:8" x14ac:dyDescent="0.35">
      <c r="A8153" s="35"/>
      <c r="B8153" s="35"/>
      <c r="C8153" s="35"/>
      <c r="D8153" s="35"/>
      <c r="E8153" s="35"/>
      <c r="F8153" s="35"/>
      <c r="H8153" s="35"/>
    </row>
    <row r="8154" spans="1:8" x14ac:dyDescent="0.35">
      <c r="A8154" s="35"/>
      <c r="B8154" s="35"/>
      <c r="C8154" s="35"/>
      <c r="D8154" s="35"/>
      <c r="E8154" s="35"/>
      <c r="F8154" s="35"/>
      <c r="H8154" s="35"/>
    </row>
    <row r="8155" spans="1:8" x14ac:dyDescent="0.35">
      <c r="A8155" s="35"/>
      <c r="B8155" s="35"/>
      <c r="C8155" s="35"/>
      <c r="D8155" s="35"/>
      <c r="E8155" s="35"/>
      <c r="F8155" s="35"/>
      <c r="H8155" s="35"/>
    </row>
    <row r="8156" spans="1:8" x14ac:dyDescent="0.35">
      <c r="A8156" s="35"/>
      <c r="B8156" s="35"/>
      <c r="C8156" s="35"/>
      <c r="D8156" s="35"/>
      <c r="E8156" s="35"/>
      <c r="F8156" s="35"/>
      <c r="H8156" s="35"/>
    </row>
    <row r="8157" spans="1:8" x14ac:dyDescent="0.35">
      <c r="A8157" s="35"/>
      <c r="B8157" s="35"/>
      <c r="C8157" s="35"/>
      <c r="D8157" s="35"/>
      <c r="E8157" s="35"/>
      <c r="F8157" s="35"/>
      <c r="H8157" s="35"/>
    </row>
    <row r="8158" spans="1:8" x14ac:dyDescent="0.35">
      <c r="A8158" s="35"/>
      <c r="B8158" s="35"/>
      <c r="C8158" s="35"/>
      <c r="D8158" s="35"/>
      <c r="E8158" s="35"/>
      <c r="F8158" s="35"/>
      <c r="H8158" s="35"/>
    </row>
    <row r="8159" spans="1:8" x14ac:dyDescent="0.35">
      <c r="A8159" s="35"/>
      <c r="B8159" s="35"/>
      <c r="C8159" s="35"/>
      <c r="D8159" s="35"/>
      <c r="E8159" s="35"/>
      <c r="F8159" s="35"/>
      <c r="H8159" s="35"/>
    </row>
    <row r="8160" spans="1:8" x14ac:dyDescent="0.35">
      <c r="A8160" s="35"/>
      <c r="B8160" s="35"/>
      <c r="C8160" s="35"/>
      <c r="D8160" s="35"/>
      <c r="E8160" s="35"/>
      <c r="F8160" s="35"/>
      <c r="H8160" s="35"/>
    </row>
    <row r="8161" spans="1:8" x14ac:dyDescent="0.35">
      <c r="A8161" s="35"/>
      <c r="B8161" s="35"/>
      <c r="C8161" s="35"/>
      <c r="D8161" s="35"/>
      <c r="E8161" s="35"/>
      <c r="F8161" s="35"/>
      <c r="H8161" s="35"/>
    </row>
    <row r="8162" spans="1:8" x14ac:dyDescent="0.35">
      <c r="A8162" s="35"/>
      <c r="B8162" s="35"/>
      <c r="C8162" s="35"/>
      <c r="D8162" s="35"/>
      <c r="E8162" s="35"/>
      <c r="F8162" s="35"/>
      <c r="H8162" s="35"/>
    </row>
    <row r="8163" spans="1:8" x14ac:dyDescent="0.35">
      <c r="A8163" s="35"/>
      <c r="B8163" s="35"/>
      <c r="C8163" s="35"/>
      <c r="D8163" s="35"/>
      <c r="E8163" s="35"/>
      <c r="F8163" s="35"/>
      <c r="H8163" s="35"/>
    </row>
    <row r="8164" spans="1:8" x14ac:dyDescent="0.35">
      <c r="A8164" s="35"/>
      <c r="B8164" s="35"/>
      <c r="C8164" s="35"/>
      <c r="D8164" s="35"/>
      <c r="E8164" s="35"/>
      <c r="F8164" s="35"/>
      <c r="H8164" s="35"/>
    </row>
    <row r="8165" spans="1:8" x14ac:dyDescent="0.35">
      <c r="A8165" s="35"/>
      <c r="B8165" s="35"/>
      <c r="C8165" s="35"/>
      <c r="D8165" s="35"/>
      <c r="E8165" s="35"/>
      <c r="F8165" s="35"/>
      <c r="H8165" s="35"/>
    </row>
    <row r="8166" spans="1:8" x14ac:dyDescent="0.35">
      <c r="A8166" s="35"/>
      <c r="B8166" s="35"/>
      <c r="C8166" s="35"/>
      <c r="D8166" s="35"/>
      <c r="E8166" s="35"/>
      <c r="F8166" s="35"/>
      <c r="H8166" s="35"/>
    </row>
    <row r="8167" spans="1:8" x14ac:dyDescent="0.35">
      <c r="A8167" s="35"/>
      <c r="B8167" s="35"/>
      <c r="C8167" s="35"/>
      <c r="D8167" s="35"/>
      <c r="E8167" s="35"/>
      <c r="F8167" s="35"/>
      <c r="H8167" s="35"/>
    </row>
    <row r="8168" spans="1:8" x14ac:dyDescent="0.35">
      <c r="A8168" s="35"/>
      <c r="B8168" s="35"/>
      <c r="C8168" s="35"/>
      <c r="D8168" s="35"/>
      <c r="E8168" s="35"/>
      <c r="F8168" s="35"/>
      <c r="H8168" s="35"/>
    </row>
    <row r="8169" spans="1:8" x14ac:dyDescent="0.35">
      <c r="A8169" s="35"/>
      <c r="B8169" s="35"/>
      <c r="C8169" s="35"/>
      <c r="D8169" s="35"/>
      <c r="E8169" s="35"/>
      <c r="F8169" s="35"/>
      <c r="H8169" s="35"/>
    </row>
    <row r="8170" spans="1:8" x14ac:dyDescent="0.35">
      <c r="A8170" s="35"/>
      <c r="B8170" s="35"/>
      <c r="C8170" s="35"/>
      <c r="D8170" s="35"/>
      <c r="E8170" s="35"/>
      <c r="F8170" s="35"/>
      <c r="H8170" s="35"/>
    </row>
    <row r="8171" spans="1:8" x14ac:dyDescent="0.35">
      <c r="A8171" s="35"/>
      <c r="B8171" s="35"/>
      <c r="C8171" s="35"/>
      <c r="D8171" s="35"/>
      <c r="E8171" s="35"/>
      <c r="F8171" s="35"/>
      <c r="H8171" s="35"/>
    </row>
    <row r="8172" spans="1:8" x14ac:dyDescent="0.35">
      <c r="A8172" s="35"/>
      <c r="B8172" s="35"/>
      <c r="C8172" s="35"/>
      <c r="D8172" s="35"/>
      <c r="E8172" s="35"/>
      <c r="F8172" s="35"/>
      <c r="H8172" s="35"/>
    </row>
    <row r="8173" spans="1:8" x14ac:dyDescent="0.35">
      <c r="A8173" s="35"/>
      <c r="B8173" s="35"/>
      <c r="C8173" s="35"/>
      <c r="D8173" s="35"/>
      <c r="E8173" s="35"/>
      <c r="F8173" s="35"/>
      <c r="H8173" s="35"/>
    </row>
    <row r="8174" spans="1:8" x14ac:dyDescent="0.35">
      <c r="A8174" s="35"/>
      <c r="B8174" s="35"/>
      <c r="C8174" s="35"/>
      <c r="D8174" s="35"/>
      <c r="E8174" s="35"/>
      <c r="F8174" s="35"/>
      <c r="H8174" s="35"/>
    </row>
    <row r="8175" spans="1:8" x14ac:dyDescent="0.35">
      <c r="A8175" s="35"/>
      <c r="B8175" s="35"/>
      <c r="C8175" s="35"/>
      <c r="D8175" s="35"/>
      <c r="E8175" s="35"/>
      <c r="F8175" s="35"/>
      <c r="H8175" s="35"/>
    </row>
    <row r="8176" spans="1:8" x14ac:dyDescent="0.35">
      <c r="A8176" s="35"/>
      <c r="B8176" s="35"/>
      <c r="C8176" s="35"/>
      <c r="D8176" s="35"/>
      <c r="E8176" s="35"/>
      <c r="F8176" s="35"/>
      <c r="H8176" s="35"/>
    </row>
    <row r="8177" spans="1:8" x14ac:dyDescent="0.35">
      <c r="A8177" s="35"/>
      <c r="B8177" s="35"/>
      <c r="C8177" s="35"/>
      <c r="D8177" s="35"/>
      <c r="E8177" s="35"/>
      <c r="F8177" s="35"/>
      <c r="H8177" s="35"/>
    </row>
    <row r="8178" spans="1:8" x14ac:dyDescent="0.35">
      <c r="A8178" s="35"/>
      <c r="B8178" s="35"/>
      <c r="C8178" s="35"/>
      <c r="D8178" s="35"/>
      <c r="E8178" s="35"/>
      <c r="F8178" s="35"/>
      <c r="H8178" s="35"/>
    </row>
    <row r="8179" spans="1:8" x14ac:dyDescent="0.35">
      <c r="A8179" s="35"/>
      <c r="B8179" s="35"/>
      <c r="C8179" s="35"/>
      <c r="D8179" s="35"/>
      <c r="E8179" s="35"/>
      <c r="F8179" s="35"/>
      <c r="H8179" s="35"/>
    </row>
    <row r="8180" spans="1:8" x14ac:dyDescent="0.35">
      <c r="A8180" s="35"/>
      <c r="B8180" s="35"/>
      <c r="C8180" s="35"/>
      <c r="D8180" s="35"/>
      <c r="E8180" s="35"/>
      <c r="F8180" s="35"/>
      <c r="H8180" s="35"/>
    </row>
    <row r="8181" spans="1:8" x14ac:dyDescent="0.35">
      <c r="A8181" s="35"/>
      <c r="B8181" s="35"/>
      <c r="C8181" s="35"/>
      <c r="D8181" s="35"/>
      <c r="E8181" s="35"/>
      <c r="F8181" s="35"/>
      <c r="H8181" s="35"/>
    </row>
    <row r="8182" spans="1:8" x14ac:dyDescent="0.35">
      <c r="A8182" s="35"/>
      <c r="B8182" s="35"/>
      <c r="C8182" s="35"/>
      <c r="D8182" s="35"/>
      <c r="E8182" s="35"/>
      <c r="F8182" s="35"/>
      <c r="H8182" s="35"/>
    </row>
    <row r="8183" spans="1:8" x14ac:dyDescent="0.35">
      <c r="A8183" s="35"/>
      <c r="B8183" s="35"/>
      <c r="C8183" s="35"/>
      <c r="D8183" s="35"/>
      <c r="E8183" s="35"/>
      <c r="F8183" s="35"/>
      <c r="H8183" s="35"/>
    </row>
    <row r="8184" spans="1:8" x14ac:dyDescent="0.35">
      <c r="A8184" s="35"/>
      <c r="B8184" s="35"/>
      <c r="C8184" s="35"/>
      <c r="D8184" s="35"/>
      <c r="E8184" s="35"/>
      <c r="F8184" s="35"/>
      <c r="H8184" s="35"/>
    </row>
    <row r="8185" spans="1:8" x14ac:dyDescent="0.35">
      <c r="A8185" s="35"/>
      <c r="B8185" s="35"/>
      <c r="C8185" s="35"/>
      <c r="D8185" s="35"/>
      <c r="E8185" s="35"/>
      <c r="F8185" s="35"/>
      <c r="H8185" s="35"/>
    </row>
    <row r="8186" spans="1:8" x14ac:dyDescent="0.35">
      <c r="A8186" s="35"/>
      <c r="B8186" s="35"/>
      <c r="C8186" s="35"/>
      <c r="D8186" s="35"/>
      <c r="E8186" s="35"/>
      <c r="F8186" s="35"/>
      <c r="H8186" s="35"/>
    </row>
    <row r="8187" spans="1:8" x14ac:dyDescent="0.35">
      <c r="A8187" s="35"/>
      <c r="B8187" s="35"/>
      <c r="C8187" s="35"/>
      <c r="D8187" s="35"/>
      <c r="E8187" s="35"/>
      <c r="F8187" s="35"/>
      <c r="H8187" s="35"/>
    </row>
    <row r="8188" spans="1:8" x14ac:dyDescent="0.35">
      <c r="A8188" s="35"/>
      <c r="B8188" s="35"/>
      <c r="C8188" s="35"/>
      <c r="D8188" s="35"/>
      <c r="E8188" s="35"/>
      <c r="F8188" s="35"/>
      <c r="H8188" s="35"/>
    </row>
    <row r="8189" spans="1:8" x14ac:dyDescent="0.35">
      <c r="A8189" s="35"/>
      <c r="B8189" s="35"/>
      <c r="C8189" s="35"/>
      <c r="D8189" s="35"/>
      <c r="E8189" s="35"/>
      <c r="F8189" s="35"/>
      <c r="H8189" s="35"/>
    </row>
    <row r="8190" spans="1:8" x14ac:dyDescent="0.35">
      <c r="A8190" s="35"/>
      <c r="B8190" s="35"/>
      <c r="C8190" s="35"/>
      <c r="D8190" s="35"/>
      <c r="E8190" s="35"/>
      <c r="F8190" s="35"/>
      <c r="H8190" s="35"/>
    </row>
    <row r="8191" spans="1:8" x14ac:dyDescent="0.35">
      <c r="A8191" s="35"/>
      <c r="B8191" s="35"/>
      <c r="C8191" s="35"/>
      <c r="D8191" s="35"/>
      <c r="E8191" s="35"/>
      <c r="F8191" s="35"/>
      <c r="H8191" s="35"/>
    </row>
    <row r="8192" spans="1:8" x14ac:dyDescent="0.35">
      <c r="A8192" s="35"/>
      <c r="B8192" s="35"/>
      <c r="C8192" s="35"/>
      <c r="D8192" s="35"/>
      <c r="E8192" s="35"/>
      <c r="F8192" s="35"/>
      <c r="H8192" s="35"/>
    </row>
    <row r="8193" spans="1:8" x14ac:dyDescent="0.35">
      <c r="A8193" s="35"/>
      <c r="B8193" s="35"/>
      <c r="C8193" s="35"/>
      <c r="D8193" s="35"/>
      <c r="E8193" s="35"/>
      <c r="F8193" s="35"/>
      <c r="H8193" s="35"/>
    </row>
    <row r="8194" spans="1:8" x14ac:dyDescent="0.35">
      <c r="A8194" s="35"/>
      <c r="B8194" s="35"/>
      <c r="C8194" s="35"/>
      <c r="D8194" s="35"/>
      <c r="E8194" s="35"/>
      <c r="F8194" s="35"/>
      <c r="H8194" s="35"/>
    </row>
    <row r="8195" spans="1:8" x14ac:dyDescent="0.35">
      <c r="A8195" s="35"/>
      <c r="B8195" s="35"/>
      <c r="C8195" s="35"/>
      <c r="D8195" s="35"/>
      <c r="E8195" s="35"/>
      <c r="F8195" s="35"/>
      <c r="H8195" s="35"/>
    </row>
    <row r="8196" spans="1:8" x14ac:dyDescent="0.35">
      <c r="A8196" s="35"/>
      <c r="B8196" s="35"/>
      <c r="C8196" s="35"/>
      <c r="D8196" s="35"/>
      <c r="E8196" s="35"/>
      <c r="F8196" s="35"/>
      <c r="H8196" s="35"/>
    </row>
    <row r="8197" spans="1:8" x14ac:dyDescent="0.35">
      <c r="A8197" s="35"/>
      <c r="B8197" s="35"/>
      <c r="C8197" s="35"/>
      <c r="D8197" s="35"/>
      <c r="E8197" s="35"/>
      <c r="F8197" s="35"/>
      <c r="H8197" s="35"/>
    </row>
    <row r="8198" spans="1:8" x14ac:dyDescent="0.35">
      <c r="A8198" s="35"/>
      <c r="B8198" s="35"/>
      <c r="C8198" s="35"/>
      <c r="D8198" s="35"/>
      <c r="E8198" s="35"/>
      <c r="F8198" s="35"/>
      <c r="H8198" s="35"/>
    </row>
    <row r="8199" spans="1:8" x14ac:dyDescent="0.35">
      <c r="A8199" s="35"/>
      <c r="B8199" s="35"/>
      <c r="C8199" s="35"/>
      <c r="D8199" s="35"/>
      <c r="E8199" s="35"/>
      <c r="F8199" s="35"/>
      <c r="H8199" s="35"/>
    </row>
    <row r="8200" spans="1:8" x14ac:dyDescent="0.35">
      <c r="A8200" s="35"/>
      <c r="B8200" s="35"/>
      <c r="C8200" s="35"/>
      <c r="D8200" s="35"/>
      <c r="E8200" s="35"/>
      <c r="F8200" s="35"/>
      <c r="H8200" s="35"/>
    </row>
    <row r="8201" spans="1:8" x14ac:dyDescent="0.35">
      <c r="A8201" s="35"/>
      <c r="B8201" s="35"/>
      <c r="C8201" s="35"/>
      <c r="D8201" s="35"/>
      <c r="E8201" s="35"/>
      <c r="F8201" s="35"/>
      <c r="H8201" s="35"/>
    </row>
    <row r="8202" spans="1:8" x14ac:dyDescent="0.35">
      <c r="A8202" s="35"/>
      <c r="B8202" s="35"/>
      <c r="C8202" s="35"/>
      <c r="D8202" s="35"/>
      <c r="E8202" s="35"/>
      <c r="F8202" s="35"/>
      <c r="H8202" s="35"/>
    </row>
    <row r="8203" spans="1:8" x14ac:dyDescent="0.35">
      <c r="A8203" s="35"/>
      <c r="B8203" s="35"/>
      <c r="C8203" s="35"/>
      <c r="D8203" s="35"/>
      <c r="E8203" s="35"/>
      <c r="F8203" s="35"/>
      <c r="H8203" s="35"/>
    </row>
    <row r="8204" spans="1:8" x14ac:dyDescent="0.35">
      <c r="A8204" s="35"/>
      <c r="B8204" s="35"/>
      <c r="C8204" s="35"/>
      <c r="D8204" s="35"/>
      <c r="E8204" s="35"/>
      <c r="F8204" s="35"/>
      <c r="H8204" s="35"/>
    </row>
    <row r="8205" spans="1:8" x14ac:dyDescent="0.35">
      <c r="A8205" s="35"/>
      <c r="B8205" s="35"/>
      <c r="C8205" s="35"/>
      <c r="D8205" s="35"/>
      <c r="E8205" s="35"/>
      <c r="F8205" s="35"/>
      <c r="H8205" s="35"/>
    </row>
    <row r="8206" spans="1:8" x14ac:dyDescent="0.35">
      <c r="A8206" s="35"/>
      <c r="B8206" s="35"/>
      <c r="C8206" s="35"/>
      <c r="D8206" s="35"/>
      <c r="E8206" s="35"/>
      <c r="F8206" s="35"/>
      <c r="H8206" s="35"/>
    </row>
    <row r="8207" spans="1:8" x14ac:dyDescent="0.35">
      <c r="A8207" s="35"/>
      <c r="B8207" s="35"/>
      <c r="C8207" s="35"/>
      <c r="D8207" s="35"/>
      <c r="E8207" s="35"/>
      <c r="F8207" s="35"/>
      <c r="H8207" s="35"/>
    </row>
    <row r="8208" spans="1:8" x14ac:dyDescent="0.35">
      <c r="A8208" s="35"/>
      <c r="B8208" s="35"/>
      <c r="C8208" s="35"/>
      <c r="D8208" s="35"/>
      <c r="E8208" s="35"/>
      <c r="F8208" s="35"/>
      <c r="H8208" s="35"/>
    </row>
    <row r="8209" spans="1:8" x14ac:dyDescent="0.35">
      <c r="A8209" s="35"/>
      <c r="B8209" s="35"/>
      <c r="C8209" s="35"/>
      <c r="D8209" s="35"/>
      <c r="E8209" s="35"/>
      <c r="F8209" s="35"/>
      <c r="H8209" s="35"/>
    </row>
    <row r="8210" spans="1:8" x14ac:dyDescent="0.35">
      <c r="A8210" s="35"/>
      <c r="B8210" s="35"/>
      <c r="C8210" s="35"/>
      <c r="D8210" s="35"/>
      <c r="E8210" s="35"/>
      <c r="F8210" s="35"/>
      <c r="H8210" s="35"/>
    </row>
    <row r="8211" spans="1:8" x14ac:dyDescent="0.35">
      <c r="A8211" s="35"/>
      <c r="B8211" s="35"/>
      <c r="C8211" s="35"/>
      <c r="D8211" s="35"/>
      <c r="E8211" s="35"/>
      <c r="F8211" s="35"/>
      <c r="H8211" s="35"/>
    </row>
    <row r="8212" spans="1:8" x14ac:dyDescent="0.35">
      <c r="A8212" s="35"/>
      <c r="B8212" s="35"/>
      <c r="C8212" s="35"/>
      <c r="D8212" s="35"/>
      <c r="E8212" s="35"/>
      <c r="F8212" s="35"/>
      <c r="H8212" s="35"/>
    </row>
    <row r="8213" spans="1:8" x14ac:dyDescent="0.35">
      <c r="A8213" s="35"/>
      <c r="B8213" s="35"/>
      <c r="C8213" s="35"/>
      <c r="D8213" s="35"/>
      <c r="E8213" s="35"/>
      <c r="F8213" s="35"/>
      <c r="H8213" s="35"/>
    </row>
    <row r="8214" spans="1:8" x14ac:dyDescent="0.35">
      <c r="A8214" s="35"/>
      <c r="B8214" s="35"/>
      <c r="C8214" s="35"/>
      <c r="D8214" s="35"/>
      <c r="E8214" s="35"/>
      <c r="F8214" s="35"/>
      <c r="H8214" s="35"/>
    </row>
    <row r="8215" spans="1:8" x14ac:dyDescent="0.35">
      <c r="A8215" s="35"/>
      <c r="B8215" s="35"/>
      <c r="C8215" s="35"/>
      <c r="D8215" s="35"/>
      <c r="E8215" s="35"/>
      <c r="F8215" s="35"/>
      <c r="H8215" s="35"/>
    </row>
    <row r="8216" spans="1:8" x14ac:dyDescent="0.35">
      <c r="A8216" s="35"/>
      <c r="B8216" s="35"/>
      <c r="C8216" s="35"/>
      <c r="D8216" s="35"/>
      <c r="E8216" s="35"/>
      <c r="F8216" s="35"/>
      <c r="H8216" s="35"/>
    </row>
    <row r="8217" spans="1:8" x14ac:dyDescent="0.35">
      <c r="A8217" s="35"/>
      <c r="B8217" s="35"/>
      <c r="C8217" s="35"/>
      <c r="D8217" s="35"/>
      <c r="E8217" s="35"/>
      <c r="F8217" s="35"/>
      <c r="H8217" s="35"/>
    </row>
    <row r="8218" spans="1:8" x14ac:dyDescent="0.35">
      <c r="A8218" s="35"/>
      <c r="B8218" s="35"/>
      <c r="C8218" s="35"/>
      <c r="D8218" s="35"/>
      <c r="E8218" s="35"/>
      <c r="F8218" s="35"/>
      <c r="H8218" s="35"/>
    </row>
    <row r="8219" spans="1:8" x14ac:dyDescent="0.35">
      <c r="A8219" s="35"/>
      <c r="B8219" s="35"/>
      <c r="C8219" s="35"/>
      <c r="D8219" s="35"/>
      <c r="E8219" s="35"/>
      <c r="F8219" s="35"/>
      <c r="H8219" s="35"/>
    </row>
    <row r="8220" spans="1:8" x14ac:dyDescent="0.35">
      <c r="A8220" s="35"/>
      <c r="B8220" s="35"/>
      <c r="C8220" s="35"/>
      <c r="D8220" s="35"/>
      <c r="E8220" s="35"/>
      <c r="F8220" s="35"/>
      <c r="H8220" s="35"/>
    </row>
    <row r="8221" spans="1:8" x14ac:dyDescent="0.35">
      <c r="A8221" s="35"/>
      <c r="B8221" s="35"/>
      <c r="C8221" s="35"/>
      <c r="D8221" s="35"/>
      <c r="E8221" s="35"/>
      <c r="F8221" s="35"/>
      <c r="H8221" s="35"/>
    </row>
    <row r="8222" spans="1:8" x14ac:dyDescent="0.35">
      <c r="A8222" s="35"/>
      <c r="B8222" s="35"/>
      <c r="C8222" s="35"/>
      <c r="D8222" s="35"/>
      <c r="E8222" s="35"/>
      <c r="F8222" s="35"/>
      <c r="H8222" s="35"/>
    </row>
    <row r="8223" spans="1:8" x14ac:dyDescent="0.35">
      <c r="A8223" s="35"/>
      <c r="B8223" s="35"/>
      <c r="C8223" s="35"/>
      <c r="D8223" s="35"/>
      <c r="E8223" s="35"/>
      <c r="F8223" s="35"/>
      <c r="H8223" s="35"/>
    </row>
    <row r="8224" spans="1:8" x14ac:dyDescent="0.35">
      <c r="A8224" s="35"/>
      <c r="B8224" s="35"/>
      <c r="C8224" s="35"/>
      <c r="D8224" s="35"/>
      <c r="E8224" s="35"/>
      <c r="F8224" s="35"/>
      <c r="H8224" s="35"/>
    </row>
    <row r="8225" spans="1:8" x14ac:dyDescent="0.35">
      <c r="A8225" s="35"/>
      <c r="B8225" s="35"/>
      <c r="C8225" s="35"/>
      <c r="D8225" s="35"/>
      <c r="E8225" s="35"/>
      <c r="F8225" s="35"/>
      <c r="H8225" s="35"/>
    </row>
    <row r="8226" spans="1:8" x14ac:dyDescent="0.35">
      <c r="A8226" s="35"/>
      <c r="B8226" s="35"/>
      <c r="C8226" s="35"/>
      <c r="D8226" s="35"/>
      <c r="E8226" s="35"/>
      <c r="F8226" s="35"/>
      <c r="H8226" s="35"/>
    </row>
    <row r="8227" spans="1:8" x14ac:dyDescent="0.35">
      <c r="A8227" s="35"/>
      <c r="B8227" s="35"/>
      <c r="C8227" s="35"/>
      <c r="D8227" s="35"/>
      <c r="E8227" s="35"/>
      <c r="F8227" s="35"/>
      <c r="H8227" s="35"/>
    </row>
    <row r="8228" spans="1:8" x14ac:dyDescent="0.35">
      <c r="A8228" s="35"/>
      <c r="B8228" s="35"/>
      <c r="C8228" s="35"/>
      <c r="D8228" s="35"/>
      <c r="E8228" s="35"/>
      <c r="F8228" s="35"/>
      <c r="H8228" s="35"/>
    </row>
    <row r="8229" spans="1:8" x14ac:dyDescent="0.35">
      <c r="A8229" s="35"/>
      <c r="B8229" s="35"/>
      <c r="C8229" s="35"/>
      <c r="D8229" s="35"/>
      <c r="E8229" s="35"/>
      <c r="F8229" s="35"/>
      <c r="H8229" s="35"/>
    </row>
    <row r="8230" spans="1:8" x14ac:dyDescent="0.35">
      <c r="A8230" s="35"/>
      <c r="B8230" s="35"/>
      <c r="C8230" s="35"/>
      <c r="D8230" s="35"/>
      <c r="E8230" s="35"/>
      <c r="F8230" s="35"/>
      <c r="H8230" s="35"/>
    </row>
    <row r="8231" spans="1:8" x14ac:dyDescent="0.35">
      <c r="A8231" s="35"/>
      <c r="B8231" s="35"/>
      <c r="C8231" s="35"/>
      <c r="D8231" s="35"/>
      <c r="E8231" s="35"/>
      <c r="F8231" s="35"/>
      <c r="H8231" s="35"/>
    </row>
    <row r="8232" spans="1:8" x14ac:dyDescent="0.35">
      <c r="A8232" s="35"/>
      <c r="B8232" s="35"/>
      <c r="C8232" s="35"/>
      <c r="D8232" s="35"/>
      <c r="E8232" s="35"/>
      <c r="F8232" s="35"/>
      <c r="H8232" s="35"/>
    </row>
    <row r="8233" spans="1:8" x14ac:dyDescent="0.35">
      <c r="A8233" s="35"/>
      <c r="B8233" s="35"/>
      <c r="C8233" s="35"/>
      <c r="D8233" s="35"/>
      <c r="E8233" s="35"/>
      <c r="F8233" s="35"/>
      <c r="H8233" s="35"/>
    </row>
    <row r="8234" spans="1:8" x14ac:dyDescent="0.35">
      <c r="A8234" s="35"/>
      <c r="B8234" s="35"/>
      <c r="C8234" s="35"/>
      <c r="D8234" s="35"/>
      <c r="E8234" s="35"/>
      <c r="F8234" s="35"/>
      <c r="H8234" s="35"/>
    </row>
    <row r="8235" spans="1:8" x14ac:dyDescent="0.35">
      <c r="A8235" s="35"/>
      <c r="B8235" s="35"/>
      <c r="C8235" s="35"/>
      <c r="D8235" s="35"/>
      <c r="E8235" s="35"/>
      <c r="F8235" s="35"/>
      <c r="H8235" s="35"/>
    </row>
    <row r="8236" spans="1:8" x14ac:dyDescent="0.35">
      <c r="A8236" s="35"/>
      <c r="B8236" s="35"/>
      <c r="C8236" s="35"/>
      <c r="D8236" s="35"/>
      <c r="E8236" s="35"/>
      <c r="F8236" s="35"/>
      <c r="H8236" s="35"/>
    </row>
    <row r="8237" spans="1:8" x14ac:dyDescent="0.35">
      <c r="A8237" s="35"/>
      <c r="B8237" s="35"/>
      <c r="C8237" s="35"/>
      <c r="D8237" s="35"/>
      <c r="E8237" s="35"/>
      <c r="F8237" s="35"/>
      <c r="H8237" s="35"/>
    </row>
    <row r="8238" spans="1:8" x14ac:dyDescent="0.35">
      <c r="A8238" s="35"/>
      <c r="B8238" s="35"/>
      <c r="C8238" s="35"/>
      <c r="D8238" s="35"/>
      <c r="E8238" s="35"/>
      <c r="F8238" s="35"/>
      <c r="H8238" s="35"/>
    </row>
    <row r="8239" spans="1:8" x14ac:dyDescent="0.35">
      <c r="A8239" s="35"/>
      <c r="B8239" s="35"/>
      <c r="C8239" s="35"/>
      <c r="D8239" s="35"/>
      <c r="E8239" s="35"/>
      <c r="F8239" s="35"/>
      <c r="H8239" s="35"/>
    </row>
    <row r="8240" spans="1:8" x14ac:dyDescent="0.35">
      <c r="A8240" s="35"/>
      <c r="B8240" s="35"/>
      <c r="C8240" s="35"/>
      <c r="D8240" s="35"/>
      <c r="E8240" s="35"/>
      <c r="F8240" s="35"/>
      <c r="H8240" s="35"/>
    </row>
    <row r="8241" spans="1:8" x14ac:dyDescent="0.35">
      <c r="A8241" s="35"/>
      <c r="B8241" s="35"/>
      <c r="C8241" s="35"/>
      <c r="D8241" s="35"/>
      <c r="E8241" s="35"/>
      <c r="F8241" s="35"/>
      <c r="H8241" s="35"/>
    </row>
    <row r="8242" spans="1:8" x14ac:dyDescent="0.35">
      <c r="A8242" s="35"/>
      <c r="B8242" s="35"/>
      <c r="C8242" s="35"/>
      <c r="D8242" s="35"/>
      <c r="E8242" s="35"/>
      <c r="F8242" s="35"/>
      <c r="H8242" s="35"/>
    </row>
    <row r="8243" spans="1:8" x14ac:dyDescent="0.35">
      <c r="A8243" s="35"/>
      <c r="B8243" s="35"/>
      <c r="C8243" s="35"/>
      <c r="D8243" s="35"/>
      <c r="E8243" s="35"/>
      <c r="F8243" s="35"/>
      <c r="H8243" s="35"/>
    </row>
    <row r="8244" spans="1:8" x14ac:dyDescent="0.35">
      <c r="A8244" s="35"/>
      <c r="B8244" s="35"/>
      <c r="C8244" s="35"/>
      <c r="D8244" s="35"/>
      <c r="E8244" s="35"/>
      <c r="F8244" s="35"/>
      <c r="H8244" s="35"/>
    </row>
    <row r="8245" spans="1:8" x14ac:dyDescent="0.35">
      <c r="A8245" s="35"/>
      <c r="B8245" s="35"/>
      <c r="C8245" s="35"/>
      <c r="D8245" s="35"/>
      <c r="E8245" s="35"/>
      <c r="F8245" s="35"/>
      <c r="H8245" s="35"/>
    </row>
    <row r="8246" spans="1:8" x14ac:dyDescent="0.35">
      <c r="A8246" s="35"/>
      <c r="B8246" s="35"/>
      <c r="C8246" s="35"/>
      <c r="D8246" s="35"/>
      <c r="E8246" s="35"/>
      <c r="F8246" s="35"/>
      <c r="H8246" s="35"/>
    </row>
    <row r="8247" spans="1:8" x14ac:dyDescent="0.35">
      <c r="A8247" s="35"/>
      <c r="B8247" s="35"/>
      <c r="C8247" s="35"/>
      <c r="D8247" s="35"/>
      <c r="E8247" s="35"/>
      <c r="F8247" s="35"/>
      <c r="H8247" s="35"/>
    </row>
    <row r="8248" spans="1:8" x14ac:dyDescent="0.35">
      <c r="A8248" s="35"/>
      <c r="B8248" s="35"/>
      <c r="C8248" s="35"/>
      <c r="D8248" s="35"/>
      <c r="E8248" s="35"/>
      <c r="F8248" s="35"/>
      <c r="H8248" s="35"/>
    </row>
    <row r="8249" spans="1:8" x14ac:dyDescent="0.35">
      <c r="A8249" s="35"/>
      <c r="B8249" s="35"/>
      <c r="C8249" s="35"/>
      <c r="D8249" s="35"/>
      <c r="E8249" s="35"/>
      <c r="F8249" s="35"/>
      <c r="H8249" s="35"/>
    </row>
    <row r="8250" spans="1:8" x14ac:dyDescent="0.35">
      <c r="A8250" s="35"/>
      <c r="B8250" s="35"/>
      <c r="C8250" s="35"/>
      <c r="D8250" s="35"/>
      <c r="E8250" s="35"/>
      <c r="F8250" s="35"/>
      <c r="H8250" s="35"/>
    </row>
    <row r="8251" spans="1:8" x14ac:dyDescent="0.35">
      <c r="A8251" s="35"/>
      <c r="B8251" s="35"/>
      <c r="C8251" s="35"/>
      <c r="D8251" s="35"/>
      <c r="E8251" s="35"/>
      <c r="F8251" s="35"/>
      <c r="H8251" s="35"/>
    </row>
    <row r="8252" spans="1:8" x14ac:dyDescent="0.35">
      <c r="A8252" s="35"/>
      <c r="B8252" s="35"/>
      <c r="C8252" s="35"/>
      <c r="D8252" s="35"/>
      <c r="E8252" s="35"/>
      <c r="F8252" s="35"/>
      <c r="H8252" s="35"/>
    </row>
    <row r="8253" spans="1:8" x14ac:dyDescent="0.35">
      <c r="A8253" s="35"/>
      <c r="B8253" s="35"/>
      <c r="C8253" s="35"/>
      <c r="D8253" s="35"/>
      <c r="E8253" s="35"/>
      <c r="F8253" s="35"/>
      <c r="H8253" s="35"/>
    </row>
    <row r="8254" spans="1:8" x14ac:dyDescent="0.35">
      <c r="A8254" s="35"/>
      <c r="B8254" s="35"/>
      <c r="C8254" s="35"/>
      <c r="D8254" s="35"/>
      <c r="E8254" s="35"/>
      <c r="F8254" s="35"/>
      <c r="H8254" s="35"/>
    </row>
    <row r="8255" spans="1:8" x14ac:dyDescent="0.35">
      <c r="A8255" s="35"/>
      <c r="B8255" s="35"/>
      <c r="C8255" s="35"/>
      <c r="D8255" s="35"/>
      <c r="E8255" s="35"/>
      <c r="F8255" s="35"/>
      <c r="H8255" s="35"/>
    </row>
    <row r="8256" spans="1:8" x14ac:dyDescent="0.35">
      <c r="A8256" s="35"/>
      <c r="B8256" s="35"/>
      <c r="C8256" s="35"/>
      <c r="D8256" s="35"/>
      <c r="E8256" s="35"/>
      <c r="F8256" s="35"/>
      <c r="H8256" s="35"/>
    </row>
    <row r="8257" spans="1:8" x14ac:dyDescent="0.35">
      <c r="A8257" s="35"/>
      <c r="B8257" s="35"/>
      <c r="C8257" s="35"/>
      <c r="D8257" s="35"/>
      <c r="E8257" s="35"/>
      <c r="F8257" s="35"/>
      <c r="H8257" s="35"/>
    </row>
    <row r="8258" spans="1:8" x14ac:dyDescent="0.35">
      <c r="A8258" s="35"/>
      <c r="B8258" s="35"/>
      <c r="C8258" s="35"/>
      <c r="D8258" s="35"/>
      <c r="E8258" s="35"/>
      <c r="F8258" s="35"/>
      <c r="H8258" s="35"/>
    </row>
    <row r="8259" spans="1:8" x14ac:dyDescent="0.35">
      <c r="A8259" s="35"/>
      <c r="B8259" s="35"/>
      <c r="C8259" s="35"/>
      <c r="D8259" s="35"/>
      <c r="E8259" s="35"/>
      <c r="F8259" s="35"/>
      <c r="H8259" s="35"/>
    </row>
    <row r="8260" spans="1:8" x14ac:dyDescent="0.35">
      <c r="A8260" s="35"/>
      <c r="B8260" s="35"/>
      <c r="C8260" s="35"/>
      <c r="D8260" s="35"/>
      <c r="E8260" s="35"/>
      <c r="F8260" s="35"/>
      <c r="H8260" s="35"/>
    </row>
    <row r="8261" spans="1:8" x14ac:dyDescent="0.35">
      <c r="A8261" s="35"/>
      <c r="B8261" s="35"/>
      <c r="C8261" s="35"/>
      <c r="D8261" s="35"/>
      <c r="E8261" s="35"/>
      <c r="F8261" s="35"/>
      <c r="H8261" s="35"/>
    </row>
    <row r="8262" spans="1:8" x14ac:dyDescent="0.35">
      <c r="A8262" s="35"/>
      <c r="B8262" s="35"/>
      <c r="C8262" s="35"/>
      <c r="D8262" s="35"/>
      <c r="E8262" s="35"/>
      <c r="F8262" s="35"/>
      <c r="H8262" s="35"/>
    </row>
    <row r="8263" spans="1:8" x14ac:dyDescent="0.35">
      <c r="A8263" s="35"/>
      <c r="B8263" s="35"/>
      <c r="C8263" s="35"/>
      <c r="D8263" s="35"/>
      <c r="E8263" s="35"/>
      <c r="F8263" s="35"/>
      <c r="H8263" s="35"/>
    </row>
    <row r="8264" spans="1:8" x14ac:dyDescent="0.35">
      <c r="A8264" s="35"/>
      <c r="B8264" s="35"/>
      <c r="C8264" s="35"/>
      <c r="D8264" s="35"/>
      <c r="E8264" s="35"/>
      <c r="F8264" s="35"/>
      <c r="H8264" s="35"/>
    </row>
    <row r="8265" spans="1:8" x14ac:dyDescent="0.35">
      <c r="A8265" s="35"/>
      <c r="B8265" s="35"/>
      <c r="C8265" s="35"/>
      <c r="D8265" s="35"/>
      <c r="E8265" s="35"/>
      <c r="F8265" s="35"/>
      <c r="H8265" s="35"/>
    </row>
    <row r="8266" spans="1:8" x14ac:dyDescent="0.35">
      <c r="A8266" s="35"/>
      <c r="B8266" s="35"/>
      <c r="C8266" s="35"/>
      <c r="D8266" s="35"/>
      <c r="E8266" s="35"/>
      <c r="F8266" s="35"/>
      <c r="H8266" s="35"/>
    </row>
    <row r="8267" spans="1:8" x14ac:dyDescent="0.35">
      <c r="A8267" s="35"/>
      <c r="B8267" s="35"/>
      <c r="C8267" s="35"/>
      <c r="D8267" s="35"/>
      <c r="E8267" s="35"/>
      <c r="F8267" s="35"/>
      <c r="H8267" s="35"/>
    </row>
    <row r="8268" spans="1:8" x14ac:dyDescent="0.35">
      <c r="A8268" s="35"/>
      <c r="B8268" s="35"/>
      <c r="C8268" s="35"/>
      <c r="D8268" s="35"/>
      <c r="E8268" s="35"/>
      <c r="F8268" s="35"/>
      <c r="H8268" s="35"/>
    </row>
    <row r="8269" spans="1:8" x14ac:dyDescent="0.35">
      <c r="A8269" s="35"/>
      <c r="B8269" s="35"/>
      <c r="C8269" s="35"/>
      <c r="D8269" s="35"/>
      <c r="E8269" s="35"/>
      <c r="F8269" s="35"/>
      <c r="H8269" s="35"/>
    </row>
    <row r="8270" spans="1:8" x14ac:dyDescent="0.35">
      <c r="A8270" s="35"/>
      <c r="B8270" s="35"/>
      <c r="C8270" s="35"/>
      <c r="D8270" s="35"/>
      <c r="E8270" s="35"/>
      <c r="F8270" s="35"/>
      <c r="H8270" s="35"/>
    </row>
    <row r="8271" spans="1:8" x14ac:dyDescent="0.35">
      <c r="A8271" s="35"/>
      <c r="B8271" s="35"/>
      <c r="C8271" s="35"/>
      <c r="D8271" s="35"/>
      <c r="E8271" s="35"/>
      <c r="F8271" s="35"/>
      <c r="H8271" s="35"/>
    </row>
    <row r="8272" spans="1:8" x14ac:dyDescent="0.35">
      <c r="A8272" s="35"/>
      <c r="B8272" s="35"/>
      <c r="C8272" s="35"/>
      <c r="D8272" s="35"/>
      <c r="E8272" s="35"/>
      <c r="F8272" s="35"/>
      <c r="H8272" s="35"/>
    </row>
    <row r="8273" spans="1:8" x14ac:dyDescent="0.35">
      <c r="A8273" s="35"/>
      <c r="B8273" s="35"/>
      <c r="C8273" s="35"/>
      <c r="D8273" s="35"/>
      <c r="E8273" s="35"/>
      <c r="F8273" s="35"/>
      <c r="H8273" s="35"/>
    </row>
    <row r="8274" spans="1:8" x14ac:dyDescent="0.35">
      <c r="A8274" s="35"/>
      <c r="B8274" s="35"/>
      <c r="C8274" s="35"/>
      <c r="D8274" s="35"/>
      <c r="E8274" s="35"/>
      <c r="F8274" s="35"/>
      <c r="H8274" s="35"/>
    </row>
    <row r="8275" spans="1:8" x14ac:dyDescent="0.35">
      <c r="A8275" s="35"/>
      <c r="B8275" s="35"/>
      <c r="C8275" s="35"/>
      <c r="D8275" s="35"/>
      <c r="E8275" s="35"/>
      <c r="F8275" s="35"/>
      <c r="H8275" s="35"/>
    </row>
    <row r="8276" spans="1:8" x14ac:dyDescent="0.35">
      <c r="A8276" s="35"/>
      <c r="B8276" s="35"/>
      <c r="C8276" s="35"/>
      <c r="D8276" s="35"/>
      <c r="E8276" s="35"/>
      <c r="F8276" s="35"/>
      <c r="H8276" s="35"/>
    </row>
    <row r="8277" spans="1:8" x14ac:dyDescent="0.35">
      <c r="A8277" s="35"/>
      <c r="B8277" s="35"/>
      <c r="C8277" s="35"/>
      <c r="D8277" s="35"/>
      <c r="E8277" s="35"/>
      <c r="F8277" s="35"/>
      <c r="H8277" s="35"/>
    </row>
    <row r="8278" spans="1:8" x14ac:dyDescent="0.35">
      <c r="A8278" s="35"/>
      <c r="B8278" s="35"/>
      <c r="C8278" s="35"/>
      <c r="D8278" s="35"/>
      <c r="E8278" s="35"/>
      <c r="F8278" s="35"/>
      <c r="H8278" s="35"/>
    </row>
    <row r="8279" spans="1:8" x14ac:dyDescent="0.35">
      <c r="A8279" s="35"/>
      <c r="B8279" s="35"/>
      <c r="C8279" s="35"/>
      <c r="D8279" s="35"/>
      <c r="E8279" s="35"/>
      <c r="F8279" s="35"/>
      <c r="H8279" s="35"/>
    </row>
    <row r="8280" spans="1:8" x14ac:dyDescent="0.35">
      <c r="A8280" s="35"/>
      <c r="B8280" s="35"/>
      <c r="C8280" s="35"/>
      <c r="D8280" s="35"/>
      <c r="E8280" s="35"/>
      <c r="F8280" s="35"/>
      <c r="H8280" s="35"/>
    </row>
    <row r="8281" spans="1:8" x14ac:dyDescent="0.35">
      <c r="A8281" s="35"/>
      <c r="B8281" s="35"/>
      <c r="C8281" s="35"/>
      <c r="D8281" s="35"/>
      <c r="E8281" s="35"/>
      <c r="F8281" s="35"/>
      <c r="H8281" s="35"/>
    </row>
    <row r="8282" spans="1:8" x14ac:dyDescent="0.35">
      <c r="A8282" s="35"/>
      <c r="B8282" s="35"/>
      <c r="C8282" s="35"/>
      <c r="D8282" s="35"/>
      <c r="E8282" s="35"/>
      <c r="F8282" s="35"/>
      <c r="H8282" s="35"/>
    </row>
    <row r="8283" spans="1:8" x14ac:dyDescent="0.35">
      <c r="A8283" s="35"/>
      <c r="B8283" s="35"/>
      <c r="C8283" s="35"/>
      <c r="D8283" s="35"/>
      <c r="E8283" s="35"/>
      <c r="F8283" s="35"/>
      <c r="H8283" s="35"/>
    </row>
    <row r="8284" spans="1:8" x14ac:dyDescent="0.35">
      <c r="A8284" s="35"/>
      <c r="B8284" s="35"/>
      <c r="C8284" s="35"/>
      <c r="D8284" s="35"/>
      <c r="E8284" s="35"/>
      <c r="F8284" s="35"/>
      <c r="H8284" s="35"/>
    </row>
    <row r="8285" spans="1:8" x14ac:dyDescent="0.35">
      <c r="A8285" s="35"/>
      <c r="B8285" s="35"/>
      <c r="C8285" s="35"/>
      <c r="D8285" s="35"/>
      <c r="E8285" s="35"/>
      <c r="F8285" s="35"/>
      <c r="H8285" s="35"/>
    </row>
    <row r="8286" spans="1:8" x14ac:dyDescent="0.35">
      <c r="A8286" s="35"/>
      <c r="B8286" s="35"/>
      <c r="C8286" s="35"/>
      <c r="D8286" s="35"/>
      <c r="E8286" s="35"/>
      <c r="F8286" s="35"/>
      <c r="H8286" s="35"/>
    </row>
    <row r="8287" spans="1:8" x14ac:dyDescent="0.35">
      <c r="A8287" s="35"/>
      <c r="B8287" s="35"/>
      <c r="C8287" s="35"/>
      <c r="D8287" s="35"/>
      <c r="E8287" s="35"/>
      <c r="F8287" s="35"/>
      <c r="H8287" s="35"/>
    </row>
    <row r="8288" spans="1:8" x14ac:dyDescent="0.35">
      <c r="A8288" s="35"/>
      <c r="B8288" s="35"/>
      <c r="C8288" s="35"/>
      <c r="D8288" s="35"/>
      <c r="E8288" s="35"/>
      <c r="F8288" s="35"/>
      <c r="H8288" s="35"/>
    </row>
    <row r="8289" spans="1:8" x14ac:dyDescent="0.35">
      <c r="A8289" s="35"/>
      <c r="B8289" s="35"/>
      <c r="C8289" s="35"/>
      <c r="D8289" s="35"/>
      <c r="E8289" s="35"/>
      <c r="F8289" s="35"/>
      <c r="H8289" s="35"/>
    </row>
    <row r="8290" spans="1:8" x14ac:dyDescent="0.35">
      <c r="A8290" s="35"/>
      <c r="B8290" s="35"/>
      <c r="C8290" s="35"/>
      <c r="D8290" s="35"/>
      <c r="E8290" s="35"/>
      <c r="F8290" s="35"/>
      <c r="H8290" s="35"/>
    </row>
    <row r="8291" spans="1:8" x14ac:dyDescent="0.35">
      <c r="A8291" s="35"/>
      <c r="B8291" s="35"/>
      <c r="C8291" s="35"/>
      <c r="D8291" s="35"/>
      <c r="E8291" s="35"/>
      <c r="F8291" s="35"/>
      <c r="H8291" s="35"/>
    </row>
    <row r="8292" spans="1:8" x14ac:dyDescent="0.35">
      <c r="A8292" s="35"/>
      <c r="B8292" s="35"/>
      <c r="C8292" s="35"/>
      <c r="D8292" s="35"/>
      <c r="E8292" s="35"/>
      <c r="F8292" s="35"/>
      <c r="H8292" s="35"/>
    </row>
    <row r="8293" spans="1:8" x14ac:dyDescent="0.35">
      <c r="A8293" s="35"/>
      <c r="B8293" s="35"/>
      <c r="C8293" s="35"/>
      <c r="D8293" s="35"/>
      <c r="E8293" s="35"/>
      <c r="F8293" s="35"/>
      <c r="H8293" s="35"/>
    </row>
    <row r="8294" spans="1:8" x14ac:dyDescent="0.35">
      <c r="A8294" s="35"/>
      <c r="B8294" s="35"/>
      <c r="C8294" s="35"/>
      <c r="D8294" s="35"/>
      <c r="E8294" s="35"/>
      <c r="F8294" s="35"/>
      <c r="H8294" s="35"/>
    </row>
    <row r="8295" spans="1:8" x14ac:dyDescent="0.35">
      <c r="A8295" s="35"/>
      <c r="B8295" s="35"/>
      <c r="C8295" s="35"/>
      <c r="D8295" s="35"/>
      <c r="E8295" s="35"/>
      <c r="F8295" s="35"/>
      <c r="H8295" s="35"/>
    </row>
    <row r="8296" spans="1:8" x14ac:dyDescent="0.35">
      <c r="A8296" s="35"/>
      <c r="B8296" s="35"/>
      <c r="C8296" s="35"/>
      <c r="D8296" s="35"/>
      <c r="E8296" s="35"/>
      <c r="F8296" s="35"/>
      <c r="H8296" s="35"/>
    </row>
    <row r="8297" spans="1:8" x14ac:dyDescent="0.35">
      <c r="A8297" s="35"/>
      <c r="B8297" s="35"/>
      <c r="C8297" s="35"/>
      <c r="D8297" s="35"/>
      <c r="E8297" s="35"/>
      <c r="F8297" s="35"/>
      <c r="H8297" s="35"/>
    </row>
    <row r="8298" spans="1:8" x14ac:dyDescent="0.35">
      <c r="A8298" s="35"/>
      <c r="B8298" s="35"/>
      <c r="C8298" s="35"/>
      <c r="D8298" s="35"/>
      <c r="E8298" s="35"/>
      <c r="F8298" s="35"/>
      <c r="H8298" s="35"/>
    </row>
    <row r="8299" spans="1:8" x14ac:dyDescent="0.35">
      <c r="A8299" s="35"/>
      <c r="B8299" s="35"/>
      <c r="C8299" s="35"/>
      <c r="D8299" s="35"/>
      <c r="E8299" s="35"/>
      <c r="F8299" s="35"/>
      <c r="H8299" s="35"/>
    </row>
    <row r="8300" spans="1:8" x14ac:dyDescent="0.35">
      <c r="A8300" s="35"/>
      <c r="B8300" s="35"/>
      <c r="C8300" s="35"/>
      <c r="D8300" s="35"/>
      <c r="E8300" s="35"/>
      <c r="F8300" s="35"/>
      <c r="H8300" s="35"/>
    </row>
    <row r="8301" spans="1:8" x14ac:dyDescent="0.35">
      <c r="A8301" s="35"/>
      <c r="B8301" s="35"/>
      <c r="C8301" s="35"/>
      <c r="D8301" s="35"/>
      <c r="E8301" s="35"/>
      <c r="F8301" s="35"/>
      <c r="H8301" s="35"/>
    </row>
    <row r="8302" spans="1:8" x14ac:dyDescent="0.35">
      <c r="A8302" s="35"/>
      <c r="B8302" s="35"/>
      <c r="C8302" s="35"/>
      <c r="D8302" s="35"/>
      <c r="E8302" s="35"/>
      <c r="F8302" s="35"/>
      <c r="H8302" s="35"/>
    </row>
    <row r="8303" spans="1:8" x14ac:dyDescent="0.35">
      <c r="A8303" s="35"/>
      <c r="B8303" s="35"/>
      <c r="C8303" s="35"/>
      <c r="D8303" s="35"/>
      <c r="E8303" s="35"/>
      <c r="F8303" s="35"/>
      <c r="H8303" s="35"/>
    </row>
    <row r="8304" spans="1:8" x14ac:dyDescent="0.35">
      <c r="A8304" s="35"/>
      <c r="B8304" s="35"/>
      <c r="C8304" s="35"/>
      <c r="D8304" s="35"/>
      <c r="E8304" s="35"/>
      <c r="F8304" s="35"/>
      <c r="H8304" s="35"/>
    </row>
    <row r="8305" spans="1:8" x14ac:dyDescent="0.35">
      <c r="A8305" s="35"/>
      <c r="B8305" s="35"/>
      <c r="C8305" s="35"/>
      <c r="D8305" s="35"/>
      <c r="E8305" s="35"/>
      <c r="F8305" s="35"/>
      <c r="H8305" s="35"/>
    </row>
    <row r="8306" spans="1:8" x14ac:dyDescent="0.35">
      <c r="A8306" s="35"/>
      <c r="B8306" s="35"/>
      <c r="C8306" s="35"/>
      <c r="D8306" s="35"/>
      <c r="E8306" s="35"/>
      <c r="F8306" s="35"/>
      <c r="H8306" s="35"/>
    </row>
    <row r="8307" spans="1:8" x14ac:dyDescent="0.35">
      <c r="A8307" s="35"/>
      <c r="B8307" s="35"/>
      <c r="C8307" s="35"/>
      <c r="D8307" s="35"/>
      <c r="E8307" s="35"/>
      <c r="F8307" s="35"/>
      <c r="H8307" s="35"/>
    </row>
    <row r="8308" spans="1:8" x14ac:dyDescent="0.35">
      <c r="A8308" s="35"/>
      <c r="B8308" s="35"/>
      <c r="C8308" s="35"/>
      <c r="D8308" s="35"/>
      <c r="E8308" s="35"/>
      <c r="F8308" s="35"/>
      <c r="H8308" s="35"/>
    </row>
    <row r="8309" spans="1:8" x14ac:dyDescent="0.35">
      <c r="A8309" s="35"/>
      <c r="B8309" s="35"/>
      <c r="C8309" s="35"/>
      <c r="D8309" s="35"/>
      <c r="E8309" s="35"/>
      <c r="F8309" s="35"/>
      <c r="H8309" s="35"/>
    </row>
    <row r="8310" spans="1:8" x14ac:dyDescent="0.35">
      <c r="A8310" s="35"/>
      <c r="B8310" s="35"/>
      <c r="C8310" s="35"/>
      <c r="D8310" s="35"/>
      <c r="E8310" s="35"/>
      <c r="F8310" s="35"/>
      <c r="H8310" s="35"/>
    </row>
    <row r="8311" spans="1:8" x14ac:dyDescent="0.35">
      <c r="A8311" s="35"/>
      <c r="B8311" s="35"/>
      <c r="C8311" s="35"/>
      <c r="D8311" s="35"/>
      <c r="E8311" s="35"/>
      <c r="F8311" s="35"/>
      <c r="H8311" s="35"/>
    </row>
    <row r="8312" spans="1:8" x14ac:dyDescent="0.35">
      <c r="A8312" s="35"/>
      <c r="B8312" s="35"/>
      <c r="C8312" s="35"/>
      <c r="D8312" s="35"/>
      <c r="E8312" s="35"/>
      <c r="F8312" s="35"/>
      <c r="H8312" s="35"/>
    </row>
    <row r="8313" spans="1:8" x14ac:dyDescent="0.35">
      <c r="A8313" s="35"/>
      <c r="B8313" s="35"/>
      <c r="C8313" s="35"/>
      <c r="D8313" s="35"/>
      <c r="E8313" s="35"/>
      <c r="F8313" s="35"/>
      <c r="H8313" s="35"/>
    </row>
    <row r="8314" spans="1:8" x14ac:dyDescent="0.35">
      <c r="A8314" s="35"/>
      <c r="B8314" s="35"/>
      <c r="C8314" s="35"/>
      <c r="D8314" s="35"/>
      <c r="E8314" s="35"/>
      <c r="F8314" s="35"/>
      <c r="H8314" s="35"/>
    </row>
    <row r="8315" spans="1:8" x14ac:dyDescent="0.35">
      <c r="A8315" s="35"/>
      <c r="B8315" s="35"/>
      <c r="C8315" s="35"/>
      <c r="D8315" s="35"/>
      <c r="E8315" s="35"/>
      <c r="F8315" s="35"/>
      <c r="H8315" s="35"/>
    </row>
    <row r="8316" spans="1:8" x14ac:dyDescent="0.35">
      <c r="A8316" s="35"/>
      <c r="B8316" s="35"/>
      <c r="C8316" s="35"/>
      <c r="D8316" s="35"/>
      <c r="E8316" s="35"/>
      <c r="F8316" s="35"/>
      <c r="H8316" s="35"/>
    </row>
    <row r="8317" spans="1:8" x14ac:dyDescent="0.35">
      <c r="A8317" s="35"/>
      <c r="B8317" s="35"/>
      <c r="C8317" s="35"/>
      <c r="D8317" s="35"/>
      <c r="E8317" s="35"/>
      <c r="F8317" s="35"/>
      <c r="H8317" s="35"/>
    </row>
    <row r="8318" spans="1:8" x14ac:dyDescent="0.35">
      <c r="A8318" s="35"/>
      <c r="B8318" s="35"/>
      <c r="C8318" s="35"/>
      <c r="D8318" s="35"/>
      <c r="E8318" s="35"/>
      <c r="F8318" s="35"/>
      <c r="H8318" s="35"/>
    </row>
    <row r="8319" spans="1:8" x14ac:dyDescent="0.35">
      <c r="A8319" s="35"/>
      <c r="B8319" s="35"/>
      <c r="C8319" s="35"/>
      <c r="D8319" s="35"/>
      <c r="E8319" s="35"/>
      <c r="F8319" s="35"/>
      <c r="H8319" s="35"/>
    </row>
    <row r="8320" spans="1:8" x14ac:dyDescent="0.35">
      <c r="A8320" s="35"/>
      <c r="B8320" s="35"/>
      <c r="C8320" s="35"/>
      <c r="D8320" s="35"/>
      <c r="E8320" s="35"/>
      <c r="F8320" s="35"/>
      <c r="H8320" s="35"/>
    </row>
    <row r="8321" spans="1:8" x14ac:dyDescent="0.35">
      <c r="A8321" s="35"/>
      <c r="B8321" s="35"/>
      <c r="C8321" s="35"/>
      <c r="D8321" s="35"/>
      <c r="E8321" s="35"/>
      <c r="F8321" s="35"/>
      <c r="H8321" s="35"/>
    </row>
    <row r="8322" spans="1:8" x14ac:dyDescent="0.35">
      <c r="A8322" s="35"/>
      <c r="B8322" s="35"/>
      <c r="C8322" s="35"/>
      <c r="D8322" s="35"/>
      <c r="E8322" s="35"/>
      <c r="F8322" s="35"/>
      <c r="H8322" s="35"/>
    </row>
    <row r="8323" spans="1:8" x14ac:dyDescent="0.35">
      <c r="A8323" s="35"/>
      <c r="B8323" s="35"/>
      <c r="C8323" s="35"/>
      <c r="D8323" s="35"/>
      <c r="E8323" s="35"/>
      <c r="F8323" s="35"/>
      <c r="H8323" s="35"/>
    </row>
    <row r="8324" spans="1:8" x14ac:dyDescent="0.35">
      <c r="A8324" s="35"/>
      <c r="B8324" s="35"/>
      <c r="C8324" s="35"/>
      <c r="D8324" s="35"/>
      <c r="E8324" s="35"/>
      <c r="F8324" s="35"/>
      <c r="H8324" s="35"/>
    </row>
    <row r="8325" spans="1:8" x14ac:dyDescent="0.35">
      <c r="A8325" s="35"/>
      <c r="B8325" s="35"/>
      <c r="C8325" s="35"/>
      <c r="D8325" s="35"/>
      <c r="E8325" s="35"/>
      <c r="F8325" s="35"/>
      <c r="H8325" s="35"/>
    </row>
    <row r="8326" spans="1:8" x14ac:dyDescent="0.35">
      <c r="A8326" s="35"/>
      <c r="B8326" s="35"/>
      <c r="C8326" s="35"/>
      <c r="D8326" s="35"/>
      <c r="E8326" s="35"/>
      <c r="F8326" s="35"/>
      <c r="H8326" s="35"/>
    </row>
    <row r="8327" spans="1:8" x14ac:dyDescent="0.35">
      <c r="A8327" s="35"/>
      <c r="B8327" s="35"/>
      <c r="C8327" s="35"/>
      <c r="D8327" s="35"/>
      <c r="E8327" s="35"/>
      <c r="F8327" s="35"/>
      <c r="H8327" s="35"/>
    </row>
    <row r="8328" spans="1:8" x14ac:dyDescent="0.35">
      <c r="A8328" s="35"/>
      <c r="B8328" s="35"/>
      <c r="C8328" s="35"/>
      <c r="D8328" s="35"/>
      <c r="E8328" s="35"/>
      <c r="F8328" s="35"/>
      <c r="H8328" s="35"/>
    </row>
    <row r="8329" spans="1:8" x14ac:dyDescent="0.35">
      <c r="A8329" s="35"/>
      <c r="B8329" s="35"/>
      <c r="C8329" s="35"/>
      <c r="D8329" s="35"/>
      <c r="E8329" s="35"/>
      <c r="F8329" s="35"/>
      <c r="H8329" s="35"/>
    </row>
    <row r="8330" spans="1:8" x14ac:dyDescent="0.35">
      <c r="A8330" s="35"/>
      <c r="B8330" s="35"/>
      <c r="C8330" s="35"/>
      <c r="D8330" s="35"/>
      <c r="E8330" s="35"/>
      <c r="F8330" s="35"/>
      <c r="H8330" s="35"/>
    </row>
    <row r="8331" spans="1:8" x14ac:dyDescent="0.35">
      <c r="A8331" s="35"/>
      <c r="B8331" s="35"/>
      <c r="C8331" s="35"/>
      <c r="D8331" s="35"/>
      <c r="E8331" s="35"/>
      <c r="F8331" s="35"/>
      <c r="H8331" s="35"/>
    </row>
    <row r="8332" spans="1:8" x14ac:dyDescent="0.35">
      <c r="A8332" s="35"/>
      <c r="B8332" s="35"/>
      <c r="C8332" s="35"/>
      <c r="D8332" s="35"/>
      <c r="E8332" s="35"/>
      <c r="F8332" s="35"/>
      <c r="H8332" s="35"/>
    </row>
    <row r="8333" spans="1:8" x14ac:dyDescent="0.35">
      <c r="A8333" s="35"/>
      <c r="B8333" s="35"/>
      <c r="C8333" s="35"/>
      <c r="D8333" s="35"/>
      <c r="E8333" s="35"/>
      <c r="F8333" s="35"/>
      <c r="H8333" s="35"/>
    </row>
    <row r="8334" spans="1:8" x14ac:dyDescent="0.35">
      <c r="A8334" s="35"/>
      <c r="B8334" s="35"/>
      <c r="C8334" s="35"/>
      <c r="D8334" s="35"/>
      <c r="E8334" s="35"/>
      <c r="F8334" s="35"/>
      <c r="H8334" s="35"/>
    </row>
    <row r="8335" spans="1:8" x14ac:dyDescent="0.35">
      <c r="A8335" s="35"/>
      <c r="B8335" s="35"/>
      <c r="C8335" s="35"/>
      <c r="D8335" s="35"/>
      <c r="E8335" s="35"/>
      <c r="F8335" s="35"/>
      <c r="H8335" s="35"/>
    </row>
    <row r="8336" spans="1:8" x14ac:dyDescent="0.35">
      <c r="A8336" s="35"/>
      <c r="B8336" s="35"/>
      <c r="C8336" s="35"/>
      <c r="D8336" s="35"/>
      <c r="E8336" s="35"/>
      <c r="F8336" s="35"/>
      <c r="H8336" s="35"/>
    </row>
    <row r="8337" spans="1:8" x14ac:dyDescent="0.35">
      <c r="A8337" s="35"/>
      <c r="B8337" s="35"/>
      <c r="C8337" s="35"/>
      <c r="D8337" s="35"/>
      <c r="E8337" s="35"/>
      <c r="F8337" s="35"/>
      <c r="H8337" s="35"/>
    </row>
    <row r="8338" spans="1:8" x14ac:dyDescent="0.35">
      <c r="A8338" s="35"/>
      <c r="B8338" s="35"/>
      <c r="C8338" s="35"/>
      <c r="D8338" s="35"/>
      <c r="E8338" s="35"/>
      <c r="F8338" s="35"/>
      <c r="H8338" s="35"/>
    </row>
    <row r="8339" spans="1:8" x14ac:dyDescent="0.35">
      <c r="A8339" s="35"/>
      <c r="B8339" s="35"/>
      <c r="C8339" s="35"/>
      <c r="D8339" s="35"/>
      <c r="E8339" s="35"/>
      <c r="F8339" s="35"/>
      <c r="H8339" s="35"/>
    </row>
    <row r="8340" spans="1:8" x14ac:dyDescent="0.35">
      <c r="A8340" s="35"/>
      <c r="B8340" s="35"/>
      <c r="C8340" s="35"/>
      <c r="D8340" s="35"/>
      <c r="E8340" s="35"/>
      <c r="F8340" s="35"/>
      <c r="H8340" s="35"/>
    </row>
    <row r="8341" spans="1:8" x14ac:dyDescent="0.35">
      <c r="A8341" s="35"/>
      <c r="B8341" s="35"/>
      <c r="C8341" s="35"/>
      <c r="D8341" s="35"/>
      <c r="E8341" s="35"/>
      <c r="F8341" s="35"/>
      <c r="H8341" s="35"/>
    </row>
    <row r="8342" spans="1:8" x14ac:dyDescent="0.35">
      <c r="A8342" s="35"/>
      <c r="B8342" s="35"/>
      <c r="C8342" s="35"/>
      <c r="D8342" s="35"/>
      <c r="E8342" s="35"/>
      <c r="F8342" s="35"/>
      <c r="H8342" s="35"/>
    </row>
    <row r="8343" spans="1:8" x14ac:dyDescent="0.35">
      <c r="A8343" s="35"/>
      <c r="B8343" s="35"/>
      <c r="C8343" s="35"/>
      <c r="D8343" s="35"/>
      <c r="E8343" s="35"/>
      <c r="F8343" s="35"/>
      <c r="H8343" s="35"/>
    </row>
    <row r="8344" spans="1:8" x14ac:dyDescent="0.35">
      <c r="A8344" s="35"/>
      <c r="B8344" s="35"/>
      <c r="C8344" s="35"/>
      <c r="D8344" s="35"/>
      <c r="E8344" s="35"/>
      <c r="F8344" s="35"/>
      <c r="H8344" s="35"/>
    </row>
    <row r="8345" spans="1:8" x14ac:dyDescent="0.35">
      <c r="A8345" s="35"/>
      <c r="B8345" s="35"/>
      <c r="C8345" s="35"/>
      <c r="D8345" s="35"/>
      <c r="E8345" s="35"/>
      <c r="F8345" s="35"/>
      <c r="H8345" s="35"/>
    </row>
    <row r="8346" spans="1:8" x14ac:dyDescent="0.35">
      <c r="A8346" s="35"/>
      <c r="B8346" s="35"/>
      <c r="C8346" s="35"/>
      <c r="D8346" s="35"/>
      <c r="E8346" s="35"/>
      <c r="F8346" s="35"/>
      <c r="H8346" s="35"/>
    </row>
    <row r="8347" spans="1:8" x14ac:dyDescent="0.35">
      <c r="A8347" s="35"/>
      <c r="B8347" s="35"/>
      <c r="C8347" s="35"/>
      <c r="D8347" s="35"/>
      <c r="E8347" s="35"/>
      <c r="F8347" s="35"/>
      <c r="H8347" s="35"/>
    </row>
    <row r="8348" spans="1:8" x14ac:dyDescent="0.35">
      <c r="A8348" s="35"/>
      <c r="B8348" s="35"/>
      <c r="C8348" s="35"/>
      <c r="D8348" s="35"/>
      <c r="E8348" s="35"/>
      <c r="F8348" s="35"/>
      <c r="H8348" s="35"/>
    </row>
    <row r="8349" spans="1:8" x14ac:dyDescent="0.35">
      <c r="A8349" s="35"/>
      <c r="B8349" s="35"/>
      <c r="C8349" s="35"/>
      <c r="D8349" s="35"/>
      <c r="E8349" s="35"/>
      <c r="F8349" s="35"/>
      <c r="H8349" s="35"/>
    </row>
    <row r="8350" spans="1:8" x14ac:dyDescent="0.35">
      <c r="A8350" s="35"/>
      <c r="B8350" s="35"/>
      <c r="C8350" s="35"/>
      <c r="D8350" s="35"/>
      <c r="E8350" s="35"/>
      <c r="F8350" s="35"/>
      <c r="H8350" s="35"/>
    </row>
    <row r="8351" spans="1:8" x14ac:dyDescent="0.35">
      <c r="A8351" s="35"/>
      <c r="B8351" s="35"/>
      <c r="C8351" s="35"/>
      <c r="D8351" s="35"/>
      <c r="E8351" s="35"/>
      <c r="F8351" s="35"/>
      <c r="H8351" s="35"/>
    </row>
    <row r="8352" spans="1:8" x14ac:dyDescent="0.35">
      <c r="A8352" s="35"/>
      <c r="B8352" s="35"/>
      <c r="C8352" s="35"/>
      <c r="D8352" s="35"/>
      <c r="E8352" s="35"/>
      <c r="F8352" s="35"/>
      <c r="H8352" s="35"/>
    </row>
    <row r="8353" spans="1:8" x14ac:dyDescent="0.35">
      <c r="A8353" s="35"/>
      <c r="B8353" s="35"/>
      <c r="C8353" s="35"/>
      <c r="D8353" s="35"/>
      <c r="E8353" s="35"/>
      <c r="F8353" s="35"/>
      <c r="H8353" s="35"/>
    </row>
    <row r="8354" spans="1:8" x14ac:dyDescent="0.35">
      <c r="A8354" s="35"/>
      <c r="B8354" s="35"/>
      <c r="C8354" s="35"/>
      <c r="D8354" s="35"/>
      <c r="E8354" s="35"/>
      <c r="F8354" s="35"/>
      <c r="H8354" s="35"/>
    </row>
    <row r="8355" spans="1:8" x14ac:dyDescent="0.35">
      <c r="A8355" s="35"/>
      <c r="B8355" s="35"/>
      <c r="C8355" s="35"/>
      <c r="D8355" s="35"/>
      <c r="E8355" s="35"/>
      <c r="F8355" s="35"/>
      <c r="H8355" s="35"/>
    </row>
    <row r="8356" spans="1:8" x14ac:dyDescent="0.35">
      <c r="A8356" s="35"/>
      <c r="B8356" s="35"/>
      <c r="C8356" s="35"/>
      <c r="D8356" s="35"/>
      <c r="E8356" s="35"/>
      <c r="F8356" s="35"/>
      <c r="H8356" s="35"/>
    </row>
    <row r="8357" spans="1:8" x14ac:dyDescent="0.35">
      <c r="A8357" s="35"/>
      <c r="B8357" s="35"/>
      <c r="C8357" s="35"/>
      <c r="D8357" s="35"/>
      <c r="E8357" s="35"/>
      <c r="F8357" s="35"/>
      <c r="H8357" s="35"/>
    </row>
    <row r="8358" spans="1:8" x14ac:dyDescent="0.35">
      <c r="A8358" s="35"/>
      <c r="B8358" s="35"/>
      <c r="C8358" s="35"/>
      <c r="D8358" s="35"/>
      <c r="E8358" s="35"/>
      <c r="F8358" s="35"/>
      <c r="H8358" s="35"/>
    </row>
    <row r="8359" spans="1:8" x14ac:dyDescent="0.35">
      <c r="A8359" s="35"/>
      <c r="B8359" s="35"/>
      <c r="C8359" s="35"/>
      <c r="D8359" s="35"/>
      <c r="E8359" s="35"/>
      <c r="F8359" s="35"/>
      <c r="H8359" s="35"/>
    </row>
    <row r="8360" spans="1:8" x14ac:dyDescent="0.35">
      <c r="A8360" s="35"/>
      <c r="B8360" s="35"/>
      <c r="C8360" s="35"/>
      <c r="D8360" s="35"/>
      <c r="E8360" s="35"/>
      <c r="F8360" s="35"/>
      <c r="H8360" s="35"/>
    </row>
    <row r="8361" spans="1:8" x14ac:dyDescent="0.35">
      <c r="A8361" s="35"/>
      <c r="B8361" s="35"/>
      <c r="C8361" s="35"/>
      <c r="D8361" s="35"/>
      <c r="E8361" s="35"/>
      <c r="F8361" s="35"/>
      <c r="H8361" s="35"/>
    </row>
    <row r="8362" spans="1:8" x14ac:dyDescent="0.35">
      <c r="A8362" s="35"/>
      <c r="B8362" s="35"/>
      <c r="C8362" s="35"/>
      <c r="D8362" s="35"/>
      <c r="E8362" s="35"/>
      <c r="F8362" s="35"/>
      <c r="H8362" s="35"/>
    </row>
    <row r="8363" spans="1:8" x14ac:dyDescent="0.35">
      <c r="A8363" s="35"/>
      <c r="B8363" s="35"/>
      <c r="C8363" s="35"/>
      <c r="D8363" s="35"/>
      <c r="E8363" s="35"/>
      <c r="F8363" s="35"/>
      <c r="H8363" s="35"/>
    </row>
    <row r="8364" spans="1:8" x14ac:dyDescent="0.35">
      <c r="A8364" s="35"/>
      <c r="B8364" s="35"/>
      <c r="C8364" s="35"/>
      <c r="D8364" s="35"/>
      <c r="E8364" s="35"/>
      <c r="F8364" s="35"/>
      <c r="H8364" s="35"/>
    </row>
    <row r="8365" spans="1:8" x14ac:dyDescent="0.35">
      <c r="A8365" s="35"/>
      <c r="B8365" s="35"/>
      <c r="C8365" s="35"/>
      <c r="D8365" s="35"/>
      <c r="E8365" s="35"/>
      <c r="F8365" s="35"/>
      <c r="H8365" s="35"/>
    </row>
    <row r="8366" spans="1:8" x14ac:dyDescent="0.35">
      <c r="A8366" s="35"/>
      <c r="B8366" s="35"/>
      <c r="C8366" s="35"/>
      <c r="D8366" s="35"/>
      <c r="E8366" s="35"/>
      <c r="F8366" s="35"/>
      <c r="H8366" s="35"/>
    </row>
    <row r="8367" spans="1:8" x14ac:dyDescent="0.35">
      <c r="A8367" s="35"/>
      <c r="B8367" s="35"/>
      <c r="C8367" s="35"/>
      <c r="D8367" s="35"/>
      <c r="E8367" s="35"/>
      <c r="F8367" s="35"/>
      <c r="H8367" s="35"/>
    </row>
    <row r="8368" spans="1:8" x14ac:dyDescent="0.35">
      <c r="A8368" s="35"/>
      <c r="B8368" s="35"/>
      <c r="C8368" s="35"/>
      <c r="D8368" s="35"/>
      <c r="E8368" s="35"/>
      <c r="F8368" s="35"/>
      <c r="H8368" s="35"/>
    </row>
    <row r="8369" spans="1:8" x14ac:dyDescent="0.35">
      <c r="A8369" s="35"/>
      <c r="B8369" s="35"/>
      <c r="C8369" s="35"/>
      <c r="D8369" s="35"/>
      <c r="E8369" s="35"/>
      <c r="F8369" s="35"/>
      <c r="H8369" s="35"/>
    </row>
    <row r="8370" spans="1:8" x14ac:dyDescent="0.35">
      <c r="A8370" s="35"/>
      <c r="B8370" s="35"/>
      <c r="C8370" s="35"/>
      <c r="D8370" s="35"/>
      <c r="E8370" s="35"/>
      <c r="F8370" s="35"/>
      <c r="H8370" s="35"/>
    </row>
    <row r="8371" spans="1:8" x14ac:dyDescent="0.35">
      <c r="A8371" s="35"/>
      <c r="B8371" s="35"/>
      <c r="C8371" s="35"/>
      <c r="D8371" s="35"/>
      <c r="E8371" s="35"/>
      <c r="F8371" s="35"/>
      <c r="H8371" s="35"/>
    </row>
    <row r="8372" spans="1:8" x14ac:dyDescent="0.35">
      <c r="A8372" s="35"/>
      <c r="B8372" s="35"/>
      <c r="C8372" s="35"/>
      <c r="D8372" s="35"/>
      <c r="E8372" s="35"/>
      <c r="F8372" s="35"/>
      <c r="H8372" s="35"/>
    </row>
    <row r="8373" spans="1:8" x14ac:dyDescent="0.35">
      <c r="A8373" s="35"/>
      <c r="B8373" s="35"/>
      <c r="C8373" s="35"/>
      <c r="D8373" s="35"/>
      <c r="E8373" s="35"/>
      <c r="F8373" s="35"/>
      <c r="H8373" s="35"/>
    </row>
    <row r="8374" spans="1:8" x14ac:dyDescent="0.35">
      <c r="A8374" s="35"/>
      <c r="B8374" s="35"/>
      <c r="C8374" s="35"/>
      <c r="D8374" s="35"/>
      <c r="E8374" s="35"/>
      <c r="F8374" s="35"/>
      <c r="H8374" s="35"/>
    </row>
    <row r="8375" spans="1:8" x14ac:dyDescent="0.35">
      <c r="A8375" s="35"/>
      <c r="B8375" s="35"/>
      <c r="C8375" s="35"/>
      <c r="D8375" s="35"/>
      <c r="E8375" s="35"/>
      <c r="F8375" s="35"/>
      <c r="H8375" s="35"/>
    </row>
    <row r="8376" spans="1:8" x14ac:dyDescent="0.35">
      <c r="A8376" s="35"/>
      <c r="B8376" s="35"/>
      <c r="C8376" s="35"/>
      <c r="D8376" s="35"/>
      <c r="E8376" s="35"/>
      <c r="F8376" s="35"/>
      <c r="H8376" s="35"/>
    </row>
    <row r="8377" spans="1:8" x14ac:dyDescent="0.35">
      <c r="A8377" s="35"/>
      <c r="B8377" s="35"/>
      <c r="C8377" s="35"/>
      <c r="D8377" s="35"/>
      <c r="E8377" s="35"/>
      <c r="F8377" s="35"/>
      <c r="H8377" s="35"/>
    </row>
    <row r="8378" spans="1:8" x14ac:dyDescent="0.35">
      <c r="A8378" s="35"/>
      <c r="B8378" s="35"/>
      <c r="C8378" s="35"/>
      <c r="D8378" s="35"/>
      <c r="E8378" s="35"/>
      <c r="F8378" s="35"/>
      <c r="H8378" s="35"/>
    </row>
    <row r="8379" spans="1:8" x14ac:dyDescent="0.35">
      <c r="A8379" s="35"/>
      <c r="B8379" s="35"/>
      <c r="C8379" s="35"/>
      <c r="D8379" s="35"/>
      <c r="E8379" s="35"/>
      <c r="F8379" s="35"/>
      <c r="H8379" s="35"/>
    </row>
    <row r="8380" spans="1:8" x14ac:dyDescent="0.35">
      <c r="A8380" s="35"/>
      <c r="B8380" s="35"/>
      <c r="C8380" s="35"/>
      <c r="D8380" s="35"/>
      <c r="E8380" s="35"/>
      <c r="F8380" s="35"/>
      <c r="H8380" s="35"/>
    </row>
    <row r="8381" spans="1:8" x14ac:dyDescent="0.35">
      <c r="A8381" s="35"/>
      <c r="B8381" s="35"/>
      <c r="C8381" s="35"/>
      <c r="D8381" s="35"/>
      <c r="E8381" s="35"/>
      <c r="F8381" s="35"/>
      <c r="H8381" s="35"/>
    </row>
    <row r="8382" spans="1:8" x14ac:dyDescent="0.35">
      <c r="A8382" s="35"/>
      <c r="B8382" s="35"/>
      <c r="C8382" s="35"/>
      <c r="D8382" s="35"/>
      <c r="E8382" s="35"/>
      <c r="F8382" s="35"/>
      <c r="H8382" s="35"/>
    </row>
    <row r="8383" spans="1:8" x14ac:dyDescent="0.35">
      <c r="A8383" s="35"/>
      <c r="B8383" s="35"/>
      <c r="C8383" s="35"/>
      <c r="D8383" s="35"/>
      <c r="E8383" s="35"/>
      <c r="F8383" s="35"/>
      <c r="H8383" s="35"/>
    </row>
    <row r="8384" spans="1:8" x14ac:dyDescent="0.35">
      <c r="A8384" s="35"/>
      <c r="B8384" s="35"/>
      <c r="C8384" s="35"/>
      <c r="D8384" s="35"/>
      <c r="E8384" s="35"/>
      <c r="F8384" s="35"/>
      <c r="H8384" s="35"/>
    </row>
    <row r="8385" spans="1:8" x14ac:dyDescent="0.35">
      <c r="A8385" s="35"/>
      <c r="B8385" s="35"/>
      <c r="C8385" s="35"/>
      <c r="D8385" s="35"/>
      <c r="E8385" s="35"/>
      <c r="F8385" s="35"/>
      <c r="H8385" s="35"/>
    </row>
    <row r="8386" spans="1:8" x14ac:dyDescent="0.35">
      <c r="A8386" s="35"/>
      <c r="B8386" s="35"/>
      <c r="C8386" s="35"/>
      <c r="D8386" s="35"/>
      <c r="E8386" s="35"/>
      <c r="F8386" s="35"/>
      <c r="H8386" s="35"/>
    </row>
    <row r="8387" spans="1:8" x14ac:dyDescent="0.35">
      <c r="A8387" s="35"/>
      <c r="B8387" s="35"/>
      <c r="C8387" s="35"/>
      <c r="D8387" s="35"/>
      <c r="E8387" s="35"/>
      <c r="F8387" s="35"/>
      <c r="H8387" s="35"/>
    </row>
    <row r="8388" spans="1:8" x14ac:dyDescent="0.35">
      <c r="A8388" s="35"/>
      <c r="B8388" s="35"/>
      <c r="C8388" s="35"/>
      <c r="D8388" s="35"/>
      <c r="E8388" s="35"/>
      <c r="F8388" s="35"/>
      <c r="H8388" s="35"/>
    </row>
    <row r="8389" spans="1:8" x14ac:dyDescent="0.35">
      <c r="A8389" s="35"/>
      <c r="B8389" s="35"/>
      <c r="C8389" s="35"/>
      <c r="D8389" s="35"/>
      <c r="E8389" s="35"/>
      <c r="F8389" s="35"/>
      <c r="H8389" s="35"/>
    </row>
    <row r="8390" spans="1:8" x14ac:dyDescent="0.35">
      <c r="A8390" s="35"/>
      <c r="B8390" s="35"/>
      <c r="C8390" s="35"/>
      <c r="D8390" s="35"/>
      <c r="E8390" s="35"/>
      <c r="F8390" s="35"/>
      <c r="H8390" s="35"/>
    </row>
    <row r="8391" spans="1:8" x14ac:dyDescent="0.35">
      <c r="A8391" s="35"/>
      <c r="B8391" s="35"/>
      <c r="C8391" s="35"/>
      <c r="D8391" s="35"/>
      <c r="E8391" s="35"/>
      <c r="F8391" s="35"/>
      <c r="H8391" s="35"/>
    </row>
    <row r="8392" spans="1:8" x14ac:dyDescent="0.35">
      <c r="A8392" s="35"/>
      <c r="B8392" s="35"/>
      <c r="C8392" s="35"/>
      <c r="D8392" s="35"/>
      <c r="E8392" s="35"/>
      <c r="F8392" s="35"/>
      <c r="H8392" s="35"/>
    </row>
    <row r="8393" spans="1:8" x14ac:dyDescent="0.35">
      <c r="A8393" s="35"/>
      <c r="B8393" s="35"/>
      <c r="C8393" s="35"/>
      <c r="D8393" s="35"/>
      <c r="E8393" s="35"/>
      <c r="F8393" s="35"/>
      <c r="H8393" s="35"/>
    </row>
    <row r="8394" spans="1:8" x14ac:dyDescent="0.35">
      <c r="A8394" s="35"/>
      <c r="B8394" s="35"/>
      <c r="C8394" s="35"/>
      <c r="D8394" s="35"/>
      <c r="E8394" s="35"/>
      <c r="F8394" s="35"/>
      <c r="H8394" s="35"/>
    </row>
    <row r="8395" spans="1:8" x14ac:dyDescent="0.35">
      <c r="A8395" s="35"/>
      <c r="B8395" s="35"/>
      <c r="C8395" s="35"/>
      <c r="D8395" s="35"/>
      <c r="E8395" s="35"/>
      <c r="F8395" s="35"/>
      <c r="H8395" s="35"/>
    </row>
    <row r="8396" spans="1:8" x14ac:dyDescent="0.35">
      <c r="A8396" s="35"/>
      <c r="B8396" s="35"/>
      <c r="C8396" s="35"/>
      <c r="D8396" s="35"/>
      <c r="E8396" s="35"/>
      <c r="F8396" s="35"/>
      <c r="H8396" s="35"/>
    </row>
    <row r="8397" spans="1:8" x14ac:dyDescent="0.35">
      <c r="A8397" s="35"/>
      <c r="B8397" s="35"/>
      <c r="C8397" s="35"/>
      <c r="D8397" s="35"/>
      <c r="E8397" s="35"/>
      <c r="F8397" s="35"/>
      <c r="H8397" s="35"/>
    </row>
    <row r="8398" spans="1:8" x14ac:dyDescent="0.35">
      <c r="A8398" s="35"/>
      <c r="B8398" s="35"/>
      <c r="C8398" s="35"/>
      <c r="D8398" s="35"/>
      <c r="E8398" s="35"/>
      <c r="F8398" s="35"/>
      <c r="H8398" s="35"/>
    </row>
    <row r="8399" spans="1:8" x14ac:dyDescent="0.35">
      <c r="A8399" s="35"/>
      <c r="B8399" s="35"/>
      <c r="C8399" s="35"/>
      <c r="D8399" s="35"/>
      <c r="E8399" s="35"/>
      <c r="F8399" s="35"/>
      <c r="H8399" s="35"/>
    </row>
    <row r="8400" spans="1:8" x14ac:dyDescent="0.35">
      <c r="A8400" s="35"/>
      <c r="B8400" s="35"/>
      <c r="C8400" s="35"/>
      <c r="D8400" s="35"/>
      <c r="E8400" s="35"/>
      <c r="F8400" s="35"/>
      <c r="H8400" s="35"/>
    </row>
    <row r="8401" spans="1:8" x14ac:dyDescent="0.35">
      <c r="A8401" s="35"/>
      <c r="B8401" s="35"/>
      <c r="C8401" s="35"/>
      <c r="D8401" s="35"/>
      <c r="E8401" s="35"/>
      <c r="F8401" s="35"/>
      <c r="H8401" s="35"/>
    </row>
    <row r="8402" spans="1:8" x14ac:dyDescent="0.35">
      <c r="A8402" s="35"/>
      <c r="B8402" s="35"/>
      <c r="C8402" s="35"/>
      <c r="D8402" s="35"/>
      <c r="E8402" s="35"/>
      <c r="F8402" s="35"/>
      <c r="H8402" s="35"/>
    </row>
    <row r="8403" spans="1:8" x14ac:dyDescent="0.35">
      <c r="A8403" s="35"/>
      <c r="B8403" s="35"/>
      <c r="C8403" s="35"/>
      <c r="D8403" s="35"/>
      <c r="E8403" s="35"/>
      <c r="F8403" s="35"/>
      <c r="H8403" s="35"/>
    </row>
    <row r="8404" spans="1:8" x14ac:dyDescent="0.35">
      <c r="A8404" s="35"/>
      <c r="B8404" s="35"/>
      <c r="C8404" s="35"/>
      <c r="D8404" s="35"/>
      <c r="E8404" s="35"/>
      <c r="F8404" s="35"/>
      <c r="H8404" s="35"/>
    </row>
    <row r="8405" spans="1:8" x14ac:dyDescent="0.35">
      <c r="A8405" s="35"/>
      <c r="B8405" s="35"/>
      <c r="C8405" s="35"/>
      <c r="D8405" s="35"/>
      <c r="E8405" s="35"/>
      <c r="F8405" s="35"/>
      <c r="H8405" s="35"/>
    </row>
    <row r="8406" spans="1:8" x14ac:dyDescent="0.35">
      <c r="A8406" s="35"/>
      <c r="B8406" s="35"/>
      <c r="C8406" s="35"/>
      <c r="D8406" s="35"/>
      <c r="E8406" s="35"/>
      <c r="F8406" s="35"/>
      <c r="H8406" s="35"/>
    </row>
    <row r="8407" spans="1:8" x14ac:dyDescent="0.35">
      <c r="A8407" s="35"/>
      <c r="B8407" s="35"/>
      <c r="C8407" s="35"/>
      <c r="D8407" s="35"/>
      <c r="E8407" s="35"/>
      <c r="F8407" s="35"/>
      <c r="H8407" s="35"/>
    </row>
    <row r="8408" spans="1:8" x14ac:dyDescent="0.35">
      <c r="A8408" s="35"/>
      <c r="B8408" s="35"/>
      <c r="C8408" s="35"/>
      <c r="D8408" s="35"/>
      <c r="E8408" s="35"/>
      <c r="F8408" s="35"/>
      <c r="H8408" s="35"/>
    </row>
    <row r="8409" spans="1:8" x14ac:dyDescent="0.35">
      <c r="A8409" s="35"/>
      <c r="B8409" s="35"/>
      <c r="C8409" s="35"/>
      <c r="D8409" s="35"/>
      <c r="E8409" s="35"/>
      <c r="F8409" s="35"/>
      <c r="H8409" s="35"/>
    </row>
    <row r="8410" spans="1:8" x14ac:dyDescent="0.35">
      <c r="A8410" s="35"/>
      <c r="B8410" s="35"/>
      <c r="C8410" s="35"/>
      <c r="D8410" s="35"/>
      <c r="E8410" s="35"/>
      <c r="F8410" s="35"/>
      <c r="H8410" s="35"/>
    </row>
    <row r="8411" spans="1:8" x14ac:dyDescent="0.35">
      <c r="A8411" s="35"/>
      <c r="B8411" s="35"/>
      <c r="C8411" s="35"/>
      <c r="D8411" s="35"/>
      <c r="E8411" s="35"/>
      <c r="F8411" s="35"/>
      <c r="H8411" s="35"/>
    </row>
    <row r="8412" spans="1:8" x14ac:dyDescent="0.35">
      <c r="A8412" s="35"/>
      <c r="B8412" s="35"/>
      <c r="C8412" s="35"/>
      <c r="D8412" s="35"/>
      <c r="E8412" s="35"/>
      <c r="F8412" s="35"/>
      <c r="H8412" s="35"/>
    </row>
    <row r="8413" spans="1:8" x14ac:dyDescent="0.35">
      <c r="A8413" s="35"/>
      <c r="B8413" s="35"/>
      <c r="C8413" s="35"/>
      <c r="D8413" s="35"/>
      <c r="E8413" s="35"/>
      <c r="F8413" s="35"/>
      <c r="H8413" s="35"/>
    </row>
    <row r="8414" spans="1:8" x14ac:dyDescent="0.35">
      <c r="A8414" s="35"/>
      <c r="B8414" s="35"/>
      <c r="C8414" s="35"/>
      <c r="D8414" s="35"/>
      <c r="E8414" s="35"/>
      <c r="F8414" s="35"/>
      <c r="H8414" s="35"/>
    </row>
    <row r="8415" spans="1:8" x14ac:dyDescent="0.35">
      <c r="A8415" s="35"/>
      <c r="B8415" s="35"/>
      <c r="C8415" s="35"/>
      <c r="D8415" s="35"/>
      <c r="E8415" s="35"/>
      <c r="F8415" s="35"/>
      <c r="H8415" s="35"/>
    </row>
    <row r="8416" spans="1:8" x14ac:dyDescent="0.35">
      <c r="A8416" s="35"/>
      <c r="B8416" s="35"/>
      <c r="C8416" s="35"/>
      <c r="D8416" s="35"/>
      <c r="E8416" s="35"/>
      <c r="F8416" s="35"/>
      <c r="H8416" s="35"/>
    </row>
    <row r="8417" spans="1:8" x14ac:dyDescent="0.35">
      <c r="A8417" s="35"/>
      <c r="B8417" s="35"/>
      <c r="C8417" s="35"/>
      <c r="D8417" s="35"/>
      <c r="E8417" s="35"/>
      <c r="F8417" s="35"/>
      <c r="H8417" s="35"/>
    </row>
    <row r="8418" spans="1:8" x14ac:dyDescent="0.35">
      <c r="A8418" s="35"/>
      <c r="B8418" s="35"/>
      <c r="C8418" s="35"/>
      <c r="D8418" s="35"/>
      <c r="E8418" s="35"/>
      <c r="F8418" s="35"/>
      <c r="H8418" s="35"/>
    </row>
    <row r="8419" spans="1:8" x14ac:dyDescent="0.35">
      <c r="A8419" s="35"/>
      <c r="B8419" s="35"/>
      <c r="C8419" s="35"/>
      <c r="D8419" s="35"/>
      <c r="E8419" s="35"/>
      <c r="F8419" s="35"/>
      <c r="H8419" s="35"/>
    </row>
    <row r="8420" spans="1:8" x14ac:dyDescent="0.35">
      <c r="A8420" s="35"/>
      <c r="B8420" s="35"/>
      <c r="C8420" s="35"/>
      <c r="D8420" s="35"/>
      <c r="E8420" s="35"/>
      <c r="F8420" s="35"/>
      <c r="H8420" s="35"/>
    </row>
    <row r="8421" spans="1:8" x14ac:dyDescent="0.35">
      <c r="A8421" s="35"/>
      <c r="B8421" s="35"/>
      <c r="C8421" s="35"/>
      <c r="D8421" s="35"/>
      <c r="E8421" s="35"/>
      <c r="F8421" s="35"/>
      <c r="H8421" s="35"/>
    </row>
    <row r="8422" spans="1:8" x14ac:dyDescent="0.35">
      <c r="A8422" s="35"/>
      <c r="B8422" s="35"/>
      <c r="C8422" s="35"/>
      <c r="D8422" s="35"/>
      <c r="E8422" s="35"/>
      <c r="F8422" s="35"/>
      <c r="H8422" s="35"/>
    </row>
    <row r="8423" spans="1:8" x14ac:dyDescent="0.35">
      <c r="A8423" s="35"/>
      <c r="B8423" s="35"/>
      <c r="C8423" s="35"/>
      <c r="D8423" s="35"/>
      <c r="E8423" s="35"/>
      <c r="F8423" s="35"/>
      <c r="H8423" s="35"/>
    </row>
    <row r="8424" spans="1:8" x14ac:dyDescent="0.35">
      <c r="A8424" s="35"/>
      <c r="B8424" s="35"/>
      <c r="C8424" s="35"/>
      <c r="D8424" s="35"/>
      <c r="E8424" s="35"/>
      <c r="F8424" s="35"/>
      <c r="H8424" s="35"/>
    </row>
    <row r="8425" spans="1:8" x14ac:dyDescent="0.35">
      <c r="A8425" s="35"/>
      <c r="B8425" s="35"/>
      <c r="C8425" s="35"/>
      <c r="D8425" s="35"/>
      <c r="E8425" s="35"/>
      <c r="F8425" s="35"/>
      <c r="H8425" s="35"/>
    </row>
    <row r="8426" spans="1:8" x14ac:dyDescent="0.35">
      <c r="A8426" s="35"/>
      <c r="B8426" s="35"/>
      <c r="C8426" s="35"/>
      <c r="D8426" s="35"/>
      <c r="E8426" s="35"/>
      <c r="F8426" s="35"/>
      <c r="H8426" s="35"/>
    </row>
    <row r="8427" spans="1:8" x14ac:dyDescent="0.35">
      <c r="A8427" s="35"/>
      <c r="B8427" s="35"/>
      <c r="C8427" s="35"/>
      <c r="D8427" s="35"/>
      <c r="E8427" s="35"/>
      <c r="F8427" s="35"/>
      <c r="H8427" s="35"/>
    </row>
    <row r="8428" spans="1:8" x14ac:dyDescent="0.35">
      <c r="A8428" s="35"/>
      <c r="B8428" s="35"/>
      <c r="C8428" s="35"/>
      <c r="D8428" s="35"/>
      <c r="E8428" s="35"/>
      <c r="F8428" s="35"/>
      <c r="H8428" s="35"/>
    </row>
    <row r="8429" spans="1:8" x14ac:dyDescent="0.35">
      <c r="A8429" s="35"/>
      <c r="B8429" s="35"/>
      <c r="C8429" s="35"/>
      <c r="D8429" s="35"/>
      <c r="E8429" s="35"/>
      <c r="F8429" s="35"/>
      <c r="H8429" s="35"/>
    </row>
    <row r="8430" spans="1:8" x14ac:dyDescent="0.35">
      <c r="A8430" s="35"/>
      <c r="B8430" s="35"/>
      <c r="C8430" s="35"/>
      <c r="D8430" s="35"/>
      <c r="E8430" s="35"/>
      <c r="F8430" s="35"/>
      <c r="H8430" s="35"/>
    </row>
    <row r="8431" spans="1:8" x14ac:dyDescent="0.35">
      <c r="A8431" s="35"/>
      <c r="B8431" s="35"/>
      <c r="C8431" s="35"/>
      <c r="D8431" s="35"/>
      <c r="E8431" s="35"/>
      <c r="F8431" s="35"/>
      <c r="H8431" s="35"/>
    </row>
    <row r="8432" spans="1:8" x14ac:dyDescent="0.35">
      <c r="A8432" s="35"/>
      <c r="B8432" s="35"/>
      <c r="C8432" s="35"/>
      <c r="D8432" s="35"/>
      <c r="E8432" s="35"/>
      <c r="F8432" s="35"/>
      <c r="H8432" s="35"/>
    </row>
    <row r="8433" spans="1:8" x14ac:dyDescent="0.35">
      <c r="A8433" s="35"/>
      <c r="B8433" s="35"/>
      <c r="C8433" s="35"/>
      <c r="D8433" s="35"/>
      <c r="E8433" s="35"/>
      <c r="F8433" s="35"/>
      <c r="H8433" s="35"/>
    </row>
    <row r="8434" spans="1:8" x14ac:dyDescent="0.35">
      <c r="A8434" s="35"/>
      <c r="B8434" s="35"/>
      <c r="C8434" s="35"/>
      <c r="D8434" s="35"/>
      <c r="E8434" s="35"/>
      <c r="F8434" s="35"/>
      <c r="H8434" s="35"/>
    </row>
    <row r="8435" spans="1:8" x14ac:dyDescent="0.35">
      <c r="A8435" s="35"/>
      <c r="B8435" s="35"/>
      <c r="C8435" s="35"/>
      <c r="D8435" s="35"/>
      <c r="E8435" s="35"/>
      <c r="F8435" s="35"/>
      <c r="H8435" s="35"/>
    </row>
    <row r="8436" spans="1:8" x14ac:dyDescent="0.35">
      <c r="A8436" s="35"/>
      <c r="B8436" s="35"/>
      <c r="C8436" s="35"/>
      <c r="D8436" s="35"/>
      <c r="E8436" s="35"/>
      <c r="F8436" s="35"/>
      <c r="H8436" s="35"/>
    </row>
    <row r="8437" spans="1:8" x14ac:dyDescent="0.35">
      <c r="A8437" s="35"/>
      <c r="B8437" s="35"/>
      <c r="C8437" s="35"/>
      <c r="D8437" s="35"/>
      <c r="E8437" s="35"/>
      <c r="F8437" s="35"/>
      <c r="H8437" s="35"/>
    </row>
    <row r="8438" spans="1:8" x14ac:dyDescent="0.35">
      <c r="A8438" s="35"/>
      <c r="B8438" s="35"/>
      <c r="C8438" s="35"/>
      <c r="D8438" s="35"/>
      <c r="E8438" s="35"/>
      <c r="F8438" s="35"/>
      <c r="H8438" s="35"/>
    </row>
    <row r="8439" spans="1:8" x14ac:dyDescent="0.35">
      <c r="A8439" s="35"/>
      <c r="B8439" s="35"/>
      <c r="C8439" s="35"/>
      <c r="D8439" s="35"/>
      <c r="E8439" s="35"/>
      <c r="F8439" s="35"/>
      <c r="H8439" s="35"/>
    </row>
    <row r="8440" spans="1:8" x14ac:dyDescent="0.35">
      <c r="A8440" s="35"/>
      <c r="B8440" s="35"/>
      <c r="C8440" s="35"/>
      <c r="D8440" s="35"/>
      <c r="E8440" s="35"/>
      <c r="F8440" s="35"/>
      <c r="H8440" s="35"/>
    </row>
    <row r="8441" spans="1:8" x14ac:dyDescent="0.35">
      <c r="A8441" s="35"/>
      <c r="B8441" s="35"/>
      <c r="C8441" s="35"/>
      <c r="D8441" s="35"/>
      <c r="E8441" s="35"/>
      <c r="F8441" s="35"/>
      <c r="H8441" s="35"/>
    </row>
    <row r="8442" spans="1:8" x14ac:dyDescent="0.35">
      <c r="A8442" s="35"/>
      <c r="B8442" s="35"/>
      <c r="C8442" s="35"/>
      <c r="D8442" s="35"/>
      <c r="E8442" s="35"/>
      <c r="F8442" s="35"/>
      <c r="H8442" s="35"/>
    </row>
    <row r="8443" spans="1:8" x14ac:dyDescent="0.35">
      <c r="A8443" s="35"/>
      <c r="B8443" s="35"/>
      <c r="C8443" s="35"/>
      <c r="D8443" s="35"/>
      <c r="E8443" s="35"/>
      <c r="F8443" s="35"/>
      <c r="H8443" s="35"/>
    </row>
    <row r="8444" spans="1:8" x14ac:dyDescent="0.35">
      <c r="A8444" s="35"/>
      <c r="B8444" s="35"/>
      <c r="C8444" s="35"/>
      <c r="D8444" s="35"/>
      <c r="E8444" s="35"/>
      <c r="F8444" s="35"/>
      <c r="H8444" s="35"/>
    </row>
    <row r="8445" spans="1:8" x14ac:dyDescent="0.35">
      <c r="A8445" s="35"/>
      <c r="B8445" s="35"/>
      <c r="C8445" s="35"/>
      <c r="D8445" s="35"/>
      <c r="E8445" s="35"/>
      <c r="F8445" s="35"/>
      <c r="H8445" s="35"/>
    </row>
    <row r="8446" spans="1:8" x14ac:dyDescent="0.35">
      <c r="A8446" s="35"/>
      <c r="B8446" s="35"/>
      <c r="C8446" s="35"/>
      <c r="D8446" s="35"/>
      <c r="E8446" s="35"/>
      <c r="F8446" s="35"/>
      <c r="H8446" s="35"/>
    </row>
    <row r="8447" spans="1:8" x14ac:dyDescent="0.35">
      <c r="A8447" s="35"/>
      <c r="B8447" s="35"/>
      <c r="C8447" s="35"/>
      <c r="D8447" s="35"/>
      <c r="E8447" s="35"/>
      <c r="F8447" s="35"/>
      <c r="H8447" s="35"/>
    </row>
    <row r="8448" spans="1:8" x14ac:dyDescent="0.35">
      <c r="A8448" s="35"/>
      <c r="B8448" s="35"/>
      <c r="C8448" s="35"/>
      <c r="D8448" s="35"/>
      <c r="E8448" s="35"/>
      <c r="F8448" s="35"/>
      <c r="H8448" s="35"/>
    </row>
    <row r="8449" spans="1:8" x14ac:dyDescent="0.35">
      <c r="A8449" s="35"/>
      <c r="B8449" s="35"/>
      <c r="C8449" s="35"/>
      <c r="D8449" s="35"/>
      <c r="E8449" s="35"/>
      <c r="F8449" s="35"/>
      <c r="H8449" s="35"/>
    </row>
    <row r="8450" spans="1:8" x14ac:dyDescent="0.35">
      <c r="A8450" s="35"/>
      <c r="B8450" s="35"/>
      <c r="C8450" s="35"/>
      <c r="D8450" s="35"/>
      <c r="E8450" s="35"/>
      <c r="F8450" s="35"/>
      <c r="H8450" s="35"/>
    </row>
    <row r="8451" spans="1:8" x14ac:dyDescent="0.35">
      <c r="A8451" s="35"/>
      <c r="B8451" s="35"/>
      <c r="C8451" s="35"/>
      <c r="D8451" s="35"/>
      <c r="E8451" s="35"/>
      <c r="F8451" s="35"/>
      <c r="H8451" s="35"/>
    </row>
    <row r="8452" spans="1:8" x14ac:dyDescent="0.35">
      <c r="A8452" s="35"/>
      <c r="B8452" s="35"/>
      <c r="C8452" s="35"/>
      <c r="D8452" s="35"/>
      <c r="E8452" s="35"/>
      <c r="F8452" s="35"/>
      <c r="H8452" s="35"/>
    </row>
    <row r="8453" spans="1:8" x14ac:dyDescent="0.35">
      <c r="A8453" s="35"/>
      <c r="B8453" s="35"/>
      <c r="C8453" s="35"/>
      <c r="D8453" s="35"/>
      <c r="E8453" s="35"/>
      <c r="F8453" s="35"/>
      <c r="H8453" s="35"/>
    </row>
    <row r="8454" spans="1:8" x14ac:dyDescent="0.35">
      <c r="A8454" s="35"/>
      <c r="B8454" s="35"/>
      <c r="C8454" s="35"/>
      <c r="D8454" s="35"/>
      <c r="E8454" s="35"/>
      <c r="F8454" s="35"/>
      <c r="H8454" s="35"/>
    </row>
    <row r="8455" spans="1:8" x14ac:dyDescent="0.35">
      <c r="A8455" s="35"/>
      <c r="B8455" s="35"/>
      <c r="C8455" s="35"/>
      <c r="D8455" s="35"/>
      <c r="E8455" s="35"/>
      <c r="F8455" s="35"/>
      <c r="H8455" s="35"/>
    </row>
    <row r="8456" spans="1:8" x14ac:dyDescent="0.35">
      <c r="A8456" s="35"/>
      <c r="B8456" s="35"/>
      <c r="C8456" s="35"/>
      <c r="D8456" s="35"/>
      <c r="E8456" s="35"/>
      <c r="F8456" s="35"/>
      <c r="H8456" s="35"/>
    </row>
    <row r="8457" spans="1:8" x14ac:dyDescent="0.35">
      <c r="A8457" s="35"/>
      <c r="B8457" s="35"/>
      <c r="C8457" s="35"/>
      <c r="D8457" s="35"/>
      <c r="E8457" s="35"/>
      <c r="F8457" s="35"/>
      <c r="H8457" s="35"/>
    </row>
    <row r="8458" spans="1:8" x14ac:dyDescent="0.35">
      <c r="A8458" s="35"/>
      <c r="B8458" s="35"/>
      <c r="C8458" s="35"/>
      <c r="D8458" s="35"/>
      <c r="E8458" s="35"/>
      <c r="F8458" s="35"/>
      <c r="H8458" s="35"/>
    </row>
    <row r="8459" spans="1:8" x14ac:dyDescent="0.35">
      <c r="A8459" s="35"/>
      <c r="B8459" s="35"/>
      <c r="C8459" s="35"/>
      <c r="D8459" s="35"/>
      <c r="E8459" s="35"/>
      <c r="F8459" s="35"/>
      <c r="H8459" s="35"/>
    </row>
    <row r="8460" spans="1:8" x14ac:dyDescent="0.35">
      <c r="A8460" s="35"/>
      <c r="B8460" s="35"/>
      <c r="C8460" s="35"/>
      <c r="D8460" s="35"/>
      <c r="E8460" s="35"/>
      <c r="F8460" s="35"/>
      <c r="H8460" s="35"/>
    </row>
    <row r="8461" spans="1:8" x14ac:dyDescent="0.35">
      <c r="A8461" s="35"/>
      <c r="B8461" s="35"/>
      <c r="C8461" s="35"/>
      <c r="D8461" s="35"/>
      <c r="E8461" s="35"/>
      <c r="F8461" s="35"/>
      <c r="H8461" s="35"/>
    </row>
    <row r="8462" spans="1:8" x14ac:dyDescent="0.35">
      <c r="A8462" s="35"/>
      <c r="B8462" s="35"/>
      <c r="C8462" s="35"/>
      <c r="D8462" s="35"/>
      <c r="E8462" s="35"/>
      <c r="F8462" s="35"/>
      <c r="H8462" s="35"/>
    </row>
    <row r="8463" spans="1:8" x14ac:dyDescent="0.35">
      <c r="A8463" s="35"/>
      <c r="B8463" s="35"/>
      <c r="C8463" s="35"/>
      <c r="D8463" s="35"/>
      <c r="E8463" s="35"/>
      <c r="F8463" s="35"/>
      <c r="H8463" s="35"/>
    </row>
    <row r="8464" spans="1:8" x14ac:dyDescent="0.35">
      <c r="A8464" s="35"/>
      <c r="B8464" s="35"/>
      <c r="C8464" s="35"/>
      <c r="D8464" s="35"/>
      <c r="E8464" s="35"/>
      <c r="F8464" s="35"/>
      <c r="H8464" s="35"/>
    </row>
    <row r="8465" spans="1:8" x14ac:dyDescent="0.35">
      <c r="A8465" s="35"/>
      <c r="B8465" s="35"/>
      <c r="C8465" s="35"/>
      <c r="D8465" s="35"/>
      <c r="E8465" s="35"/>
      <c r="F8465" s="35"/>
      <c r="H8465" s="35"/>
    </row>
    <row r="8466" spans="1:8" x14ac:dyDescent="0.35">
      <c r="A8466" s="35"/>
      <c r="B8466" s="35"/>
      <c r="C8466" s="35"/>
      <c r="D8466" s="35"/>
      <c r="E8466" s="35"/>
      <c r="F8466" s="35"/>
      <c r="H8466" s="35"/>
    </row>
    <row r="8467" spans="1:8" x14ac:dyDescent="0.35">
      <c r="A8467" s="35"/>
      <c r="B8467" s="35"/>
      <c r="C8467" s="35"/>
      <c r="D8467" s="35"/>
      <c r="E8467" s="35"/>
      <c r="F8467" s="35"/>
      <c r="H8467" s="35"/>
    </row>
    <row r="8468" spans="1:8" x14ac:dyDescent="0.35">
      <c r="A8468" s="35"/>
      <c r="B8468" s="35"/>
      <c r="C8468" s="35"/>
      <c r="D8468" s="35"/>
      <c r="E8468" s="35"/>
      <c r="F8468" s="35"/>
      <c r="H8468" s="35"/>
    </row>
    <row r="8469" spans="1:8" x14ac:dyDescent="0.35">
      <c r="A8469" s="35"/>
      <c r="B8469" s="35"/>
      <c r="C8469" s="35"/>
      <c r="D8469" s="35"/>
      <c r="E8469" s="35"/>
      <c r="F8469" s="35"/>
      <c r="H8469" s="35"/>
    </row>
    <row r="8470" spans="1:8" x14ac:dyDescent="0.35">
      <c r="A8470" s="35"/>
      <c r="B8470" s="35"/>
      <c r="C8470" s="35"/>
      <c r="D8470" s="35"/>
      <c r="E8470" s="35"/>
      <c r="F8470" s="35"/>
      <c r="H8470" s="35"/>
    </row>
    <row r="8471" spans="1:8" x14ac:dyDescent="0.35">
      <c r="A8471" s="35"/>
      <c r="B8471" s="35"/>
      <c r="C8471" s="35"/>
      <c r="D8471" s="35"/>
      <c r="E8471" s="35"/>
      <c r="F8471" s="35"/>
      <c r="H8471" s="35"/>
    </row>
    <row r="8472" spans="1:8" x14ac:dyDescent="0.35">
      <c r="A8472" s="35"/>
      <c r="B8472" s="35"/>
      <c r="C8472" s="35"/>
      <c r="D8472" s="35"/>
      <c r="E8472" s="35"/>
      <c r="F8472" s="35"/>
      <c r="H8472" s="35"/>
    </row>
    <row r="8473" spans="1:8" x14ac:dyDescent="0.35">
      <c r="A8473" s="35"/>
      <c r="B8473" s="35"/>
      <c r="C8473" s="35"/>
      <c r="D8473" s="35"/>
      <c r="E8473" s="35"/>
      <c r="F8473" s="35"/>
      <c r="H8473" s="35"/>
    </row>
    <row r="8474" spans="1:8" x14ac:dyDescent="0.35">
      <c r="A8474" s="35"/>
      <c r="B8474" s="35"/>
      <c r="C8474" s="35"/>
      <c r="D8474" s="35"/>
      <c r="E8474" s="35"/>
      <c r="F8474" s="35"/>
      <c r="H8474" s="35"/>
    </row>
    <row r="8475" spans="1:8" x14ac:dyDescent="0.35">
      <c r="A8475" s="35"/>
      <c r="B8475" s="35"/>
      <c r="C8475" s="35"/>
      <c r="D8475" s="35"/>
      <c r="E8475" s="35"/>
      <c r="F8475" s="35"/>
      <c r="H8475" s="35"/>
    </row>
    <row r="8476" spans="1:8" x14ac:dyDescent="0.35">
      <c r="A8476" s="35"/>
      <c r="B8476" s="35"/>
      <c r="C8476" s="35"/>
      <c r="D8476" s="35"/>
      <c r="E8476" s="35"/>
      <c r="F8476" s="35"/>
      <c r="H8476" s="35"/>
    </row>
    <row r="8477" spans="1:8" x14ac:dyDescent="0.35">
      <c r="A8477" s="35"/>
      <c r="B8477" s="35"/>
      <c r="C8477" s="35"/>
      <c r="D8477" s="35"/>
      <c r="E8477" s="35"/>
      <c r="F8477" s="35"/>
      <c r="H8477" s="35"/>
    </row>
    <row r="8478" spans="1:8" x14ac:dyDescent="0.35">
      <c r="A8478" s="35"/>
      <c r="B8478" s="35"/>
      <c r="C8478" s="35"/>
      <c r="D8478" s="35"/>
      <c r="E8478" s="35"/>
      <c r="F8478" s="35"/>
      <c r="H8478" s="35"/>
    </row>
    <row r="8479" spans="1:8" x14ac:dyDescent="0.35">
      <c r="A8479" s="35"/>
      <c r="B8479" s="35"/>
      <c r="C8479" s="35"/>
      <c r="D8479" s="35"/>
      <c r="E8479" s="35"/>
      <c r="F8479" s="35"/>
      <c r="H8479" s="35"/>
    </row>
    <row r="8480" spans="1:8" x14ac:dyDescent="0.35">
      <c r="A8480" s="35"/>
      <c r="B8480" s="35"/>
      <c r="C8480" s="35"/>
      <c r="D8480" s="35"/>
      <c r="E8480" s="35"/>
      <c r="F8480" s="35"/>
      <c r="H8480" s="35"/>
    </row>
    <row r="8481" spans="1:8" x14ac:dyDescent="0.35">
      <c r="A8481" s="35"/>
      <c r="B8481" s="35"/>
      <c r="C8481" s="35"/>
      <c r="D8481" s="35"/>
      <c r="E8481" s="35"/>
      <c r="F8481" s="35"/>
      <c r="H8481" s="35"/>
    </row>
    <row r="8482" spans="1:8" x14ac:dyDescent="0.35">
      <c r="A8482" s="35"/>
      <c r="B8482" s="35"/>
      <c r="C8482" s="35"/>
      <c r="D8482" s="35"/>
      <c r="E8482" s="35"/>
      <c r="F8482" s="35"/>
      <c r="H8482" s="35"/>
    </row>
    <row r="8483" spans="1:8" x14ac:dyDescent="0.35">
      <c r="A8483" s="35"/>
      <c r="B8483" s="35"/>
      <c r="C8483" s="35"/>
      <c r="D8483" s="35"/>
      <c r="E8483" s="35"/>
      <c r="F8483" s="35"/>
      <c r="H8483" s="35"/>
    </row>
    <row r="8484" spans="1:8" x14ac:dyDescent="0.35">
      <c r="A8484" s="35"/>
      <c r="B8484" s="35"/>
      <c r="C8484" s="35"/>
      <c r="D8484" s="35"/>
      <c r="E8484" s="35"/>
      <c r="F8484" s="35"/>
      <c r="H8484" s="35"/>
    </row>
    <row r="8485" spans="1:8" x14ac:dyDescent="0.35">
      <c r="A8485" s="35"/>
      <c r="B8485" s="35"/>
      <c r="C8485" s="35"/>
      <c r="D8485" s="35"/>
      <c r="E8485" s="35"/>
      <c r="F8485" s="35"/>
      <c r="H8485" s="35"/>
    </row>
    <row r="8486" spans="1:8" x14ac:dyDescent="0.35">
      <c r="A8486" s="35"/>
      <c r="B8486" s="35"/>
      <c r="C8486" s="35"/>
      <c r="D8486" s="35"/>
      <c r="E8486" s="35"/>
      <c r="F8486" s="35"/>
      <c r="H8486" s="35"/>
    </row>
    <row r="8487" spans="1:8" x14ac:dyDescent="0.35">
      <c r="A8487" s="35"/>
      <c r="B8487" s="35"/>
      <c r="C8487" s="35"/>
      <c r="D8487" s="35"/>
      <c r="E8487" s="35"/>
      <c r="F8487" s="35"/>
      <c r="H8487" s="35"/>
    </row>
    <row r="8488" spans="1:8" x14ac:dyDescent="0.35">
      <c r="A8488" s="35"/>
      <c r="B8488" s="35"/>
      <c r="C8488" s="35"/>
      <c r="D8488" s="35"/>
      <c r="E8488" s="35"/>
      <c r="F8488" s="35"/>
      <c r="H8488" s="35"/>
    </row>
    <row r="8489" spans="1:8" x14ac:dyDescent="0.35">
      <c r="A8489" s="35"/>
      <c r="B8489" s="35"/>
      <c r="C8489" s="35"/>
      <c r="D8489" s="35"/>
      <c r="E8489" s="35"/>
      <c r="F8489" s="35"/>
      <c r="H8489" s="35"/>
    </row>
    <row r="8490" spans="1:8" x14ac:dyDescent="0.35">
      <c r="A8490" s="35"/>
      <c r="B8490" s="35"/>
      <c r="C8490" s="35"/>
      <c r="D8490" s="35"/>
      <c r="E8490" s="35"/>
      <c r="F8490" s="35"/>
      <c r="H8490" s="35"/>
    </row>
    <row r="8491" spans="1:8" x14ac:dyDescent="0.35">
      <c r="A8491" s="35"/>
      <c r="B8491" s="35"/>
      <c r="C8491" s="35"/>
      <c r="D8491" s="35"/>
      <c r="E8491" s="35"/>
      <c r="F8491" s="35"/>
      <c r="H8491" s="35"/>
    </row>
    <row r="8492" spans="1:8" x14ac:dyDescent="0.35">
      <c r="A8492" s="35"/>
      <c r="B8492" s="35"/>
      <c r="C8492" s="35"/>
      <c r="D8492" s="35"/>
      <c r="E8492" s="35"/>
      <c r="F8492" s="35"/>
      <c r="H8492" s="35"/>
    </row>
    <row r="8493" spans="1:8" x14ac:dyDescent="0.35">
      <c r="A8493" s="35"/>
      <c r="B8493" s="35"/>
      <c r="C8493" s="35"/>
      <c r="D8493" s="35"/>
      <c r="E8493" s="35"/>
      <c r="F8493" s="35"/>
      <c r="H8493" s="35"/>
    </row>
    <row r="8494" spans="1:8" x14ac:dyDescent="0.35">
      <c r="A8494" s="35"/>
      <c r="B8494" s="35"/>
      <c r="C8494" s="35"/>
      <c r="D8494" s="35"/>
      <c r="E8494" s="35"/>
      <c r="F8494" s="35"/>
      <c r="H8494" s="35"/>
    </row>
    <row r="8495" spans="1:8" x14ac:dyDescent="0.35">
      <c r="A8495" s="35"/>
      <c r="B8495" s="35"/>
      <c r="C8495" s="35"/>
      <c r="D8495" s="35"/>
      <c r="E8495" s="35"/>
      <c r="F8495" s="35"/>
      <c r="H8495" s="35"/>
    </row>
    <row r="8496" spans="1:8" x14ac:dyDescent="0.35">
      <c r="A8496" s="35"/>
      <c r="B8496" s="35"/>
      <c r="C8496" s="35"/>
      <c r="D8496" s="35"/>
      <c r="E8496" s="35"/>
      <c r="F8496" s="35"/>
      <c r="H8496" s="35"/>
    </row>
    <row r="8497" spans="1:8" x14ac:dyDescent="0.35">
      <c r="A8497" s="35"/>
      <c r="B8497" s="35"/>
      <c r="C8497" s="35"/>
      <c r="D8497" s="35"/>
      <c r="E8497" s="35"/>
      <c r="F8497" s="35"/>
      <c r="H8497" s="35"/>
    </row>
    <row r="8498" spans="1:8" x14ac:dyDescent="0.35">
      <c r="A8498" s="35"/>
      <c r="B8498" s="35"/>
      <c r="C8498" s="35"/>
      <c r="D8498" s="35"/>
      <c r="E8498" s="35"/>
      <c r="F8498" s="35"/>
      <c r="H8498" s="35"/>
    </row>
    <row r="8499" spans="1:8" x14ac:dyDescent="0.35">
      <c r="A8499" s="35"/>
      <c r="B8499" s="35"/>
      <c r="C8499" s="35"/>
      <c r="D8499" s="35"/>
      <c r="E8499" s="35"/>
      <c r="F8499" s="35"/>
      <c r="H8499" s="35"/>
    </row>
    <row r="8500" spans="1:8" x14ac:dyDescent="0.35">
      <c r="A8500" s="35"/>
      <c r="B8500" s="35"/>
      <c r="C8500" s="35"/>
      <c r="D8500" s="35"/>
      <c r="E8500" s="35"/>
      <c r="F8500" s="35"/>
      <c r="H8500" s="35"/>
    </row>
    <row r="8501" spans="1:8" x14ac:dyDescent="0.35">
      <c r="A8501" s="35"/>
      <c r="B8501" s="35"/>
      <c r="C8501" s="35"/>
      <c r="D8501" s="35"/>
      <c r="E8501" s="35"/>
      <c r="F8501" s="35"/>
      <c r="H8501" s="35"/>
    </row>
    <row r="8502" spans="1:8" x14ac:dyDescent="0.35">
      <c r="A8502" s="35"/>
      <c r="B8502" s="35"/>
      <c r="C8502" s="35"/>
      <c r="D8502" s="35"/>
      <c r="E8502" s="35"/>
      <c r="F8502" s="35"/>
      <c r="H8502" s="35"/>
    </row>
    <row r="8503" spans="1:8" x14ac:dyDescent="0.35">
      <c r="A8503" s="35"/>
      <c r="B8503" s="35"/>
      <c r="C8503" s="35"/>
      <c r="D8503" s="35"/>
      <c r="E8503" s="35"/>
      <c r="F8503" s="35"/>
      <c r="H8503" s="35"/>
    </row>
    <row r="8504" spans="1:8" x14ac:dyDescent="0.35">
      <c r="A8504" s="35"/>
      <c r="B8504" s="35"/>
      <c r="C8504" s="35"/>
      <c r="D8504" s="35"/>
      <c r="E8504" s="35"/>
      <c r="F8504" s="35"/>
      <c r="H8504" s="35"/>
    </row>
    <row r="8505" spans="1:8" x14ac:dyDescent="0.35">
      <c r="A8505" s="35"/>
      <c r="B8505" s="35"/>
      <c r="C8505" s="35"/>
      <c r="D8505" s="35"/>
      <c r="E8505" s="35"/>
      <c r="F8505" s="35"/>
      <c r="H8505" s="35"/>
    </row>
    <row r="8506" spans="1:8" x14ac:dyDescent="0.35">
      <c r="A8506" s="35"/>
      <c r="B8506" s="35"/>
      <c r="C8506" s="35"/>
      <c r="D8506" s="35"/>
      <c r="E8506" s="35"/>
      <c r="F8506" s="35"/>
      <c r="H8506" s="35"/>
    </row>
    <row r="8507" spans="1:8" x14ac:dyDescent="0.35">
      <c r="A8507" s="35"/>
      <c r="B8507" s="35"/>
      <c r="C8507" s="35"/>
      <c r="D8507" s="35"/>
      <c r="E8507" s="35"/>
      <c r="F8507" s="35"/>
      <c r="H8507" s="35"/>
    </row>
    <row r="8508" spans="1:8" x14ac:dyDescent="0.35">
      <c r="A8508" s="35"/>
      <c r="B8508" s="35"/>
      <c r="C8508" s="35"/>
      <c r="D8508" s="35"/>
      <c r="E8508" s="35"/>
      <c r="F8508" s="35"/>
      <c r="H8508" s="35"/>
    </row>
    <row r="8509" spans="1:8" x14ac:dyDescent="0.35">
      <c r="A8509" s="35"/>
      <c r="B8509" s="35"/>
      <c r="C8509" s="35"/>
      <c r="D8509" s="35"/>
      <c r="E8509" s="35"/>
      <c r="F8509" s="35"/>
      <c r="H8509" s="35"/>
    </row>
    <row r="8510" spans="1:8" x14ac:dyDescent="0.35">
      <c r="A8510" s="35"/>
      <c r="B8510" s="35"/>
      <c r="C8510" s="35"/>
      <c r="D8510" s="35"/>
      <c r="E8510" s="35"/>
      <c r="F8510" s="35"/>
      <c r="H8510" s="35"/>
    </row>
    <row r="8511" spans="1:8" x14ac:dyDescent="0.35">
      <c r="A8511" s="35"/>
      <c r="B8511" s="35"/>
      <c r="C8511" s="35"/>
      <c r="D8511" s="35"/>
      <c r="E8511" s="35"/>
      <c r="F8511" s="35"/>
      <c r="H8511" s="35"/>
    </row>
    <row r="8512" spans="1:8" x14ac:dyDescent="0.35">
      <c r="A8512" s="35"/>
      <c r="B8512" s="35"/>
      <c r="C8512" s="35"/>
      <c r="D8512" s="35"/>
      <c r="E8512" s="35"/>
      <c r="F8512" s="35"/>
      <c r="H8512" s="35"/>
    </row>
    <row r="8513" spans="1:8" x14ac:dyDescent="0.35">
      <c r="A8513" s="35"/>
      <c r="B8513" s="35"/>
      <c r="C8513" s="35"/>
      <c r="D8513" s="35"/>
      <c r="E8513" s="35"/>
      <c r="F8513" s="35"/>
      <c r="H8513" s="35"/>
    </row>
    <row r="8514" spans="1:8" x14ac:dyDescent="0.35">
      <c r="A8514" s="35"/>
      <c r="B8514" s="35"/>
      <c r="C8514" s="35"/>
      <c r="D8514" s="35"/>
      <c r="E8514" s="35"/>
      <c r="F8514" s="35"/>
      <c r="H8514" s="35"/>
    </row>
    <row r="8515" spans="1:8" x14ac:dyDescent="0.35">
      <c r="A8515" s="35"/>
      <c r="B8515" s="35"/>
      <c r="C8515" s="35"/>
      <c r="D8515" s="35"/>
      <c r="E8515" s="35"/>
      <c r="F8515" s="35"/>
      <c r="H8515" s="35"/>
    </row>
    <row r="8516" spans="1:8" x14ac:dyDescent="0.35">
      <c r="A8516" s="35"/>
      <c r="B8516" s="35"/>
      <c r="C8516" s="35"/>
      <c r="D8516" s="35"/>
      <c r="E8516" s="35"/>
      <c r="F8516" s="35"/>
      <c r="H8516" s="35"/>
    </row>
    <row r="8517" spans="1:8" x14ac:dyDescent="0.35">
      <c r="A8517" s="35"/>
      <c r="B8517" s="35"/>
      <c r="C8517" s="35"/>
      <c r="D8517" s="35"/>
      <c r="E8517" s="35"/>
      <c r="F8517" s="35"/>
      <c r="H8517" s="35"/>
    </row>
    <row r="8518" spans="1:8" x14ac:dyDescent="0.35">
      <c r="A8518" s="35"/>
      <c r="B8518" s="35"/>
      <c r="C8518" s="35"/>
      <c r="D8518" s="35"/>
      <c r="E8518" s="35"/>
      <c r="F8518" s="35"/>
      <c r="H8518" s="35"/>
    </row>
    <row r="8519" spans="1:8" x14ac:dyDescent="0.35">
      <c r="A8519" s="35"/>
      <c r="B8519" s="35"/>
      <c r="C8519" s="35"/>
      <c r="D8519" s="35"/>
      <c r="E8519" s="35"/>
      <c r="F8519" s="35"/>
      <c r="H8519" s="35"/>
    </row>
    <row r="8520" spans="1:8" x14ac:dyDescent="0.35">
      <c r="A8520" s="35"/>
      <c r="B8520" s="35"/>
      <c r="C8520" s="35"/>
      <c r="D8520" s="35"/>
      <c r="E8520" s="35"/>
      <c r="F8520" s="35"/>
      <c r="H8520" s="35"/>
    </row>
    <row r="8521" spans="1:8" x14ac:dyDescent="0.35">
      <c r="A8521" s="35"/>
      <c r="B8521" s="35"/>
      <c r="C8521" s="35"/>
      <c r="D8521" s="35"/>
      <c r="E8521" s="35"/>
      <c r="F8521" s="35"/>
      <c r="H8521" s="35"/>
    </row>
    <row r="8522" spans="1:8" x14ac:dyDescent="0.35">
      <c r="A8522" s="35"/>
      <c r="B8522" s="35"/>
      <c r="C8522" s="35"/>
      <c r="D8522" s="35"/>
      <c r="E8522" s="35"/>
      <c r="F8522" s="35"/>
      <c r="H8522" s="35"/>
    </row>
    <row r="8523" spans="1:8" x14ac:dyDescent="0.35">
      <c r="A8523" s="35"/>
      <c r="B8523" s="35"/>
      <c r="C8523" s="35"/>
      <c r="D8523" s="35"/>
      <c r="E8523" s="35"/>
      <c r="F8523" s="35"/>
      <c r="H8523" s="35"/>
    </row>
    <row r="8524" spans="1:8" x14ac:dyDescent="0.35">
      <c r="A8524" s="35"/>
      <c r="B8524" s="35"/>
      <c r="C8524" s="35"/>
      <c r="D8524" s="35"/>
      <c r="E8524" s="35"/>
      <c r="F8524" s="35"/>
      <c r="H8524" s="35"/>
    </row>
    <row r="8525" spans="1:8" x14ac:dyDescent="0.35">
      <c r="A8525" s="35"/>
      <c r="B8525" s="35"/>
      <c r="C8525" s="35"/>
      <c r="D8525" s="35"/>
      <c r="E8525" s="35"/>
      <c r="F8525" s="35"/>
      <c r="H8525" s="35"/>
    </row>
    <row r="8526" spans="1:8" x14ac:dyDescent="0.35">
      <c r="A8526" s="35"/>
      <c r="B8526" s="35"/>
      <c r="C8526" s="35"/>
      <c r="D8526" s="35"/>
      <c r="E8526" s="35"/>
      <c r="F8526" s="35"/>
      <c r="H8526" s="35"/>
    </row>
    <row r="8527" spans="1:8" x14ac:dyDescent="0.35">
      <c r="A8527" s="35"/>
      <c r="B8527" s="35"/>
      <c r="C8527" s="35"/>
      <c r="D8527" s="35"/>
      <c r="E8527" s="35"/>
      <c r="F8527" s="35"/>
      <c r="H8527" s="35"/>
    </row>
    <row r="8528" spans="1:8" x14ac:dyDescent="0.35">
      <c r="A8528" s="35"/>
      <c r="B8528" s="35"/>
      <c r="C8528" s="35"/>
      <c r="D8528" s="35"/>
      <c r="E8528" s="35"/>
      <c r="F8528" s="35"/>
      <c r="H8528" s="35"/>
    </row>
    <row r="8529" spans="1:8" x14ac:dyDescent="0.35">
      <c r="A8529" s="35"/>
      <c r="B8529" s="35"/>
      <c r="C8529" s="35"/>
      <c r="D8529" s="35"/>
      <c r="E8529" s="35"/>
      <c r="F8529" s="35"/>
      <c r="H8529" s="35"/>
    </row>
    <row r="8530" spans="1:8" x14ac:dyDescent="0.35">
      <c r="A8530" s="35"/>
      <c r="B8530" s="35"/>
      <c r="C8530" s="35"/>
      <c r="D8530" s="35"/>
      <c r="E8530" s="35"/>
      <c r="F8530" s="35"/>
      <c r="H8530" s="35"/>
    </row>
    <row r="8531" spans="1:8" x14ac:dyDescent="0.35">
      <c r="A8531" s="35"/>
      <c r="B8531" s="35"/>
      <c r="C8531" s="35"/>
      <c r="D8531" s="35"/>
      <c r="E8531" s="35"/>
      <c r="F8531" s="35"/>
      <c r="H8531" s="35"/>
    </row>
    <row r="8532" spans="1:8" x14ac:dyDescent="0.35">
      <c r="A8532" s="35"/>
      <c r="B8532" s="35"/>
      <c r="C8532" s="35"/>
      <c r="D8532" s="35"/>
      <c r="E8532" s="35"/>
      <c r="F8532" s="35"/>
      <c r="H8532" s="35"/>
    </row>
    <row r="8533" spans="1:8" x14ac:dyDescent="0.35">
      <c r="A8533" s="35"/>
      <c r="B8533" s="35"/>
      <c r="C8533" s="35"/>
      <c r="D8533" s="35"/>
      <c r="E8533" s="35"/>
      <c r="F8533" s="35"/>
      <c r="H8533" s="35"/>
    </row>
    <row r="8534" spans="1:8" x14ac:dyDescent="0.35">
      <c r="A8534" s="35"/>
      <c r="B8534" s="35"/>
      <c r="C8534" s="35"/>
      <c r="D8534" s="35"/>
      <c r="E8534" s="35"/>
      <c r="F8534" s="35"/>
      <c r="H8534" s="35"/>
    </row>
    <row r="8535" spans="1:8" x14ac:dyDescent="0.35">
      <c r="A8535" s="35"/>
      <c r="B8535" s="35"/>
      <c r="C8535" s="35"/>
      <c r="D8535" s="35"/>
      <c r="E8535" s="35"/>
      <c r="F8535" s="35"/>
      <c r="H8535" s="35"/>
    </row>
    <row r="8536" spans="1:8" x14ac:dyDescent="0.35">
      <c r="A8536" s="35"/>
      <c r="B8536" s="35"/>
      <c r="C8536" s="35"/>
      <c r="D8536" s="35"/>
      <c r="E8536" s="35"/>
      <c r="F8536" s="35"/>
      <c r="H8536" s="35"/>
    </row>
    <row r="8537" spans="1:8" x14ac:dyDescent="0.35">
      <c r="A8537" s="35"/>
      <c r="B8537" s="35"/>
      <c r="C8537" s="35"/>
      <c r="D8537" s="35"/>
      <c r="E8537" s="35"/>
      <c r="F8537" s="35"/>
      <c r="H8537" s="35"/>
    </row>
    <row r="8538" spans="1:8" x14ac:dyDescent="0.35">
      <c r="A8538" s="35"/>
      <c r="B8538" s="35"/>
      <c r="C8538" s="35"/>
      <c r="D8538" s="35"/>
      <c r="E8538" s="35"/>
      <c r="F8538" s="35"/>
      <c r="H8538" s="35"/>
    </row>
    <row r="8539" spans="1:8" x14ac:dyDescent="0.35">
      <c r="A8539" s="35"/>
      <c r="B8539" s="35"/>
      <c r="C8539" s="35"/>
      <c r="D8539" s="35"/>
      <c r="E8539" s="35"/>
      <c r="F8539" s="35"/>
      <c r="H8539" s="35"/>
    </row>
    <row r="8540" spans="1:8" x14ac:dyDescent="0.35">
      <c r="A8540" s="35"/>
      <c r="B8540" s="35"/>
      <c r="C8540" s="35"/>
      <c r="D8540" s="35"/>
      <c r="E8540" s="35"/>
      <c r="F8540" s="35"/>
      <c r="H8540" s="35"/>
    </row>
    <row r="8541" spans="1:8" x14ac:dyDescent="0.35">
      <c r="A8541" s="35"/>
      <c r="B8541" s="35"/>
      <c r="C8541" s="35"/>
      <c r="D8541" s="35"/>
      <c r="E8541" s="35"/>
      <c r="F8541" s="35"/>
      <c r="H8541" s="35"/>
    </row>
    <row r="8542" spans="1:8" x14ac:dyDescent="0.35">
      <c r="A8542" s="35"/>
      <c r="B8542" s="35"/>
      <c r="C8542" s="35"/>
      <c r="D8542" s="35"/>
      <c r="E8542" s="35"/>
      <c r="F8542" s="35"/>
      <c r="H8542" s="35"/>
    </row>
    <row r="8543" spans="1:8" x14ac:dyDescent="0.35">
      <c r="A8543" s="35"/>
      <c r="B8543" s="35"/>
      <c r="C8543" s="35"/>
      <c r="D8543" s="35"/>
      <c r="E8543" s="35"/>
      <c r="F8543" s="35"/>
      <c r="H8543" s="35"/>
    </row>
    <row r="8544" spans="1:8" x14ac:dyDescent="0.35">
      <c r="A8544" s="35"/>
      <c r="B8544" s="35"/>
      <c r="C8544" s="35"/>
      <c r="D8544" s="35"/>
      <c r="E8544" s="35"/>
      <c r="F8544" s="35"/>
      <c r="H8544" s="35"/>
    </row>
    <row r="8545" spans="1:8" x14ac:dyDescent="0.35">
      <c r="A8545" s="35"/>
      <c r="B8545" s="35"/>
      <c r="C8545" s="35"/>
      <c r="D8545" s="35"/>
      <c r="E8545" s="35"/>
      <c r="F8545" s="35"/>
      <c r="H8545" s="35"/>
    </row>
    <row r="8546" spans="1:8" x14ac:dyDescent="0.35">
      <c r="A8546" s="35"/>
      <c r="B8546" s="35"/>
      <c r="C8546" s="35"/>
      <c r="D8546" s="35"/>
      <c r="E8546" s="35"/>
      <c r="F8546" s="35"/>
      <c r="H8546" s="35"/>
    </row>
    <row r="8547" spans="1:8" x14ac:dyDescent="0.35">
      <c r="A8547" s="35"/>
      <c r="B8547" s="35"/>
      <c r="C8547" s="35"/>
      <c r="D8547" s="35"/>
      <c r="E8547" s="35"/>
      <c r="F8547" s="35"/>
      <c r="H8547" s="35"/>
    </row>
    <row r="8548" spans="1:8" x14ac:dyDescent="0.35">
      <c r="A8548" s="35"/>
      <c r="B8548" s="35"/>
      <c r="C8548" s="35"/>
      <c r="D8548" s="35"/>
      <c r="E8548" s="35"/>
      <c r="F8548" s="35"/>
      <c r="H8548" s="35"/>
    </row>
    <row r="8549" spans="1:8" x14ac:dyDescent="0.35">
      <c r="A8549" s="35"/>
      <c r="B8549" s="35"/>
      <c r="C8549" s="35"/>
      <c r="D8549" s="35"/>
      <c r="E8549" s="35"/>
      <c r="F8549" s="35"/>
      <c r="H8549" s="35"/>
    </row>
    <row r="8550" spans="1:8" x14ac:dyDescent="0.35">
      <c r="A8550" s="35"/>
      <c r="B8550" s="35"/>
      <c r="C8550" s="35"/>
      <c r="D8550" s="35"/>
      <c r="E8550" s="35"/>
      <c r="F8550" s="35"/>
      <c r="H8550" s="35"/>
    </row>
    <row r="8551" spans="1:8" x14ac:dyDescent="0.35">
      <c r="A8551" s="35"/>
      <c r="B8551" s="35"/>
      <c r="C8551" s="35"/>
      <c r="D8551" s="35"/>
      <c r="E8551" s="35"/>
      <c r="F8551" s="35"/>
      <c r="H8551" s="35"/>
    </row>
    <row r="8552" spans="1:8" x14ac:dyDescent="0.35">
      <c r="A8552" s="35"/>
      <c r="B8552" s="35"/>
      <c r="C8552" s="35"/>
      <c r="D8552" s="35"/>
      <c r="E8552" s="35"/>
      <c r="F8552" s="35"/>
      <c r="H8552" s="35"/>
    </row>
    <row r="8553" spans="1:8" x14ac:dyDescent="0.35">
      <c r="A8553" s="35"/>
      <c r="B8553" s="35"/>
      <c r="C8553" s="35"/>
      <c r="D8553" s="35"/>
      <c r="E8553" s="35"/>
      <c r="F8553" s="35"/>
      <c r="H8553" s="35"/>
    </row>
    <row r="8554" spans="1:8" x14ac:dyDescent="0.35">
      <c r="A8554" s="35"/>
      <c r="B8554" s="35"/>
      <c r="C8554" s="35"/>
      <c r="D8554" s="35"/>
      <c r="E8554" s="35"/>
      <c r="F8554" s="35"/>
      <c r="H8554" s="35"/>
    </row>
    <row r="8555" spans="1:8" x14ac:dyDescent="0.35">
      <c r="A8555" s="35"/>
      <c r="B8555" s="35"/>
      <c r="C8555" s="35"/>
      <c r="D8555" s="35"/>
      <c r="E8555" s="35"/>
      <c r="F8555" s="35"/>
      <c r="H8555" s="35"/>
    </row>
    <row r="8556" spans="1:8" x14ac:dyDescent="0.35">
      <c r="A8556" s="35"/>
      <c r="B8556" s="35"/>
      <c r="C8556" s="35"/>
      <c r="D8556" s="35"/>
      <c r="E8556" s="35"/>
      <c r="F8556" s="35"/>
      <c r="H8556" s="35"/>
    </row>
    <row r="8557" spans="1:8" x14ac:dyDescent="0.35">
      <c r="A8557" s="35"/>
      <c r="B8557" s="35"/>
      <c r="C8557" s="35"/>
      <c r="D8557" s="35"/>
      <c r="E8557" s="35"/>
      <c r="F8557" s="35"/>
      <c r="H8557" s="35"/>
    </row>
    <row r="8558" spans="1:8" x14ac:dyDescent="0.35">
      <c r="A8558" s="35"/>
      <c r="B8558" s="35"/>
      <c r="C8558" s="35"/>
      <c r="D8558" s="35"/>
      <c r="E8558" s="35"/>
      <c r="F8558" s="35"/>
      <c r="H8558" s="35"/>
    </row>
    <row r="8559" spans="1:8" x14ac:dyDescent="0.35">
      <c r="A8559" s="35"/>
      <c r="B8559" s="35"/>
      <c r="C8559" s="35"/>
      <c r="D8559" s="35"/>
      <c r="E8559" s="35"/>
      <c r="F8559" s="35"/>
      <c r="H8559" s="35"/>
    </row>
    <row r="8560" spans="1:8" x14ac:dyDescent="0.35">
      <c r="A8560" s="35"/>
      <c r="B8560" s="35"/>
      <c r="C8560" s="35"/>
      <c r="D8560" s="35"/>
      <c r="E8560" s="35"/>
      <c r="F8560" s="35"/>
      <c r="H8560" s="35"/>
    </row>
    <row r="8561" spans="1:8" x14ac:dyDescent="0.35">
      <c r="A8561" s="35"/>
      <c r="B8561" s="35"/>
      <c r="C8561" s="35"/>
      <c r="D8561" s="35"/>
      <c r="E8561" s="35"/>
      <c r="F8561" s="35"/>
      <c r="H8561" s="35"/>
    </row>
    <row r="8562" spans="1:8" x14ac:dyDescent="0.35">
      <c r="A8562" s="35"/>
      <c r="B8562" s="35"/>
      <c r="C8562" s="35"/>
      <c r="D8562" s="35"/>
      <c r="E8562" s="35"/>
      <c r="F8562" s="35"/>
      <c r="H8562" s="35"/>
    </row>
    <row r="8563" spans="1:8" x14ac:dyDescent="0.35">
      <c r="A8563" s="35"/>
      <c r="B8563" s="35"/>
      <c r="C8563" s="35"/>
      <c r="D8563" s="35"/>
      <c r="E8563" s="35"/>
      <c r="F8563" s="35"/>
      <c r="H8563" s="35"/>
    </row>
    <row r="8564" spans="1:8" x14ac:dyDescent="0.35">
      <c r="A8564" s="35"/>
      <c r="B8564" s="35"/>
      <c r="C8564" s="35"/>
      <c r="D8564" s="35"/>
      <c r="E8564" s="35"/>
      <c r="F8564" s="35"/>
      <c r="H8564" s="35"/>
    </row>
    <row r="8565" spans="1:8" x14ac:dyDescent="0.35">
      <c r="A8565" s="35"/>
      <c r="B8565" s="35"/>
      <c r="C8565" s="35"/>
      <c r="D8565" s="35"/>
      <c r="E8565" s="35"/>
      <c r="F8565" s="35"/>
      <c r="H8565" s="35"/>
    </row>
    <row r="8566" spans="1:8" x14ac:dyDescent="0.35">
      <c r="A8566" s="35"/>
      <c r="B8566" s="35"/>
      <c r="C8566" s="35"/>
      <c r="D8566" s="35"/>
      <c r="E8566" s="35"/>
      <c r="F8566" s="35"/>
      <c r="H8566" s="35"/>
    </row>
    <row r="8567" spans="1:8" x14ac:dyDescent="0.35">
      <c r="A8567" s="35"/>
      <c r="B8567" s="35"/>
      <c r="C8567" s="35"/>
      <c r="D8567" s="35"/>
      <c r="E8567" s="35"/>
      <c r="F8567" s="35"/>
      <c r="H8567" s="35"/>
    </row>
    <row r="8568" spans="1:8" x14ac:dyDescent="0.35">
      <c r="A8568" s="35"/>
      <c r="B8568" s="35"/>
      <c r="C8568" s="35"/>
      <c r="D8568" s="35"/>
      <c r="E8568" s="35"/>
      <c r="F8568" s="35"/>
      <c r="H8568" s="35"/>
    </row>
    <row r="8569" spans="1:8" x14ac:dyDescent="0.35">
      <c r="A8569" s="35"/>
      <c r="B8569" s="35"/>
      <c r="C8569" s="35"/>
      <c r="D8569" s="35"/>
      <c r="E8569" s="35"/>
      <c r="F8569" s="35"/>
      <c r="H8569" s="35"/>
    </row>
    <row r="8570" spans="1:8" x14ac:dyDescent="0.35">
      <c r="A8570" s="35"/>
      <c r="B8570" s="35"/>
      <c r="C8570" s="35"/>
      <c r="D8570" s="35"/>
      <c r="E8570" s="35"/>
      <c r="F8570" s="35"/>
      <c r="H8570" s="35"/>
    </row>
    <row r="8571" spans="1:8" x14ac:dyDescent="0.35">
      <c r="A8571" s="35"/>
      <c r="B8571" s="35"/>
      <c r="C8571" s="35"/>
      <c r="D8571" s="35"/>
      <c r="E8571" s="35"/>
      <c r="F8571" s="35"/>
      <c r="H8571" s="35"/>
    </row>
    <row r="8572" spans="1:8" x14ac:dyDescent="0.35">
      <c r="A8572" s="35"/>
      <c r="B8572" s="35"/>
      <c r="C8572" s="35"/>
      <c r="D8572" s="35"/>
      <c r="E8572" s="35"/>
      <c r="F8572" s="35"/>
      <c r="H8572" s="35"/>
    </row>
    <row r="8573" spans="1:8" x14ac:dyDescent="0.35">
      <c r="A8573" s="35"/>
      <c r="B8573" s="35"/>
      <c r="C8573" s="35"/>
      <c r="D8573" s="35"/>
      <c r="E8573" s="35"/>
      <c r="F8573" s="35"/>
      <c r="H8573" s="35"/>
    </row>
    <row r="8574" spans="1:8" x14ac:dyDescent="0.35">
      <c r="A8574" s="35"/>
      <c r="B8574" s="35"/>
      <c r="C8574" s="35"/>
      <c r="D8574" s="35"/>
      <c r="E8574" s="35"/>
      <c r="F8574" s="35"/>
      <c r="H8574" s="35"/>
    </row>
    <row r="8575" spans="1:8" x14ac:dyDescent="0.35">
      <c r="A8575" s="35"/>
      <c r="B8575" s="35"/>
      <c r="C8575" s="35"/>
      <c r="D8575" s="35"/>
      <c r="E8575" s="35"/>
      <c r="F8575" s="35"/>
      <c r="H8575" s="35"/>
    </row>
    <row r="8576" spans="1:8" x14ac:dyDescent="0.35">
      <c r="A8576" s="35"/>
      <c r="B8576" s="35"/>
      <c r="C8576" s="35"/>
      <c r="D8576" s="35"/>
      <c r="E8576" s="35"/>
      <c r="F8576" s="35"/>
      <c r="H8576" s="35"/>
    </row>
    <row r="8577" spans="1:8" x14ac:dyDescent="0.35">
      <c r="A8577" s="35"/>
      <c r="B8577" s="35"/>
      <c r="C8577" s="35"/>
      <c r="D8577" s="35"/>
      <c r="E8577" s="35"/>
      <c r="F8577" s="35"/>
      <c r="H8577" s="35"/>
    </row>
    <row r="8578" spans="1:8" x14ac:dyDescent="0.35">
      <c r="A8578" s="35"/>
      <c r="B8578" s="35"/>
      <c r="C8578" s="35"/>
      <c r="D8578" s="35"/>
      <c r="E8578" s="35"/>
      <c r="F8578" s="35"/>
      <c r="H8578" s="35"/>
    </row>
    <row r="8579" spans="1:8" x14ac:dyDescent="0.35">
      <c r="A8579" s="35"/>
      <c r="B8579" s="35"/>
      <c r="C8579" s="35"/>
      <c r="D8579" s="35"/>
      <c r="E8579" s="35"/>
      <c r="F8579" s="35"/>
      <c r="H8579" s="35"/>
    </row>
    <row r="8580" spans="1:8" x14ac:dyDescent="0.35">
      <c r="A8580" s="35"/>
      <c r="B8580" s="35"/>
      <c r="C8580" s="35"/>
      <c r="D8580" s="35"/>
      <c r="E8580" s="35"/>
      <c r="F8580" s="35"/>
      <c r="H8580" s="35"/>
    </row>
    <row r="8581" spans="1:8" x14ac:dyDescent="0.35">
      <c r="A8581" s="35"/>
      <c r="B8581" s="35"/>
      <c r="C8581" s="35"/>
      <c r="D8581" s="35"/>
      <c r="E8581" s="35"/>
      <c r="F8581" s="35"/>
      <c r="H8581" s="35"/>
    </row>
    <row r="8582" spans="1:8" x14ac:dyDescent="0.35">
      <c r="A8582" s="35"/>
      <c r="B8582" s="35"/>
      <c r="C8582" s="35"/>
      <c r="D8582" s="35"/>
      <c r="E8582" s="35"/>
      <c r="F8582" s="35"/>
      <c r="H8582" s="35"/>
    </row>
    <row r="8583" spans="1:8" x14ac:dyDescent="0.35">
      <c r="A8583" s="35"/>
      <c r="B8583" s="35"/>
      <c r="C8583" s="35"/>
      <c r="D8583" s="35"/>
      <c r="E8583" s="35"/>
      <c r="F8583" s="35"/>
      <c r="H8583" s="35"/>
    </row>
    <row r="8584" spans="1:8" x14ac:dyDescent="0.35">
      <c r="A8584" s="35"/>
      <c r="B8584" s="35"/>
      <c r="C8584" s="35"/>
      <c r="D8584" s="35"/>
      <c r="E8584" s="35"/>
      <c r="F8584" s="35"/>
      <c r="H8584" s="35"/>
    </row>
    <row r="8585" spans="1:8" x14ac:dyDescent="0.35">
      <c r="A8585" s="35"/>
      <c r="B8585" s="35"/>
      <c r="C8585" s="35"/>
      <c r="D8585" s="35"/>
      <c r="E8585" s="35"/>
      <c r="F8585" s="35"/>
      <c r="H8585" s="35"/>
    </row>
    <row r="8586" spans="1:8" x14ac:dyDescent="0.35">
      <c r="A8586" s="35"/>
      <c r="B8586" s="35"/>
      <c r="C8586" s="35"/>
      <c r="D8586" s="35"/>
      <c r="E8586" s="35"/>
      <c r="F8586" s="35"/>
      <c r="H8586" s="35"/>
    </row>
    <row r="8587" spans="1:8" x14ac:dyDescent="0.35">
      <c r="A8587" s="35"/>
      <c r="B8587" s="35"/>
      <c r="C8587" s="35"/>
      <c r="D8587" s="35"/>
      <c r="E8587" s="35"/>
      <c r="F8587" s="35"/>
      <c r="H8587" s="35"/>
    </row>
    <row r="8588" spans="1:8" x14ac:dyDescent="0.35">
      <c r="A8588" s="35"/>
      <c r="B8588" s="35"/>
      <c r="C8588" s="35"/>
      <c r="D8588" s="35"/>
      <c r="E8588" s="35"/>
      <c r="F8588" s="35"/>
      <c r="H8588" s="35"/>
    </row>
    <row r="8589" spans="1:8" x14ac:dyDescent="0.35">
      <c r="A8589" s="35"/>
      <c r="B8589" s="35"/>
      <c r="C8589" s="35"/>
      <c r="D8589" s="35"/>
      <c r="E8589" s="35"/>
      <c r="F8589" s="35"/>
      <c r="H8589" s="35"/>
    </row>
    <row r="8590" spans="1:8" x14ac:dyDescent="0.35">
      <c r="A8590" s="35"/>
      <c r="B8590" s="35"/>
      <c r="C8590" s="35"/>
      <c r="D8590" s="35"/>
      <c r="E8590" s="35"/>
      <c r="F8590" s="35"/>
      <c r="H8590" s="35"/>
    </row>
    <row r="8591" spans="1:8" x14ac:dyDescent="0.35">
      <c r="A8591" s="35"/>
      <c r="B8591" s="35"/>
      <c r="C8591" s="35"/>
      <c r="D8591" s="35"/>
      <c r="E8591" s="35"/>
      <c r="F8591" s="35"/>
      <c r="H8591" s="35"/>
    </row>
    <row r="8592" spans="1:8" x14ac:dyDescent="0.35">
      <c r="A8592" s="35"/>
      <c r="B8592" s="35"/>
      <c r="C8592" s="35"/>
      <c r="D8592" s="35"/>
      <c r="E8592" s="35"/>
      <c r="F8592" s="35"/>
      <c r="H8592" s="35"/>
    </row>
    <row r="8593" spans="1:8" x14ac:dyDescent="0.35">
      <c r="A8593" s="35"/>
      <c r="B8593" s="35"/>
      <c r="C8593" s="35"/>
      <c r="D8593" s="35"/>
      <c r="E8593" s="35"/>
      <c r="F8593" s="35"/>
      <c r="H8593" s="35"/>
    </row>
    <row r="8594" spans="1:8" x14ac:dyDescent="0.35">
      <c r="A8594" s="35"/>
      <c r="B8594" s="35"/>
      <c r="C8594" s="35"/>
      <c r="D8594" s="35"/>
      <c r="E8594" s="35"/>
      <c r="F8594" s="35"/>
      <c r="H8594" s="35"/>
    </row>
    <row r="8595" spans="1:8" x14ac:dyDescent="0.35">
      <c r="A8595" s="35"/>
      <c r="B8595" s="35"/>
      <c r="C8595" s="35"/>
      <c r="D8595" s="35"/>
      <c r="E8595" s="35"/>
      <c r="F8595" s="35"/>
      <c r="H8595" s="35"/>
    </row>
    <row r="8596" spans="1:8" x14ac:dyDescent="0.35">
      <c r="A8596" s="35"/>
      <c r="B8596" s="35"/>
      <c r="C8596" s="35"/>
      <c r="D8596" s="35"/>
      <c r="E8596" s="35"/>
      <c r="F8596" s="35"/>
      <c r="H8596" s="35"/>
    </row>
    <row r="8597" spans="1:8" x14ac:dyDescent="0.35">
      <c r="A8597" s="35"/>
      <c r="B8597" s="35"/>
      <c r="C8597" s="35"/>
      <c r="D8597" s="35"/>
      <c r="E8597" s="35"/>
      <c r="F8597" s="35"/>
      <c r="H8597" s="35"/>
    </row>
    <row r="8598" spans="1:8" x14ac:dyDescent="0.35">
      <c r="A8598" s="35"/>
      <c r="B8598" s="35"/>
      <c r="C8598" s="35"/>
      <c r="D8598" s="35"/>
      <c r="E8598" s="35"/>
      <c r="F8598" s="35"/>
      <c r="H8598" s="35"/>
    </row>
    <row r="8599" spans="1:8" x14ac:dyDescent="0.35">
      <c r="A8599" s="35"/>
      <c r="B8599" s="35"/>
      <c r="C8599" s="35"/>
      <c r="D8599" s="35"/>
      <c r="E8599" s="35"/>
      <c r="F8599" s="35"/>
      <c r="H8599" s="35"/>
    </row>
    <row r="8600" spans="1:8" x14ac:dyDescent="0.35">
      <c r="A8600" s="35"/>
      <c r="B8600" s="35"/>
      <c r="C8600" s="35"/>
      <c r="D8600" s="35"/>
      <c r="E8600" s="35"/>
      <c r="F8600" s="35"/>
      <c r="H8600" s="35"/>
    </row>
    <row r="8601" spans="1:8" x14ac:dyDescent="0.35">
      <c r="A8601" s="35"/>
      <c r="B8601" s="35"/>
      <c r="C8601" s="35"/>
      <c r="D8601" s="35"/>
      <c r="E8601" s="35"/>
      <c r="F8601" s="35"/>
      <c r="H8601" s="35"/>
    </row>
    <row r="8602" spans="1:8" x14ac:dyDescent="0.35">
      <c r="A8602" s="35"/>
      <c r="B8602" s="35"/>
      <c r="C8602" s="35"/>
      <c r="D8602" s="35"/>
      <c r="E8602" s="35"/>
      <c r="F8602" s="35"/>
      <c r="H8602" s="35"/>
    </row>
    <row r="8603" spans="1:8" x14ac:dyDescent="0.35">
      <c r="A8603" s="35"/>
      <c r="B8603" s="35"/>
      <c r="C8603" s="35"/>
      <c r="D8603" s="35"/>
      <c r="E8603" s="35"/>
      <c r="F8603" s="35"/>
      <c r="H8603" s="35"/>
    </row>
    <row r="8604" spans="1:8" x14ac:dyDescent="0.35">
      <c r="A8604" s="35"/>
      <c r="B8604" s="35"/>
      <c r="C8604" s="35"/>
      <c r="D8604" s="35"/>
      <c r="E8604" s="35"/>
      <c r="F8604" s="35"/>
      <c r="H8604" s="35"/>
    </row>
    <row r="8605" spans="1:8" x14ac:dyDescent="0.35">
      <c r="A8605" s="35"/>
      <c r="B8605" s="35"/>
      <c r="C8605" s="35"/>
      <c r="D8605" s="35"/>
      <c r="E8605" s="35"/>
      <c r="F8605" s="35"/>
      <c r="H8605" s="35"/>
    </row>
    <row r="8606" spans="1:8" x14ac:dyDescent="0.35">
      <c r="A8606" s="35"/>
      <c r="B8606" s="35"/>
      <c r="C8606" s="35"/>
      <c r="D8606" s="35"/>
      <c r="E8606" s="35"/>
      <c r="F8606" s="35"/>
      <c r="H8606" s="35"/>
    </row>
    <row r="8607" spans="1:8" x14ac:dyDescent="0.35">
      <c r="A8607" s="35"/>
      <c r="B8607" s="35"/>
      <c r="C8607" s="35"/>
      <c r="D8607" s="35"/>
      <c r="E8607" s="35"/>
      <c r="F8607" s="35"/>
      <c r="H8607" s="35"/>
    </row>
    <row r="8608" spans="1:8" x14ac:dyDescent="0.35">
      <c r="A8608" s="35"/>
      <c r="B8608" s="35"/>
      <c r="C8608" s="35"/>
      <c r="D8608" s="35"/>
      <c r="E8608" s="35"/>
      <c r="F8608" s="35"/>
      <c r="H8608" s="35"/>
    </row>
    <row r="8609" spans="1:8" x14ac:dyDescent="0.35">
      <c r="A8609" s="35"/>
      <c r="B8609" s="35"/>
      <c r="C8609" s="35"/>
      <c r="D8609" s="35"/>
      <c r="E8609" s="35"/>
      <c r="F8609" s="35"/>
      <c r="H8609" s="35"/>
    </row>
    <row r="8610" spans="1:8" x14ac:dyDescent="0.35">
      <c r="A8610" s="35"/>
      <c r="B8610" s="35"/>
      <c r="C8610" s="35"/>
      <c r="D8610" s="35"/>
      <c r="E8610" s="35"/>
      <c r="F8610" s="35"/>
      <c r="H8610" s="35"/>
    </row>
    <row r="8611" spans="1:8" x14ac:dyDescent="0.35">
      <c r="A8611" s="35"/>
      <c r="B8611" s="35"/>
      <c r="C8611" s="35"/>
      <c r="D8611" s="35"/>
      <c r="E8611" s="35"/>
      <c r="F8611" s="35"/>
      <c r="H8611" s="35"/>
    </row>
    <row r="8612" spans="1:8" x14ac:dyDescent="0.35">
      <c r="A8612" s="35"/>
      <c r="B8612" s="35"/>
      <c r="C8612" s="35"/>
      <c r="D8612" s="35"/>
      <c r="E8612" s="35"/>
      <c r="F8612" s="35"/>
      <c r="H8612" s="35"/>
    </row>
    <row r="8613" spans="1:8" x14ac:dyDescent="0.35">
      <c r="A8613" s="35"/>
      <c r="B8613" s="35"/>
      <c r="C8613" s="35"/>
      <c r="D8613" s="35"/>
      <c r="E8613" s="35"/>
      <c r="F8613" s="35"/>
      <c r="H8613" s="35"/>
    </row>
    <row r="8614" spans="1:8" x14ac:dyDescent="0.35">
      <c r="A8614" s="35"/>
      <c r="B8614" s="35"/>
      <c r="C8614" s="35"/>
      <c r="D8614" s="35"/>
      <c r="E8614" s="35"/>
      <c r="F8614" s="35"/>
      <c r="H8614" s="35"/>
    </row>
    <row r="8615" spans="1:8" x14ac:dyDescent="0.35">
      <c r="A8615" s="35"/>
      <c r="B8615" s="35"/>
      <c r="C8615" s="35"/>
      <c r="D8615" s="35"/>
      <c r="E8615" s="35"/>
      <c r="F8615" s="35"/>
      <c r="H8615" s="35"/>
    </row>
    <row r="8616" spans="1:8" x14ac:dyDescent="0.35">
      <c r="A8616" s="35"/>
      <c r="B8616" s="35"/>
      <c r="C8616" s="35"/>
      <c r="D8616" s="35"/>
      <c r="E8616" s="35"/>
      <c r="F8616" s="35"/>
      <c r="H8616" s="35"/>
    </row>
    <row r="8617" spans="1:8" x14ac:dyDescent="0.35">
      <c r="A8617" s="35"/>
      <c r="B8617" s="35"/>
      <c r="C8617" s="35"/>
      <c r="D8617" s="35"/>
      <c r="E8617" s="35"/>
      <c r="F8617" s="35"/>
      <c r="H8617" s="35"/>
    </row>
    <row r="8618" spans="1:8" x14ac:dyDescent="0.35">
      <c r="A8618" s="35"/>
      <c r="B8618" s="35"/>
      <c r="C8618" s="35"/>
      <c r="D8618" s="35"/>
      <c r="E8618" s="35"/>
      <c r="F8618" s="35"/>
      <c r="H8618" s="35"/>
    </row>
    <row r="8619" spans="1:8" x14ac:dyDescent="0.35">
      <c r="A8619" s="35"/>
      <c r="B8619" s="35"/>
      <c r="C8619" s="35"/>
      <c r="D8619" s="35"/>
      <c r="E8619" s="35"/>
      <c r="F8619" s="35"/>
      <c r="H8619" s="35"/>
    </row>
    <row r="8620" spans="1:8" x14ac:dyDescent="0.35">
      <c r="A8620" s="35"/>
      <c r="B8620" s="35"/>
      <c r="C8620" s="35"/>
      <c r="D8620" s="35"/>
      <c r="E8620" s="35"/>
      <c r="F8620" s="35"/>
      <c r="H8620" s="35"/>
    </row>
    <row r="8621" spans="1:8" x14ac:dyDescent="0.35">
      <c r="A8621" s="35"/>
      <c r="B8621" s="35"/>
      <c r="C8621" s="35"/>
      <c r="D8621" s="35"/>
      <c r="E8621" s="35"/>
      <c r="F8621" s="35"/>
      <c r="H8621" s="35"/>
    </row>
    <row r="8622" spans="1:8" x14ac:dyDescent="0.35">
      <c r="A8622" s="35"/>
      <c r="B8622" s="35"/>
      <c r="C8622" s="35"/>
      <c r="D8622" s="35"/>
      <c r="E8622" s="35"/>
      <c r="F8622" s="35"/>
      <c r="H8622" s="35"/>
    </row>
    <row r="8623" spans="1:8" x14ac:dyDescent="0.35">
      <c r="A8623" s="35"/>
      <c r="B8623" s="35"/>
      <c r="C8623" s="35"/>
      <c r="D8623" s="35"/>
      <c r="E8623" s="35"/>
      <c r="F8623" s="35"/>
      <c r="H8623" s="35"/>
    </row>
    <row r="8624" spans="1:8" x14ac:dyDescent="0.35">
      <c r="A8624" s="35"/>
      <c r="B8624" s="35"/>
      <c r="C8624" s="35"/>
      <c r="D8624" s="35"/>
      <c r="E8624" s="35"/>
      <c r="F8624" s="35"/>
      <c r="H8624" s="35"/>
    </row>
    <row r="8625" spans="1:8" x14ac:dyDescent="0.35">
      <c r="A8625" s="35"/>
      <c r="B8625" s="35"/>
      <c r="C8625" s="35"/>
      <c r="D8625" s="35"/>
      <c r="E8625" s="35"/>
      <c r="F8625" s="35"/>
      <c r="H8625" s="35"/>
    </row>
    <row r="8626" spans="1:8" x14ac:dyDescent="0.35">
      <c r="A8626" s="35"/>
      <c r="B8626" s="35"/>
      <c r="C8626" s="35"/>
      <c r="D8626" s="35"/>
      <c r="E8626" s="35"/>
      <c r="F8626" s="35"/>
      <c r="H8626" s="35"/>
    </row>
    <row r="8627" spans="1:8" x14ac:dyDescent="0.35">
      <c r="A8627" s="35"/>
      <c r="B8627" s="35"/>
      <c r="C8627" s="35"/>
      <c r="D8627" s="35"/>
      <c r="E8627" s="35"/>
      <c r="F8627" s="35"/>
      <c r="H8627" s="35"/>
    </row>
    <row r="8628" spans="1:8" x14ac:dyDescent="0.35">
      <c r="A8628" s="35"/>
      <c r="B8628" s="35"/>
      <c r="C8628" s="35"/>
      <c r="D8628" s="35"/>
      <c r="E8628" s="35"/>
      <c r="F8628" s="35"/>
      <c r="H8628" s="35"/>
    </row>
    <row r="8629" spans="1:8" x14ac:dyDescent="0.35">
      <c r="A8629" s="35"/>
      <c r="B8629" s="35"/>
      <c r="C8629" s="35"/>
      <c r="D8629" s="35"/>
      <c r="E8629" s="35"/>
      <c r="F8629" s="35"/>
      <c r="H8629" s="35"/>
    </row>
    <row r="8630" spans="1:8" x14ac:dyDescent="0.35">
      <c r="A8630" s="35"/>
      <c r="B8630" s="35"/>
      <c r="C8630" s="35"/>
      <c r="D8630" s="35"/>
      <c r="E8630" s="35"/>
      <c r="F8630" s="35"/>
      <c r="H8630" s="35"/>
    </row>
    <row r="8631" spans="1:8" x14ac:dyDescent="0.35">
      <c r="A8631" s="35"/>
      <c r="B8631" s="35"/>
      <c r="C8631" s="35"/>
      <c r="D8631" s="35"/>
      <c r="E8631" s="35"/>
      <c r="F8631" s="35"/>
      <c r="H8631" s="35"/>
    </row>
    <row r="8632" spans="1:8" x14ac:dyDescent="0.35">
      <c r="A8632" s="35"/>
      <c r="B8632" s="35"/>
      <c r="C8632" s="35"/>
      <c r="D8632" s="35"/>
      <c r="E8632" s="35"/>
      <c r="F8632" s="35"/>
      <c r="H8632" s="35"/>
    </row>
    <row r="8633" spans="1:8" x14ac:dyDescent="0.35">
      <c r="A8633" s="35"/>
      <c r="B8633" s="35"/>
      <c r="C8633" s="35"/>
      <c r="D8633" s="35"/>
      <c r="E8633" s="35"/>
      <c r="F8633" s="35"/>
      <c r="H8633" s="35"/>
    </row>
    <row r="8634" spans="1:8" x14ac:dyDescent="0.35">
      <c r="A8634" s="35"/>
      <c r="B8634" s="35"/>
      <c r="C8634" s="35"/>
      <c r="D8634" s="35"/>
      <c r="E8634" s="35"/>
      <c r="F8634" s="35"/>
      <c r="H8634" s="35"/>
    </row>
    <row r="8635" spans="1:8" x14ac:dyDescent="0.35">
      <c r="A8635" s="35"/>
      <c r="B8635" s="35"/>
      <c r="C8635" s="35"/>
      <c r="D8635" s="35"/>
      <c r="E8635" s="35"/>
      <c r="F8635" s="35"/>
      <c r="H8635" s="35"/>
    </row>
    <row r="8636" spans="1:8" x14ac:dyDescent="0.35">
      <c r="A8636" s="35"/>
      <c r="B8636" s="35"/>
      <c r="C8636" s="35"/>
      <c r="D8636" s="35"/>
      <c r="E8636" s="35"/>
      <c r="F8636" s="35"/>
      <c r="H8636" s="35"/>
    </row>
    <row r="8637" spans="1:8" x14ac:dyDescent="0.35">
      <c r="A8637" s="35"/>
      <c r="B8637" s="35"/>
      <c r="C8637" s="35"/>
      <c r="D8637" s="35"/>
      <c r="E8637" s="35"/>
      <c r="F8637" s="35"/>
      <c r="H8637" s="35"/>
    </row>
    <row r="8638" spans="1:8" x14ac:dyDescent="0.35">
      <c r="A8638" s="35"/>
      <c r="B8638" s="35"/>
      <c r="C8638" s="35"/>
      <c r="D8638" s="35"/>
      <c r="E8638" s="35"/>
      <c r="F8638" s="35"/>
      <c r="H8638" s="35"/>
    </row>
    <row r="8639" spans="1:8" x14ac:dyDescent="0.35">
      <c r="A8639" s="35"/>
      <c r="B8639" s="35"/>
      <c r="C8639" s="35"/>
      <c r="D8639" s="35"/>
      <c r="E8639" s="35"/>
      <c r="F8639" s="35"/>
      <c r="H8639" s="35"/>
    </row>
    <row r="8640" spans="1:8" x14ac:dyDescent="0.35">
      <c r="A8640" s="35"/>
      <c r="B8640" s="35"/>
      <c r="C8640" s="35"/>
      <c r="D8640" s="35"/>
      <c r="E8640" s="35"/>
      <c r="F8640" s="35"/>
      <c r="H8640" s="35"/>
    </row>
    <row r="8641" spans="1:8" x14ac:dyDescent="0.35">
      <c r="A8641" s="35"/>
      <c r="B8641" s="35"/>
      <c r="C8641" s="35"/>
      <c r="D8641" s="35"/>
      <c r="E8641" s="35"/>
      <c r="F8641" s="35"/>
      <c r="H8641" s="35"/>
    </row>
    <row r="8642" spans="1:8" x14ac:dyDescent="0.35">
      <c r="A8642" s="35"/>
      <c r="B8642" s="35"/>
      <c r="C8642" s="35"/>
      <c r="D8642" s="35"/>
      <c r="E8642" s="35"/>
      <c r="F8642" s="35"/>
      <c r="H8642" s="35"/>
    </row>
    <row r="8643" spans="1:8" x14ac:dyDescent="0.35">
      <c r="A8643" s="35"/>
      <c r="B8643" s="35"/>
      <c r="C8643" s="35"/>
      <c r="D8643" s="35"/>
      <c r="E8643" s="35"/>
      <c r="F8643" s="35"/>
      <c r="H8643" s="35"/>
    </row>
    <row r="8644" spans="1:8" x14ac:dyDescent="0.35">
      <c r="A8644" s="35"/>
      <c r="B8644" s="35"/>
      <c r="C8644" s="35"/>
      <c r="D8644" s="35"/>
      <c r="E8644" s="35"/>
      <c r="F8644" s="35"/>
      <c r="H8644" s="35"/>
    </row>
    <row r="8645" spans="1:8" x14ac:dyDescent="0.35">
      <c r="A8645" s="35"/>
      <c r="B8645" s="35"/>
      <c r="C8645" s="35"/>
      <c r="D8645" s="35"/>
      <c r="E8645" s="35"/>
      <c r="F8645" s="35"/>
      <c r="H8645" s="35"/>
    </row>
    <row r="8646" spans="1:8" x14ac:dyDescent="0.35">
      <c r="A8646" s="35"/>
      <c r="B8646" s="35"/>
      <c r="C8646" s="35"/>
      <c r="D8646" s="35"/>
      <c r="E8646" s="35"/>
      <c r="F8646" s="35"/>
      <c r="H8646" s="35"/>
    </row>
    <row r="8647" spans="1:8" x14ac:dyDescent="0.35">
      <c r="A8647" s="35"/>
      <c r="B8647" s="35"/>
      <c r="C8647" s="35"/>
      <c r="D8647" s="35"/>
      <c r="E8647" s="35"/>
      <c r="F8647" s="35"/>
      <c r="H8647" s="35"/>
    </row>
    <row r="8648" spans="1:8" x14ac:dyDescent="0.35">
      <c r="A8648" s="35"/>
      <c r="B8648" s="35"/>
      <c r="C8648" s="35"/>
      <c r="D8648" s="35"/>
      <c r="E8648" s="35"/>
      <c r="F8648" s="35"/>
      <c r="H8648" s="35"/>
    </row>
    <row r="8649" spans="1:8" x14ac:dyDescent="0.35">
      <c r="A8649" s="35"/>
      <c r="B8649" s="35"/>
      <c r="C8649" s="35"/>
      <c r="D8649" s="35"/>
      <c r="E8649" s="35"/>
      <c r="F8649" s="35"/>
      <c r="H8649" s="35"/>
    </row>
    <row r="8650" spans="1:8" x14ac:dyDescent="0.35">
      <c r="A8650" s="35"/>
      <c r="B8650" s="35"/>
      <c r="C8650" s="35"/>
      <c r="D8650" s="35"/>
      <c r="E8650" s="35"/>
      <c r="F8650" s="35"/>
      <c r="H8650" s="35"/>
    </row>
    <row r="8651" spans="1:8" x14ac:dyDescent="0.35">
      <c r="A8651" s="35"/>
      <c r="B8651" s="35"/>
      <c r="C8651" s="35"/>
      <c r="D8651" s="35"/>
      <c r="E8651" s="35"/>
      <c r="F8651" s="35"/>
      <c r="H8651" s="35"/>
    </row>
    <row r="8652" spans="1:8" x14ac:dyDescent="0.35">
      <c r="A8652" s="35"/>
      <c r="B8652" s="35"/>
      <c r="C8652" s="35"/>
      <c r="D8652" s="35"/>
      <c r="E8652" s="35"/>
      <c r="F8652" s="35"/>
      <c r="H8652" s="35"/>
    </row>
    <row r="8653" spans="1:8" x14ac:dyDescent="0.35">
      <c r="A8653" s="35"/>
      <c r="B8653" s="35"/>
      <c r="C8653" s="35"/>
      <c r="D8653" s="35"/>
      <c r="E8653" s="35"/>
      <c r="F8653" s="35"/>
      <c r="H8653" s="35"/>
    </row>
    <row r="8654" spans="1:8" x14ac:dyDescent="0.35">
      <c r="A8654" s="35"/>
      <c r="B8654" s="35"/>
      <c r="C8654" s="35"/>
      <c r="D8654" s="35"/>
      <c r="E8654" s="35"/>
      <c r="F8654" s="35"/>
      <c r="H8654" s="35"/>
    </row>
    <row r="8655" spans="1:8" x14ac:dyDescent="0.35">
      <c r="A8655" s="35"/>
      <c r="B8655" s="35"/>
      <c r="C8655" s="35"/>
      <c r="D8655" s="35"/>
      <c r="E8655" s="35"/>
      <c r="F8655" s="35"/>
      <c r="H8655" s="35"/>
    </row>
    <row r="8656" spans="1:8" x14ac:dyDescent="0.35">
      <c r="A8656" s="35"/>
      <c r="B8656" s="35"/>
      <c r="C8656" s="35"/>
      <c r="D8656" s="35"/>
      <c r="E8656" s="35"/>
      <c r="F8656" s="35"/>
      <c r="H8656" s="35"/>
    </row>
    <row r="8657" spans="1:8" x14ac:dyDescent="0.35">
      <c r="A8657" s="35"/>
      <c r="B8657" s="35"/>
      <c r="C8657" s="35"/>
      <c r="D8657" s="35"/>
      <c r="E8657" s="35"/>
      <c r="F8657" s="35"/>
      <c r="H8657" s="35"/>
    </row>
    <row r="8658" spans="1:8" x14ac:dyDescent="0.35">
      <c r="A8658" s="35"/>
      <c r="B8658" s="35"/>
      <c r="C8658" s="35"/>
      <c r="D8658" s="35"/>
      <c r="E8658" s="35"/>
      <c r="F8658" s="35"/>
      <c r="H8658" s="35"/>
    </row>
    <row r="8659" spans="1:8" x14ac:dyDescent="0.35">
      <c r="A8659" s="35"/>
      <c r="B8659" s="35"/>
      <c r="C8659" s="35"/>
      <c r="D8659" s="35"/>
      <c r="E8659" s="35"/>
      <c r="F8659" s="35"/>
      <c r="H8659" s="35"/>
    </row>
    <row r="8660" spans="1:8" x14ac:dyDescent="0.35">
      <c r="A8660" s="35"/>
      <c r="B8660" s="35"/>
      <c r="C8660" s="35"/>
      <c r="D8660" s="35"/>
      <c r="E8660" s="35"/>
      <c r="F8660" s="35"/>
      <c r="H8660" s="35"/>
    </row>
    <row r="8661" spans="1:8" x14ac:dyDescent="0.35">
      <c r="A8661" s="35"/>
      <c r="B8661" s="35"/>
      <c r="C8661" s="35"/>
      <c r="D8661" s="35"/>
      <c r="E8661" s="35"/>
      <c r="F8661" s="35"/>
      <c r="H8661" s="35"/>
    </row>
    <row r="8662" spans="1:8" x14ac:dyDescent="0.35">
      <c r="A8662" s="35"/>
      <c r="B8662" s="35"/>
      <c r="C8662" s="35"/>
      <c r="D8662" s="35"/>
      <c r="E8662" s="35"/>
      <c r="F8662" s="35"/>
      <c r="H8662" s="35"/>
    </row>
    <row r="8663" spans="1:8" x14ac:dyDescent="0.35">
      <c r="A8663" s="35"/>
      <c r="B8663" s="35"/>
      <c r="C8663" s="35"/>
      <c r="D8663" s="35"/>
      <c r="E8663" s="35"/>
      <c r="F8663" s="35"/>
      <c r="H8663" s="35"/>
    </row>
    <row r="8664" spans="1:8" x14ac:dyDescent="0.35">
      <c r="A8664" s="35"/>
      <c r="B8664" s="35"/>
      <c r="C8664" s="35"/>
      <c r="D8664" s="35"/>
      <c r="E8664" s="35"/>
      <c r="F8664" s="35"/>
      <c r="H8664" s="35"/>
    </row>
    <row r="8665" spans="1:8" x14ac:dyDescent="0.35">
      <c r="A8665" s="35"/>
      <c r="B8665" s="35"/>
      <c r="C8665" s="35"/>
      <c r="D8665" s="35"/>
      <c r="E8665" s="35"/>
      <c r="F8665" s="35"/>
      <c r="H8665" s="35"/>
    </row>
    <row r="8666" spans="1:8" x14ac:dyDescent="0.35">
      <c r="A8666" s="35"/>
      <c r="B8666" s="35"/>
      <c r="C8666" s="35"/>
      <c r="D8666" s="35"/>
      <c r="E8666" s="35"/>
      <c r="F8666" s="35"/>
      <c r="H8666" s="35"/>
    </row>
    <row r="8667" spans="1:8" x14ac:dyDescent="0.35">
      <c r="A8667" s="35"/>
      <c r="B8667" s="35"/>
      <c r="C8667" s="35"/>
      <c r="D8667" s="35"/>
      <c r="E8667" s="35"/>
      <c r="F8667" s="35"/>
      <c r="H8667" s="35"/>
    </row>
    <row r="8668" spans="1:8" x14ac:dyDescent="0.35">
      <c r="A8668" s="35"/>
      <c r="B8668" s="35"/>
      <c r="C8668" s="35"/>
      <c r="D8668" s="35"/>
      <c r="E8668" s="35"/>
      <c r="F8668" s="35"/>
      <c r="H8668" s="35"/>
    </row>
    <row r="8669" spans="1:8" x14ac:dyDescent="0.35">
      <c r="A8669" s="35"/>
      <c r="B8669" s="35"/>
      <c r="C8669" s="35"/>
      <c r="D8669" s="35"/>
      <c r="E8669" s="35"/>
      <c r="F8669" s="35"/>
      <c r="H8669" s="35"/>
    </row>
    <row r="8670" spans="1:8" x14ac:dyDescent="0.35">
      <c r="A8670" s="35"/>
      <c r="B8670" s="35"/>
      <c r="C8670" s="35"/>
      <c r="D8670" s="35"/>
      <c r="E8670" s="35"/>
      <c r="F8670" s="35"/>
      <c r="H8670" s="35"/>
    </row>
    <row r="8671" spans="1:8" x14ac:dyDescent="0.35">
      <c r="A8671" s="35"/>
      <c r="B8671" s="35"/>
      <c r="C8671" s="35"/>
      <c r="D8671" s="35"/>
      <c r="E8671" s="35"/>
      <c r="F8671" s="35"/>
      <c r="H8671" s="35"/>
    </row>
    <row r="8672" spans="1:8" x14ac:dyDescent="0.35">
      <c r="A8672" s="35"/>
      <c r="B8672" s="35"/>
      <c r="C8672" s="35"/>
      <c r="D8672" s="35"/>
      <c r="E8672" s="35"/>
      <c r="F8672" s="35"/>
      <c r="H8672" s="35"/>
    </row>
    <row r="8673" spans="1:8" x14ac:dyDescent="0.35">
      <c r="A8673" s="35"/>
      <c r="B8673" s="35"/>
      <c r="C8673" s="35"/>
      <c r="D8673" s="35"/>
      <c r="E8673" s="35"/>
      <c r="F8673" s="35"/>
      <c r="H8673" s="35"/>
    </row>
    <row r="8674" spans="1:8" x14ac:dyDescent="0.35">
      <c r="A8674" s="35"/>
      <c r="B8674" s="35"/>
      <c r="C8674" s="35"/>
      <c r="D8674" s="35"/>
      <c r="E8674" s="35"/>
      <c r="F8674" s="35"/>
      <c r="H8674" s="35"/>
    </row>
    <row r="8675" spans="1:8" x14ac:dyDescent="0.35">
      <c r="A8675" s="35"/>
      <c r="B8675" s="35"/>
      <c r="C8675" s="35"/>
      <c r="D8675" s="35"/>
      <c r="E8675" s="35"/>
      <c r="F8675" s="35"/>
      <c r="H8675" s="35"/>
    </row>
    <row r="8676" spans="1:8" x14ac:dyDescent="0.35">
      <c r="A8676" s="35"/>
      <c r="B8676" s="35"/>
      <c r="C8676" s="35"/>
      <c r="D8676" s="35"/>
      <c r="E8676" s="35"/>
      <c r="F8676" s="35"/>
      <c r="H8676" s="35"/>
    </row>
    <row r="8677" spans="1:8" x14ac:dyDescent="0.35">
      <c r="A8677" s="35"/>
      <c r="B8677" s="35"/>
      <c r="C8677" s="35"/>
      <c r="D8677" s="35"/>
      <c r="E8677" s="35"/>
      <c r="F8677" s="35"/>
      <c r="H8677" s="35"/>
    </row>
    <row r="8678" spans="1:8" x14ac:dyDescent="0.35">
      <c r="A8678" s="35"/>
      <c r="B8678" s="35"/>
      <c r="C8678" s="35"/>
      <c r="D8678" s="35"/>
      <c r="E8678" s="35"/>
      <c r="F8678" s="35"/>
      <c r="H8678" s="35"/>
    </row>
    <row r="8679" spans="1:8" x14ac:dyDescent="0.35">
      <c r="A8679" s="35"/>
      <c r="B8679" s="35"/>
      <c r="C8679" s="35"/>
      <c r="D8679" s="35"/>
      <c r="E8679" s="35"/>
      <c r="F8679" s="35"/>
      <c r="H8679" s="35"/>
    </row>
    <row r="8680" spans="1:8" x14ac:dyDescent="0.35">
      <c r="A8680" s="35"/>
      <c r="B8680" s="35"/>
      <c r="C8680" s="35"/>
      <c r="D8680" s="35"/>
      <c r="E8680" s="35"/>
      <c r="F8680" s="35"/>
      <c r="H8680" s="35"/>
    </row>
    <row r="8681" spans="1:8" x14ac:dyDescent="0.35">
      <c r="A8681" s="35"/>
      <c r="B8681" s="35"/>
      <c r="C8681" s="35"/>
      <c r="D8681" s="35"/>
      <c r="E8681" s="35"/>
      <c r="F8681" s="35"/>
      <c r="H8681" s="35"/>
    </row>
    <row r="8682" spans="1:8" x14ac:dyDescent="0.35">
      <c r="A8682" s="35"/>
      <c r="B8682" s="35"/>
      <c r="C8682" s="35"/>
      <c r="D8682" s="35"/>
      <c r="E8682" s="35"/>
      <c r="F8682" s="35"/>
      <c r="H8682" s="35"/>
    </row>
    <row r="8683" spans="1:8" x14ac:dyDescent="0.35">
      <c r="A8683" s="35"/>
      <c r="B8683" s="35"/>
      <c r="C8683" s="35"/>
      <c r="D8683" s="35"/>
      <c r="E8683" s="35"/>
      <c r="F8683" s="35"/>
      <c r="H8683" s="35"/>
    </row>
    <row r="8684" spans="1:8" x14ac:dyDescent="0.35">
      <c r="A8684" s="35"/>
      <c r="B8684" s="35"/>
      <c r="C8684" s="35"/>
      <c r="D8684" s="35"/>
      <c r="E8684" s="35"/>
      <c r="F8684" s="35"/>
      <c r="H8684" s="35"/>
    </row>
    <row r="8685" spans="1:8" x14ac:dyDescent="0.35">
      <c r="A8685" s="35"/>
      <c r="B8685" s="35"/>
      <c r="C8685" s="35"/>
      <c r="D8685" s="35"/>
      <c r="E8685" s="35"/>
      <c r="F8685" s="35"/>
      <c r="H8685" s="35"/>
    </row>
    <row r="8686" spans="1:8" x14ac:dyDescent="0.35">
      <c r="A8686" s="35"/>
      <c r="B8686" s="35"/>
      <c r="C8686" s="35"/>
      <c r="D8686" s="35"/>
      <c r="E8686" s="35"/>
      <c r="F8686" s="35"/>
      <c r="H8686" s="35"/>
    </row>
    <row r="8687" spans="1:8" x14ac:dyDescent="0.35">
      <c r="A8687" s="35"/>
      <c r="B8687" s="35"/>
      <c r="C8687" s="35"/>
      <c r="D8687" s="35"/>
      <c r="E8687" s="35"/>
      <c r="F8687" s="35"/>
      <c r="H8687" s="35"/>
    </row>
    <row r="8688" spans="1:8" x14ac:dyDescent="0.35">
      <c r="A8688" s="35"/>
      <c r="B8688" s="35"/>
      <c r="C8688" s="35"/>
      <c r="D8688" s="35"/>
      <c r="E8688" s="35"/>
      <c r="F8688" s="35"/>
      <c r="H8688" s="35"/>
    </row>
    <row r="8689" spans="1:8" x14ac:dyDescent="0.35">
      <c r="A8689" s="35"/>
      <c r="B8689" s="35"/>
      <c r="C8689" s="35"/>
      <c r="D8689" s="35"/>
      <c r="E8689" s="35"/>
      <c r="F8689" s="35"/>
      <c r="H8689" s="35"/>
    </row>
    <row r="8690" spans="1:8" x14ac:dyDescent="0.35">
      <c r="A8690" s="35"/>
      <c r="B8690" s="35"/>
      <c r="C8690" s="35"/>
      <c r="D8690" s="35"/>
      <c r="E8690" s="35"/>
      <c r="F8690" s="35"/>
      <c r="H8690" s="35"/>
    </row>
    <row r="8691" spans="1:8" x14ac:dyDescent="0.35">
      <c r="A8691" s="35"/>
      <c r="B8691" s="35"/>
      <c r="C8691" s="35"/>
      <c r="D8691" s="35"/>
      <c r="E8691" s="35"/>
      <c r="F8691" s="35"/>
      <c r="H8691" s="35"/>
    </row>
    <row r="8692" spans="1:8" x14ac:dyDescent="0.35">
      <c r="A8692" s="35"/>
      <c r="B8692" s="35"/>
      <c r="C8692" s="35"/>
      <c r="D8692" s="35"/>
      <c r="E8692" s="35"/>
      <c r="F8692" s="35"/>
      <c r="H8692" s="35"/>
    </row>
    <row r="8693" spans="1:8" x14ac:dyDescent="0.35">
      <c r="A8693" s="35"/>
      <c r="B8693" s="35"/>
      <c r="C8693" s="35"/>
      <c r="D8693" s="35"/>
      <c r="E8693" s="35"/>
      <c r="F8693" s="35"/>
      <c r="H8693" s="35"/>
    </row>
    <row r="8694" spans="1:8" x14ac:dyDescent="0.35">
      <c r="A8694" s="35"/>
      <c r="B8694" s="35"/>
      <c r="C8694" s="35"/>
      <c r="D8694" s="35"/>
      <c r="E8694" s="35"/>
      <c r="F8694" s="35"/>
      <c r="H8694" s="35"/>
    </row>
    <row r="8695" spans="1:8" x14ac:dyDescent="0.35">
      <c r="A8695" s="35"/>
      <c r="B8695" s="35"/>
      <c r="C8695" s="35"/>
      <c r="D8695" s="35"/>
      <c r="E8695" s="35"/>
      <c r="F8695" s="35"/>
      <c r="H8695" s="35"/>
    </row>
    <row r="8696" spans="1:8" x14ac:dyDescent="0.35">
      <c r="A8696" s="35"/>
      <c r="B8696" s="35"/>
      <c r="C8696" s="35"/>
      <c r="D8696" s="35"/>
      <c r="E8696" s="35"/>
      <c r="F8696" s="35"/>
      <c r="H8696" s="35"/>
    </row>
    <row r="8697" spans="1:8" x14ac:dyDescent="0.35">
      <c r="A8697" s="35"/>
      <c r="B8697" s="35"/>
      <c r="C8697" s="35"/>
      <c r="D8697" s="35"/>
      <c r="E8697" s="35"/>
      <c r="F8697" s="35"/>
      <c r="H8697" s="35"/>
    </row>
    <row r="8698" spans="1:8" x14ac:dyDescent="0.35">
      <c r="A8698" s="35"/>
      <c r="B8698" s="35"/>
      <c r="C8698" s="35"/>
      <c r="D8698" s="35"/>
      <c r="E8698" s="35"/>
      <c r="F8698" s="35"/>
      <c r="H8698" s="35"/>
    </row>
    <row r="8699" spans="1:8" x14ac:dyDescent="0.35">
      <c r="A8699" s="35"/>
      <c r="B8699" s="35"/>
      <c r="C8699" s="35"/>
      <c r="D8699" s="35"/>
      <c r="E8699" s="35"/>
      <c r="F8699" s="35"/>
      <c r="H8699" s="35"/>
    </row>
    <row r="8700" spans="1:8" x14ac:dyDescent="0.35">
      <c r="A8700" s="35"/>
      <c r="B8700" s="35"/>
      <c r="C8700" s="35"/>
      <c r="D8700" s="35"/>
      <c r="E8700" s="35"/>
      <c r="F8700" s="35"/>
      <c r="H8700" s="35"/>
    </row>
    <row r="8701" spans="1:8" x14ac:dyDescent="0.35">
      <c r="A8701" s="35"/>
      <c r="B8701" s="35"/>
      <c r="C8701" s="35"/>
      <c r="D8701" s="35"/>
      <c r="E8701" s="35"/>
      <c r="F8701" s="35"/>
      <c r="H8701" s="35"/>
    </row>
    <row r="8702" spans="1:8" x14ac:dyDescent="0.35">
      <c r="A8702" s="35"/>
      <c r="B8702" s="35"/>
      <c r="C8702" s="35"/>
      <c r="D8702" s="35"/>
      <c r="E8702" s="35"/>
      <c r="F8702" s="35"/>
      <c r="H8702" s="35"/>
    </row>
    <row r="8703" spans="1:8" x14ac:dyDescent="0.35">
      <c r="A8703" s="35"/>
      <c r="B8703" s="35"/>
      <c r="C8703" s="35"/>
      <c r="D8703" s="35"/>
      <c r="E8703" s="35"/>
      <c r="F8703" s="35"/>
      <c r="H8703" s="35"/>
    </row>
    <row r="8704" spans="1:8" x14ac:dyDescent="0.35">
      <c r="A8704" s="35"/>
      <c r="B8704" s="35"/>
      <c r="C8704" s="35"/>
      <c r="D8704" s="35"/>
      <c r="E8704" s="35"/>
      <c r="F8704" s="35"/>
      <c r="H8704" s="35"/>
    </row>
    <row r="8705" spans="1:8" x14ac:dyDescent="0.35">
      <c r="A8705" s="35"/>
      <c r="B8705" s="35"/>
      <c r="C8705" s="35"/>
      <c r="D8705" s="35"/>
      <c r="E8705" s="35"/>
      <c r="F8705" s="35"/>
      <c r="H8705" s="35"/>
    </row>
    <row r="8706" spans="1:8" x14ac:dyDescent="0.35">
      <c r="A8706" s="35"/>
      <c r="B8706" s="35"/>
      <c r="C8706" s="35"/>
      <c r="D8706" s="35"/>
      <c r="E8706" s="35"/>
      <c r="F8706" s="35"/>
      <c r="H8706" s="35"/>
    </row>
    <row r="8707" spans="1:8" x14ac:dyDescent="0.35">
      <c r="A8707" s="35"/>
      <c r="B8707" s="35"/>
      <c r="C8707" s="35"/>
      <c r="D8707" s="35"/>
      <c r="E8707" s="35"/>
      <c r="F8707" s="35"/>
      <c r="H8707" s="35"/>
    </row>
    <row r="8708" spans="1:8" x14ac:dyDescent="0.35">
      <c r="A8708" s="35"/>
      <c r="B8708" s="35"/>
      <c r="C8708" s="35"/>
      <c r="D8708" s="35"/>
      <c r="E8708" s="35"/>
      <c r="F8708" s="35"/>
      <c r="H8708" s="35"/>
    </row>
    <row r="8709" spans="1:8" x14ac:dyDescent="0.35">
      <c r="A8709" s="35"/>
      <c r="B8709" s="35"/>
      <c r="C8709" s="35"/>
      <c r="D8709" s="35"/>
      <c r="E8709" s="35"/>
      <c r="F8709" s="35"/>
      <c r="H8709" s="35"/>
    </row>
    <row r="8710" spans="1:8" x14ac:dyDescent="0.35">
      <c r="A8710" s="35"/>
      <c r="B8710" s="35"/>
      <c r="C8710" s="35"/>
      <c r="D8710" s="35"/>
      <c r="E8710" s="35"/>
      <c r="F8710" s="35"/>
      <c r="H8710" s="35"/>
    </row>
    <row r="8711" spans="1:8" x14ac:dyDescent="0.35">
      <c r="A8711" s="35"/>
      <c r="B8711" s="35"/>
      <c r="C8711" s="35"/>
      <c r="D8711" s="35"/>
      <c r="E8711" s="35"/>
      <c r="F8711" s="35"/>
      <c r="H8711" s="35"/>
    </row>
    <row r="8712" spans="1:8" x14ac:dyDescent="0.35">
      <c r="A8712" s="35"/>
      <c r="B8712" s="35"/>
      <c r="C8712" s="35"/>
      <c r="D8712" s="35"/>
      <c r="E8712" s="35"/>
      <c r="F8712" s="35"/>
      <c r="H8712" s="35"/>
    </row>
    <row r="8713" spans="1:8" x14ac:dyDescent="0.35">
      <c r="A8713" s="35"/>
      <c r="B8713" s="35"/>
      <c r="C8713" s="35"/>
      <c r="D8713" s="35"/>
      <c r="E8713" s="35"/>
      <c r="F8713" s="35"/>
      <c r="H8713" s="35"/>
    </row>
    <row r="8714" spans="1:8" x14ac:dyDescent="0.35">
      <c r="A8714" s="35"/>
      <c r="B8714" s="35"/>
      <c r="C8714" s="35"/>
      <c r="D8714" s="35"/>
      <c r="E8714" s="35"/>
      <c r="F8714" s="35"/>
      <c r="H8714" s="35"/>
    </row>
    <row r="8715" spans="1:8" x14ac:dyDescent="0.35">
      <c r="A8715" s="35"/>
      <c r="B8715" s="35"/>
      <c r="C8715" s="35"/>
      <c r="D8715" s="35"/>
      <c r="E8715" s="35"/>
      <c r="F8715" s="35"/>
      <c r="H8715" s="35"/>
    </row>
    <row r="8716" spans="1:8" x14ac:dyDescent="0.35">
      <c r="A8716" s="35"/>
      <c r="B8716" s="35"/>
      <c r="C8716" s="35"/>
      <c r="D8716" s="35"/>
      <c r="E8716" s="35"/>
      <c r="F8716" s="35"/>
      <c r="H8716" s="35"/>
    </row>
    <row r="8717" spans="1:8" x14ac:dyDescent="0.35">
      <c r="A8717" s="35"/>
      <c r="B8717" s="35"/>
      <c r="C8717" s="35"/>
      <c r="D8717" s="35"/>
      <c r="E8717" s="35"/>
      <c r="F8717" s="35"/>
      <c r="H8717" s="35"/>
    </row>
    <row r="8718" spans="1:8" x14ac:dyDescent="0.35">
      <c r="A8718" s="35"/>
      <c r="B8718" s="35"/>
      <c r="C8718" s="35"/>
      <c r="D8718" s="35"/>
      <c r="E8718" s="35"/>
      <c r="F8718" s="35"/>
      <c r="H8718" s="35"/>
    </row>
    <row r="8719" spans="1:8" x14ac:dyDescent="0.35">
      <c r="A8719" s="35"/>
      <c r="B8719" s="35"/>
      <c r="C8719" s="35"/>
      <c r="D8719" s="35"/>
      <c r="E8719" s="35"/>
      <c r="F8719" s="35"/>
      <c r="H8719" s="35"/>
    </row>
    <row r="8720" spans="1:8" x14ac:dyDescent="0.35">
      <c r="A8720" s="35"/>
      <c r="B8720" s="35"/>
      <c r="C8720" s="35"/>
      <c r="D8720" s="35"/>
      <c r="E8720" s="35"/>
      <c r="F8720" s="35"/>
      <c r="H8720" s="35"/>
    </row>
    <row r="8721" spans="1:8" x14ac:dyDescent="0.35">
      <c r="A8721" s="35"/>
      <c r="B8721" s="35"/>
      <c r="C8721" s="35"/>
      <c r="D8721" s="35"/>
      <c r="E8721" s="35"/>
      <c r="F8721" s="35"/>
      <c r="H8721" s="35"/>
    </row>
    <row r="8722" spans="1:8" x14ac:dyDescent="0.35">
      <c r="A8722" s="35"/>
      <c r="B8722" s="35"/>
      <c r="C8722" s="35"/>
      <c r="D8722" s="35"/>
      <c r="E8722" s="35"/>
      <c r="F8722" s="35"/>
      <c r="H8722" s="35"/>
    </row>
    <row r="8723" spans="1:8" x14ac:dyDescent="0.35">
      <c r="A8723" s="35"/>
      <c r="B8723" s="35"/>
      <c r="C8723" s="35"/>
      <c r="D8723" s="35"/>
      <c r="E8723" s="35"/>
      <c r="F8723" s="35"/>
      <c r="H8723" s="35"/>
    </row>
    <row r="8724" spans="1:8" x14ac:dyDescent="0.35">
      <c r="A8724" s="35"/>
      <c r="B8724" s="35"/>
      <c r="C8724" s="35"/>
      <c r="D8724" s="35"/>
      <c r="E8724" s="35"/>
      <c r="F8724" s="35"/>
      <c r="H8724" s="35"/>
    </row>
    <row r="8725" spans="1:8" x14ac:dyDescent="0.35">
      <c r="A8725" s="35"/>
      <c r="B8725" s="35"/>
      <c r="C8725" s="35"/>
      <c r="D8725" s="35"/>
      <c r="E8725" s="35"/>
      <c r="F8725" s="35"/>
      <c r="H8725" s="35"/>
    </row>
    <row r="8726" spans="1:8" x14ac:dyDescent="0.35">
      <c r="A8726" s="35"/>
      <c r="B8726" s="35"/>
      <c r="C8726" s="35"/>
      <c r="D8726" s="35"/>
      <c r="E8726" s="35"/>
      <c r="F8726" s="35"/>
      <c r="H8726" s="35"/>
    </row>
    <row r="8727" spans="1:8" x14ac:dyDescent="0.35">
      <c r="A8727" s="35"/>
      <c r="B8727" s="35"/>
      <c r="C8727" s="35"/>
      <c r="D8727" s="35"/>
      <c r="E8727" s="35"/>
      <c r="F8727" s="35"/>
      <c r="H8727" s="35"/>
    </row>
    <row r="8728" spans="1:8" x14ac:dyDescent="0.35">
      <c r="A8728" s="35"/>
      <c r="B8728" s="35"/>
      <c r="C8728" s="35"/>
      <c r="D8728" s="35"/>
      <c r="E8728" s="35"/>
      <c r="F8728" s="35"/>
      <c r="H8728" s="35"/>
    </row>
    <row r="8729" spans="1:8" x14ac:dyDescent="0.35">
      <c r="A8729" s="35"/>
      <c r="B8729" s="35"/>
      <c r="C8729" s="35"/>
      <c r="D8729" s="35"/>
      <c r="E8729" s="35"/>
      <c r="F8729" s="35"/>
      <c r="H8729" s="35"/>
    </row>
    <row r="8730" spans="1:8" x14ac:dyDescent="0.35">
      <c r="A8730" s="35"/>
      <c r="B8730" s="35"/>
      <c r="C8730" s="35"/>
      <c r="D8730" s="35"/>
      <c r="E8730" s="35"/>
      <c r="F8730" s="35"/>
      <c r="H8730" s="35"/>
    </row>
    <row r="8731" spans="1:8" x14ac:dyDescent="0.35">
      <c r="A8731" s="35"/>
      <c r="B8731" s="35"/>
      <c r="C8731" s="35"/>
      <c r="D8731" s="35"/>
      <c r="E8731" s="35"/>
      <c r="F8731" s="35"/>
      <c r="H8731" s="35"/>
    </row>
    <row r="8732" spans="1:8" x14ac:dyDescent="0.35">
      <c r="A8732" s="35"/>
      <c r="B8732" s="35"/>
      <c r="C8732" s="35"/>
      <c r="D8732" s="35"/>
      <c r="E8732" s="35"/>
      <c r="F8732" s="35"/>
      <c r="H8732" s="35"/>
    </row>
    <row r="8733" spans="1:8" x14ac:dyDescent="0.35">
      <c r="A8733" s="35"/>
      <c r="B8733" s="35"/>
      <c r="C8733" s="35"/>
      <c r="D8733" s="35"/>
      <c r="E8733" s="35"/>
      <c r="F8733" s="35"/>
      <c r="H8733" s="35"/>
    </row>
    <row r="8734" spans="1:8" x14ac:dyDescent="0.35">
      <c r="A8734" s="35"/>
      <c r="B8734" s="35"/>
      <c r="C8734" s="35"/>
      <c r="D8734" s="35"/>
      <c r="E8734" s="35"/>
      <c r="F8734" s="35"/>
      <c r="H8734" s="35"/>
    </row>
    <row r="8735" spans="1:8" x14ac:dyDescent="0.35">
      <c r="A8735" s="35"/>
      <c r="B8735" s="35"/>
      <c r="C8735" s="35"/>
      <c r="D8735" s="35"/>
      <c r="E8735" s="35"/>
      <c r="F8735" s="35"/>
      <c r="H8735" s="35"/>
    </row>
    <row r="8736" spans="1:8" x14ac:dyDescent="0.35">
      <c r="A8736" s="35"/>
      <c r="B8736" s="35"/>
      <c r="C8736" s="35"/>
      <c r="D8736" s="35"/>
      <c r="E8736" s="35"/>
      <c r="F8736" s="35"/>
      <c r="H8736" s="35"/>
    </row>
    <row r="8737" spans="1:8" x14ac:dyDescent="0.35">
      <c r="A8737" s="35"/>
      <c r="B8737" s="35"/>
      <c r="C8737" s="35"/>
      <c r="D8737" s="35"/>
      <c r="E8737" s="35"/>
      <c r="F8737" s="35"/>
      <c r="H8737" s="35"/>
    </row>
    <row r="8738" spans="1:8" x14ac:dyDescent="0.35">
      <c r="A8738" s="35"/>
      <c r="B8738" s="35"/>
      <c r="C8738" s="35"/>
      <c r="D8738" s="35"/>
      <c r="E8738" s="35"/>
      <c r="F8738" s="35"/>
      <c r="H8738" s="35"/>
    </row>
    <row r="8739" spans="1:8" x14ac:dyDescent="0.35">
      <c r="A8739" s="35"/>
      <c r="B8739" s="35"/>
      <c r="C8739" s="35"/>
      <c r="D8739" s="35"/>
      <c r="E8739" s="35"/>
      <c r="F8739" s="35"/>
      <c r="H8739" s="35"/>
    </row>
    <row r="8740" spans="1:8" x14ac:dyDescent="0.35">
      <c r="A8740" s="35"/>
      <c r="B8740" s="35"/>
      <c r="C8740" s="35"/>
      <c r="D8740" s="35"/>
      <c r="E8740" s="35"/>
      <c r="F8740" s="35"/>
      <c r="H8740" s="35"/>
    </row>
    <row r="8741" spans="1:8" x14ac:dyDescent="0.35">
      <c r="A8741" s="35"/>
      <c r="B8741" s="35"/>
      <c r="C8741" s="35"/>
      <c r="D8741" s="35"/>
      <c r="E8741" s="35"/>
      <c r="F8741" s="35"/>
      <c r="H8741" s="35"/>
    </row>
    <row r="8742" spans="1:8" x14ac:dyDescent="0.35">
      <c r="A8742" s="35"/>
      <c r="B8742" s="35"/>
      <c r="C8742" s="35"/>
      <c r="D8742" s="35"/>
      <c r="E8742" s="35"/>
      <c r="F8742" s="35"/>
      <c r="H8742" s="35"/>
    </row>
    <row r="8743" spans="1:8" x14ac:dyDescent="0.35">
      <c r="A8743" s="35"/>
      <c r="B8743" s="35"/>
      <c r="C8743" s="35"/>
      <c r="D8743" s="35"/>
      <c r="E8743" s="35"/>
      <c r="F8743" s="35"/>
      <c r="H8743" s="35"/>
    </row>
    <row r="8744" spans="1:8" x14ac:dyDescent="0.35">
      <c r="A8744" s="35"/>
      <c r="B8744" s="35"/>
      <c r="C8744" s="35"/>
      <c r="D8744" s="35"/>
      <c r="E8744" s="35"/>
      <c r="F8744" s="35"/>
      <c r="H8744" s="35"/>
    </row>
    <row r="8745" spans="1:8" x14ac:dyDescent="0.35">
      <c r="A8745" s="35"/>
      <c r="B8745" s="35"/>
      <c r="C8745" s="35"/>
      <c r="D8745" s="35"/>
      <c r="E8745" s="35"/>
      <c r="F8745" s="35"/>
      <c r="H8745" s="35"/>
    </row>
    <row r="8746" spans="1:8" x14ac:dyDescent="0.35">
      <c r="A8746" s="35"/>
      <c r="B8746" s="35"/>
      <c r="C8746" s="35"/>
      <c r="D8746" s="35"/>
      <c r="E8746" s="35"/>
      <c r="F8746" s="35"/>
      <c r="H8746" s="35"/>
    </row>
    <row r="8747" spans="1:8" x14ac:dyDescent="0.35">
      <c r="A8747" s="35"/>
      <c r="B8747" s="35"/>
      <c r="C8747" s="35"/>
      <c r="D8747" s="35"/>
      <c r="E8747" s="35"/>
      <c r="F8747" s="35"/>
      <c r="H8747" s="35"/>
    </row>
    <row r="8748" spans="1:8" x14ac:dyDescent="0.35">
      <c r="A8748" s="35"/>
      <c r="B8748" s="35"/>
      <c r="C8748" s="35"/>
      <c r="D8748" s="35"/>
      <c r="E8748" s="35"/>
      <c r="F8748" s="35"/>
      <c r="H8748" s="35"/>
    </row>
    <row r="8749" spans="1:8" x14ac:dyDescent="0.35">
      <c r="A8749" s="35"/>
      <c r="B8749" s="35"/>
      <c r="C8749" s="35"/>
      <c r="D8749" s="35"/>
      <c r="E8749" s="35"/>
      <c r="F8749" s="35"/>
      <c r="H8749" s="35"/>
    </row>
    <row r="8750" spans="1:8" x14ac:dyDescent="0.35">
      <c r="A8750" s="35"/>
      <c r="B8750" s="35"/>
      <c r="C8750" s="35"/>
      <c r="D8750" s="35"/>
      <c r="E8750" s="35"/>
      <c r="F8750" s="35"/>
      <c r="H8750" s="35"/>
    </row>
    <row r="8751" spans="1:8" x14ac:dyDescent="0.35">
      <c r="A8751" s="35"/>
      <c r="B8751" s="35"/>
      <c r="C8751" s="35"/>
      <c r="D8751" s="35"/>
      <c r="E8751" s="35"/>
      <c r="F8751" s="35"/>
      <c r="H8751" s="35"/>
    </row>
    <row r="8752" spans="1:8" x14ac:dyDescent="0.35">
      <c r="A8752" s="35"/>
      <c r="B8752" s="35"/>
      <c r="C8752" s="35"/>
      <c r="D8752" s="35"/>
      <c r="E8752" s="35"/>
      <c r="F8752" s="35"/>
      <c r="H8752" s="35"/>
    </row>
    <row r="8753" spans="1:8" x14ac:dyDescent="0.35">
      <c r="A8753" s="35"/>
      <c r="B8753" s="35"/>
      <c r="C8753" s="35"/>
      <c r="D8753" s="35"/>
      <c r="E8753" s="35"/>
      <c r="F8753" s="35"/>
      <c r="H8753" s="35"/>
    </row>
    <row r="8754" spans="1:8" x14ac:dyDescent="0.35">
      <c r="A8754" s="35"/>
      <c r="B8754" s="35"/>
      <c r="C8754" s="35"/>
      <c r="D8754" s="35"/>
      <c r="E8754" s="35"/>
      <c r="F8754" s="35"/>
      <c r="H8754" s="35"/>
    </row>
    <row r="8755" spans="1:8" x14ac:dyDescent="0.35">
      <c r="A8755" s="35"/>
      <c r="B8755" s="35"/>
      <c r="C8755" s="35"/>
      <c r="D8755" s="35"/>
      <c r="E8755" s="35"/>
      <c r="F8755" s="35"/>
      <c r="H8755" s="35"/>
    </row>
    <row r="8756" spans="1:8" x14ac:dyDescent="0.35">
      <c r="A8756" s="35"/>
      <c r="B8756" s="35"/>
      <c r="C8756" s="35"/>
      <c r="D8756" s="35"/>
      <c r="E8756" s="35"/>
      <c r="F8756" s="35"/>
      <c r="H8756" s="35"/>
    </row>
    <row r="8757" spans="1:8" x14ac:dyDescent="0.35">
      <c r="A8757" s="35"/>
      <c r="B8757" s="35"/>
      <c r="C8757" s="35"/>
      <c r="D8757" s="35"/>
      <c r="E8757" s="35"/>
      <c r="F8757" s="35"/>
      <c r="H8757" s="35"/>
    </row>
    <row r="8758" spans="1:8" x14ac:dyDescent="0.35">
      <c r="A8758" s="35"/>
      <c r="B8758" s="35"/>
      <c r="C8758" s="35"/>
      <c r="D8758" s="35"/>
      <c r="E8758" s="35"/>
      <c r="F8758" s="35"/>
      <c r="H8758" s="35"/>
    </row>
    <row r="8759" spans="1:8" x14ac:dyDescent="0.35">
      <c r="A8759" s="35"/>
      <c r="B8759" s="35"/>
      <c r="C8759" s="35"/>
      <c r="D8759" s="35"/>
      <c r="E8759" s="35"/>
      <c r="F8759" s="35"/>
      <c r="H8759" s="35"/>
    </row>
    <row r="8760" spans="1:8" x14ac:dyDescent="0.35">
      <c r="A8760" s="35"/>
      <c r="B8760" s="35"/>
      <c r="C8760" s="35"/>
      <c r="D8760" s="35"/>
      <c r="E8760" s="35"/>
      <c r="F8760" s="35"/>
      <c r="H8760" s="35"/>
    </row>
    <row r="8761" spans="1:8" x14ac:dyDescent="0.35">
      <c r="A8761" s="35"/>
      <c r="B8761" s="35"/>
      <c r="C8761" s="35"/>
      <c r="D8761" s="35"/>
      <c r="E8761" s="35"/>
      <c r="F8761" s="35"/>
      <c r="H8761" s="35"/>
    </row>
    <row r="8762" spans="1:8" x14ac:dyDescent="0.35">
      <c r="A8762" s="35"/>
      <c r="B8762" s="35"/>
      <c r="C8762" s="35"/>
      <c r="D8762" s="35"/>
      <c r="E8762" s="35"/>
      <c r="F8762" s="35"/>
      <c r="H8762" s="35"/>
    </row>
    <row r="8763" spans="1:8" x14ac:dyDescent="0.35">
      <c r="A8763" s="35"/>
      <c r="B8763" s="35"/>
      <c r="C8763" s="35"/>
      <c r="D8763" s="35"/>
      <c r="E8763" s="35"/>
      <c r="F8763" s="35"/>
      <c r="H8763" s="35"/>
    </row>
    <row r="8764" spans="1:8" x14ac:dyDescent="0.35">
      <c r="A8764" s="35"/>
      <c r="B8764" s="35"/>
      <c r="C8764" s="35"/>
      <c r="D8764" s="35"/>
      <c r="E8764" s="35"/>
      <c r="F8764" s="35"/>
      <c r="H8764" s="35"/>
    </row>
    <row r="8765" spans="1:8" x14ac:dyDescent="0.35">
      <c r="A8765" s="35"/>
      <c r="B8765" s="35"/>
      <c r="C8765" s="35"/>
      <c r="D8765" s="35"/>
      <c r="E8765" s="35"/>
      <c r="F8765" s="35"/>
      <c r="H8765" s="35"/>
    </row>
    <row r="8766" spans="1:8" x14ac:dyDescent="0.35">
      <c r="A8766" s="35"/>
      <c r="B8766" s="35"/>
      <c r="C8766" s="35"/>
      <c r="D8766" s="35"/>
      <c r="E8766" s="35"/>
      <c r="F8766" s="35"/>
      <c r="H8766" s="35"/>
    </row>
    <row r="8767" spans="1:8" x14ac:dyDescent="0.35">
      <c r="A8767" s="35"/>
      <c r="B8767" s="35"/>
      <c r="C8767" s="35"/>
      <c r="D8767" s="35"/>
      <c r="E8767" s="35"/>
      <c r="F8767" s="35"/>
      <c r="H8767" s="35"/>
    </row>
    <row r="8768" spans="1:8" x14ac:dyDescent="0.35">
      <c r="A8768" s="35"/>
      <c r="B8768" s="35"/>
      <c r="C8768" s="35"/>
      <c r="D8768" s="35"/>
      <c r="E8768" s="35"/>
      <c r="F8768" s="35"/>
      <c r="H8768" s="35"/>
    </row>
    <row r="8769" spans="1:8" x14ac:dyDescent="0.35">
      <c r="A8769" s="35"/>
      <c r="B8769" s="35"/>
      <c r="C8769" s="35"/>
      <c r="D8769" s="35"/>
      <c r="E8769" s="35"/>
      <c r="F8769" s="35"/>
      <c r="H8769" s="35"/>
    </row>
    <row r="8770" spans="1:8" x14ac:dyDescent="0.35">
      <c r="A8770" s="35"/>
      <c r="B8770" s="35"/>
      <c r="C8770" s="35"/>
      <c r="D8770" s="35"/>
      <c r="E8770" s="35"/>
      <c r="F8770" s="35"/>
      <c r="H8770" s="35"/>
    </row>
    <row r="8771" spans="1:8" x14ac:dyDescent="0.35">
      <c r="A8771" s="35"/>
      <c r="B8771" s="35"/>
      <c r="C8771" s="35"/>
      <c r="D8771" s="35"/>
      <c r="E8771" s="35"/>
      <c r="F8771" s="35"/>
      <c r="H8771" s="35"/>
    </row>
    <row r="8772" spans="1:8" x14ac:dyDescent="0.35">
      <c r="A8772" s="35"/>
      <c r="B8772" s="35"/>
      <c r="C8772" s="35"/>
      <c r="D8772" s="35"/>
      <c r="E8772" s="35"/>
      <c r="F8772" s="35"/>
      <c r="H8772" s="35"/>
    </row>
    <row r="8773" spans="1:8" x14ac:dyDescent="0.35">
      <c r="A8773" s="35"/>
      <c r="B8773" s="35"/>
      <c r="C8773" s="35"/>
      <c r="D8773" s="35"/>
      <c r="E8773" s="35"/>
      <c r="F8773" s="35"/>
      <c r="H8773" s="35"/>
    </row>
    <row r="8774" spans="1:8" x14ac:dyDescent="0.35">
      <c r="A8774" s="35"/>
      <c r="B8774" s="35"/>
      <c r="C8774" s="35"/>
      <c r="D8774" s="35"/>
      <c r="E8774" s="35"/>
      <c r="F8774" s="35"/>
      <c r="H8774" s="35"/>
    </row>
    <row r="8775" spans="1:8" x14ac:dyDescent="0.35">
      <c r="A8775" s="35"/>
      <c r="B8775" s="35"/>
      <c r="C8775" s="35"/>
      <c r="D8775" s="35"/>
      <c r="E8775" s="35"/>
      <c r="F8775" s="35"/>
      <c r="H8775" s="35"/>
    </row>
    <row r="8776" spans="1:8" x14ac:dyDescent="0.35">
      <c r="A8776" s="35"/>
      <c r="B8776" s="35"/>
      <c r="C8776" s="35"/>
      <c r="D8776" s="35"/>
      <c r="E8776" s="35"/>
      <c r="F8776" s="35"/>
      <c r="H8776" s="35"/>
    </row>
    <row r="8777" spans="1:8" x14ac:dyDescent="0.35">
      <c r="A8777" s="35"/>
      <c r="B8777" s="35"/>
      <c r="C8777" s="35"/>
      <c r="D8777" s="35"/>
      <c r="E8777" s="35"/>
      <c r="F8777" s="35"/>
      <c r="H8777" s="35"/>
    </row>
    <row r="8778" spans="1:8" x14ac:dyDescent="0.35">
      <c r="A8778" s="35"/>
      <c r="B8778" s="35"/>
      <c r="C8778" s="35"/>
      <c r="D8778" s="35"/>
      <c r="E8778" s="35"/>
      <c r="F8778" s="35"/>
      <c r="H8778" s="35"/>
    </row>
    <row r="8779" spans="1:8" x14ac:dyDescent="0.35">
      <c r="A8779" s="35"/>
      <c r="B8779" s="35"/>
      <c r="C8779" s="35"/>
      <c r="D8779" s="35"/>
      <c r="E8779" s="35"/>
      <c r="F8779" s="35"/>
      <c r="H8779" s="35"/>
    </row>
    <row r="8780" spans="1:8" x14ac:dyDescent="0.35">
      <c r="A8780" s="35"/>
      <c r="B8780" s="35"/>
      <c r="C8780" s="35"/>
      <c r="D8780" s="35"/>
      <c r="E8780" s="35"/>
      <c r="F8780" s="35"/>
      <c r="H8780" s="35"/>
    </row>
    <row r="8781" spans="1:8" x14ac:dyDescent="0.35">
      <c r="A8781" s="35"/>
      <c r="B8781" s="35"/>
      <c r="C8781" s="35"/>
      <c r="D8781" s="35"/>
      <c r="E8781" s="35"/>
      <c r="F8781" s="35"/>
      <c r="H8781" s="35"/>
    </row>
    <row r="8782" spans="1:8" x14ac:dyDescent="0.35">
      <c r="A8782" s="35"/>
      <c r="B8782" s="35"/>
      <c r="C8782" s="35"/>
      <c r="D8782" s="35"/>
      <c r="E8782" s="35"/>
      <c r="F8782" s="35"/>
      <c r="H8782" s="35"/>
    </row>
    <row r="8783" spans="1:8" x14ac:dyDescent="0.35">
      <c r="A8783" s="35"/>
      <c r="B8783" s="35"/>
      <c r="C8783" s="35"/>
      <c r="D8783" s="35"/>
      <c r="E8783" s="35"/>
      <c r="F8783" s="35"/>
      <c r="H8783" s="35"/>
    </row>
    <row r="8784" spans="1:8" x14ac:dyDescent="0.35">
      <c r="A8784" s="35"/>
      <c r="B8784" s="35"/>
      <c r="C8784" s="35"/>
      <c r="D8784" s="35"/>
      <c r="E8784" s="35"/>
      <c r="F8784" s="35"/>
      <c r="H8784" s="35"/>
    </row>
    <row r="8785" spans="1:8" x14ac:dyDescent="0.35">
      <c r="A8785" s="35"/>
      <c r="B8785" s="35"/>
      <c r="C8785" s="35"/>
      <c r="D8785" s="35"/>
      <c r="E8785" s="35"/>
      <c r="F8785" s="35"/>
      <c r="H8785" s="35"/>
    </row>
    <row r="8786" spans="1:8" x14ac:dyDescent="0.35">
      <c r="A8786" s="35"/>
      <c r="B8786" s="35"/>
      <c r="C8786" s="35"/>
      <c r="D8786" s="35"/>
      <c r="E8786" s="35"/>
      <c r="F8786" s="35"/>
      <c r="H8786" s="35"/>
    </row>
    <row r="8787" spans="1:8" x14ac:dyDescent="0.35">
      <c r="A8787" s="35"/>
      <c r="B8787" s="35"/>
      <c r="C8787" s="35"/>
      <c r="D8787" s="35"/>
      <c r="E8787" s="35"/>
      <c r="F8787" s="35"/>
      <c r="H8787" s="35"/>
    </row>
    <row r="8788" spans="1:8" x14ac:dyDescent="0.35">
      <c r="A8788" s="35"/>
      <c r="B8788" s="35"/>
      <c r="C8788" s="35"/>
      <c r="D8788" s="35"/>
      <c r="E8788" s="35"/>
      <c r="F8788" s="35"/>
      <c r="H8788" s="35"/>
    </row>
    <row r="8789" spans="1:8" x14ac:dyDescent="0.35">
      <c r="A8789" s="35"/>
      <c r="B8789" s="35"/>
      <c r="C8789" s="35"/>
      <c r="D8789" s="35"/>
      <c r="E8789" s="35"/>
      <c r="F8789" s="35"/>
      <c r="H8789" s="35"/>
    </row>
    <row r="8790" spans="1:8" x14ac:dyDescent="0.35">
      <c r="A8790" s="35"/>
      <c r="B8790" s="35"/>
      <c r="C8790" s="35"/>
      <c r="D8790" s="35"/>
      <c r="E8790" s="35"/>
      <c r="F8790" s="35"/>
      <c r="H8790" s="35"/>
    </row>
    <row r="8791" spans="1:8" x14ac:dyDescent="0.35">
      <c r="A8791" s="35"/>
      <c r="B8791" s="35"/>
      <c r="C8791" s="35"/>
      <c r="D8791" s="35"/>
      <c r="E8791" s="35"/>
      <c r="F8791" s="35"/>
      <c r="H8791" s="35"/>
    </row>
    <row r="8792" spans="1:8" x14ac:dyDescent="0.35">
      <c r="A8792" s="35"/>
      <c r="B8792" s="35"/>
      <c r="C8792" s="35"/>
      <c r="D8792" s="35"/>
      <c r="E8792" s="35"/>
      <c r="F8792" s="35"/>
      <c r="H8792" s="35"/>
    </row>
    <row r="8793" spans="1:8" x14ac:dyDescent="0.35">
      <c r="A8793" s="35"/>
      <c r="B8793" s="35"/>
      <c r="C8793" s="35"/>
      <c r="D8793" s="35"/>
      <c r="E8793" s="35"/>
      <c r="F8793" s="35"/>
      <c r="H8793" s="35"/>
    </row>
    <row r="8794" spans="1:8" x14ac:dyDescent="0.35">
      <c r="A8794" s="35"/>
      <c r="B8794" s="35"/>
      <c r="C8794" s="35"/>
      <c r="D8794" s="35"/>
      <c r="E8794" s="35"/>
      <c r="F8794" s="35"/>
      <c r="H8794" s="35"/>
    </row>
    <row r="8795" spans="1:8" x14ac:dyDescent="0.35">
      <c r="A8795" s="35"/>
      <c r="B8795" s="35"/>
      <c r="C8795" s="35"/>
      <c r="D8795" s="35"/>
      <c r="E8795" s="35"/>
      <c r="F8795" s="35"/>
      <c r="H8795" s="35"/>
    </row>
    <row r="8796" spans="1:8" x14ac:dyDescent="0.35">
      <c r="A8796" s="35"/>
      <c r="B8796" s="35"/>
      <c r="C8796" s="35"/>
      <c r="D8796" s="35"/>
      <c r="E8796" s="35"/>
      <c r="F8796" s="35"/>
      <c r="H8796" s="35"/>
    </row>
    <row r="8797" spans="1:8" x14ac:dyDescent="0.35">
      <c r="A8797" s="35"/>
      <c r="B8797" s="35"/>
      <c r="C8797" s="35"/>
      <c r="D8797" s="35"/>
      <c r="E8797" s="35"/>
      <c r="F8797" s="35"/>
      <c r="H8797" s="35"/>
    </row>
    <row r="8798" spans="1:8" x14ac:dyDescent="0.35">
      <c r="A8798" s="35"/>
      <c r="B8798" s="35"/>
      <c r="C8798" s="35"/>
      <c r="D8798" s="35"/>
      <c r="E8798" s="35"/>
      <c r="F8798" s="35"/>
      <c r="H8798" s="35"/>
    </row>
    <row r="8799" spans="1:8" x14ac:dyDescent="0.35">
      <c r="A8799" s="35"/>
      <c r="B8799" s="35"/>
      <c r="C8799" s="35"/>
      <c r="D8799" s="35"/>
      <c r="E8799" s="35"/>
      <c r="F8799" s="35"/>
      <c r="H8799" s="35"/>
    </row>
    <row r="8800" spans="1:8" x14ac:dyDescent="0.35">
      <c r="A8800" s="35"/>
      <c r="B8800" s="35"/>
      <c r="C8800" s="35"/>
      <c r="D8800" s="35"/>
      <c r="E8800" s="35"/>
      <c r="F8800" s="35"/>
      <c r="H8800" s="35"/>
    </row>
    <row r="8801" spans="1:8" x14ac:dyDescent="0.35">
      <c r="A8801" s="35"/>
      <c r="B8801" s="35"/>
      <c r="C8801" s="35"/>
      <c r="D8801" s="35"/>
      <c r="E8801" s="35"/>
      <c r="F8801" s="35"/>
      <c r="H8801" s="35"/>
    </row>
    <row r="8802" spans="1:8" x14ac:dyDescent="0.35">
      <c r="A8802" s="35"/>
      <c r="B8802" s="35"/>
      <c r="C8802" s="35"/>
      <c r="D8802" s="35"/>
      <c r="E8802" s="35"/>
      <c r="F8802" s="35"/>
      <c r="H8802" s="35"/>
    </row>
    <row r="8803" spans="1:8" x14ac:dyDescent="0.35">
      <c r="A8803" s="35"/>
      <c r="B8803" s="35"/>
      <c r="C8803" s="35"/>
      <c r="D8803" s="35"/>
      <c r="E8803" s="35"/>
      <c r="F8803" s="35"/>
      <c r="H8803" s="35"/>
    </row>
    <row r="8804" spans="1:8" x14ac:dyDescent="0.35">
      <c r="A8804" s="35"/>
      <c r="B8804" s="35"/>
      <c r="C8804" s="35"/>
      <c r="D8804" s="35"/>
      <c r="E8804" s="35"/>
      <c r="F8804" s="35"/>
      <c r="H8804" s="35"/>
    </row>
    <row r="8805" spans="1:8" x14ac:dyDescent="0.35">
      <c r="A8805" s="35"/>
      <c r="B8805" s="35"/>
      <c r="C8805" s="35"/>
      <c r="D8805" s="35"/>
      <c r="E8805" s="35"/>
      <c r="F8805" s="35"/>
      <c r="H8805" s="35"/>
    </row>
    <row r="8806" spans="1:8" x14ac:dyDescent="0.35">
      <c r="A8806" s="35"/>
      <c r="B8806" s="35"/>
      <c r="C8806" s="35"/>
      <c r="D8806" s="35"/>
      <c r="E8806" s="35"/>
      <c r="F8806" s="35"/>
      <c r="H8806" s="35"/>
    </row>
    <row r="8807" spans="1:8" x14ac:dyDescent="0.35">
      <c r="A8807" s="35"/>
      <c r="B8807" s="35"/>
      <c r="C8807" s="35"/>
      <c r="D8807" s="35"/>
      <c r="E8807" s="35"/>
      <c r="F8807" s="35"/>
      <c r="H8807" s="35"/>
    </row>
    <row r="8808" spans="1:8" x14ac:dyDescent="0.35">
      <c r="A8808" s="35"/>
      <c r="B8808" s="35"/>
      <c r="C8808" s="35"/>
      <c r="D8808" s="35"/>
      <c r="E8808" s="35"/>
      <c r="F8808" s="35"/>
      <c r="H8808" s="35"/>
    </row>
    <row r="8809" spans="1:8" x14ac:dyDescent="0.35">
      <c r="A8809" s="35"/>
      <c r="B8809" s="35"/>
      <c r="C8809" s="35"/>
      <c r="D8809" s="35"/>
      <c r="E8809" s="35"/>
      <c r="F8809" s="35"/>
      <c r="H8809" s="35"/>
    </row>
    <row r="8810" spans="1:8" x14ac:dyDescent="0.35">
      <c r="A8810" s="35"/>
      <c r="B8810" s="35"/>
      <c r="C8810" s="35"/>
      <c r="D8810" s="35"/>
      <c r="E8810" s="35"/>
      <c r="F8810" s="35"/>
      <c r="H8810" s="35"/>
    </row>
    <row r="8811" spans="1:8" x14ac:dyDescent="0.35">
      <c r="A8811" s="35"/>
      <c r="B8811" s="35"/>
      <c r="C8811" s="35"/>
      <c r="D8811" s="35"/>
      <c r="E8811" s="35"/>
      <c r="F8811" s="35"/>
      <c r="H8811" s="35"/>
    </row>
    <row r="8812" spans="1:8" x14ac:dyDescent="0.35">
      <c r="A8812" s="35"/>
      <c r="B8812" s="35"/>
      <c r="C8812" s="35"/>
      <c r="D8812" s="35"/>
      <c r="E8812" s="35"/>
      <c r="F8812" s="35"/>
      <c r="H8812" s="35"/>
    </row>
    <row r="8813" spans="1:8" x14ac:dyDescent="0.35">
      <c r="A8813" s="35"/>
      <c r="B8813" s="35"/>
      <c r="C8813" s="35"/>
      <c r="D8813" s="35"/>
      <c r="E8813" s="35"/>
      <c r="F8813" s="35"/>
      <c r="H8813" s="35"/>
    </row>
    <row r="8814" spans="1:8" x14ac:dyDescent="0.35">
      <c r="A8814" s="35"/>
      <c r="B8814" s="35"/>
      <c r="C8814" s="35"/>
      <c r="D8814" s="35"/>
      <c r="E8814" s="35"/>
      <c r="F8814" s="35"/>
      <c r="H8814" s="35"/>
    </row>
    <row r="8815" spans="1:8" x14ac:dyDescent="0.35">
      <c r="A8815" s="35"/>
      <c r="B8815" s="35"/>
      <c r="C8815" s="35"/>
      <c r="D8815" s="35"/>
      <c r="E8815" s="35"/>
      <c r="F8815" s="35"/>
      <c r="H8815" s="35"/>
    </row>
    <row r="8816" spans="1:8" x14ac:dyDescent="0.35">
      <c r="A8816" s="35"/>
      <c r="B8816" s="35"/>
      <c r="C8816" s="35"/>
      <c r="D8816" s="35"/>
      <c r="E8816" s="35"/>
      <c r="F8816" s="35"/>
      <c r="H8816" s="35"/>
    </row>
    <row r="8817" spans="1:8" x14ac:dyDescent="0.35">
      <c r="A8817" s="35"/>
      <c r="B8817" s="35"/>
      <c r="C8817" s="35"/>
      <c r="D8817" s="35"/>
      <c r="E8817" s="35"/>
      <c r="F8817" s="35"/>
      <c r="H8817" s="35"/>
    </row>
    <row r="8818" spans="1:8" x14ac:dyDescent="0.35">
      <c r="A8818" s="35"/>
      <c r="B8818" s="35"/>
      <c r="C8818" s="35"/>
      <c r="D8818" s="35"/>
      <c r="E8818" s="35"/>
      <c r="F8818" s="35"/>
      <c r="H8818" s="35"/>
    </row>
    <row r="8819" spans="1:8" x14ac:dyDescent="0.35">
      <c r="A8819" s="35"/>
      <c r="B8819" s="35"/>
      <c r="C8819" s="35"/>
      <c r="D8819" s="35"/>
      <c r="E8819" s="35"/>
      <c r="F8819" s="35"/>
      <c r="H8819" s="35"/>
    </row>
    <row r="8820" spans="1:8" x14ac:dyDescent="0.35">
      <c r="A8820" s="35"/>
      <c r="B8820" s="35"/>
      <c r="C8820" s="35"/>
      <c r="D8820" s="35"/>
      <c r="E8820" s="35"/>
      <c r="F8820" s="35"/>
      <c r="H8820" s="35"/>
    </row>
    <row r="8821" spans="1:8" x14ac:dyDescent="0.35">
      <c r="A8821" s="35"/>
      <c r="B8821" s="35"/>
      <c r="C8821" s="35"/>
      <c r="D8821" s="35"/>
      <c r="E8821" s="35"/>
      <c r="F8821" s="35"/>
      <c r="H8821" s="35"/>
    </row>
    <row r="8822" spans="1:8" x14ac:dyDescent="0.35">
      <c r="A8822" s="35"/>
      <c r="B8822" s="35"/>
      <c r="C8822" s="35"/>
      <c r="D8822" s="35"/>
      <c r="E8822" s="35"/>
      <c r="F8822" s="35"/>
      <c r="H8822" s="35"/>
    </row>
    <row r="8823" spans="1:8" x14ac:dyDescent="0.35">
      <c r="A8823" s="35"/>
      <c r="B8823" s="35"/>
      <c r="C8823" s="35"/>
      <c r="D8823" s="35"/>
      <c r="E8823" s="35"/>
      <c r="F8823" s="35"/>
      <c r="H8823" s="35"/>
    </row>
    <row r="8824" spans="1:8" x14ac:dyDescent="0.35">
      <c r="A8824" s="35"/>
      <c r="B8824" s="35"/>
      <c r="C8824" s="35"/>
      <c r="D8824" s="35"/>
      <c r="E8824" s="35"/>
      <c r="F8824" s="35"/>
      <c r="H8824" s="35"/>
    </row>
    <row r="8825" spans="1:8" x14ac:dyDescent="0.35">
      <c r="A8825" s="35"/>
      <c r="B8825" s="35"/>
      <c r="C8825" s="35"/>
      <c r="D8825" s="35"/>
      <c r="E8825" s="35"/>
      <c r="F8825" s="35"/>
      <c r="H8825" s="35"/>
    </row>
    <row r="8826" spans="1:8" x14ac:dyDescent="0.35">
      <c r="A8826" s="35"/>
      <c r="B8826" s="35"/>
      <c r="C8826" s="35"/>
      <c r="D8826" s="35"/>
      <c r="E8826" s="35"/>
      <c r="F8826" s="35"/>
      <c r="H8826" s="35"/>
    </row>
    <row r="8827" spans="1:8" x14ac:dyDescent="0.35">
      <c r="A8827" s="35"/>
      <c r="B8827" s="35"/>
      <c r="C8827" s="35"/>
      <c r="D8827" s="35"/>
      <c r="E8827" s="35"/>
      <c r="F8827" s="35"/>
      <c r="H8827" s="35"/>
    </row>
    <row r="8828" spans="1:8" x14ac:dyDescent="0.35">
      <c r="A8828" s="35"/>
      <c r="B8828" s="35"/>
      <c r="C8828" s="35"/>
      <c r="D8828" s="35"/>
      <c r="E8828" s="35"/>
      <c r="F8828" s="35"/>
      <c r="H8828" s="35"/>
    </row>
    <row r="8829" spans="1:8" x14ac:dyDescent="0.35">
      <c r="A8829" s="35"/>
      <c r="B8829" s="35"/>
      <c r="C8829" s="35"/>
      <c r="D8829" s="35"/>
      <c r="E8829" s="35"/>
      <c r="F8829" s="35"/>
      <c r="H8829" s="35"/>
    </row>
    <row r="8830" spans="1:8" x14ac:dyDescent="0.35">
      <c r="A8830" s="35"/>
      <c r="B8830" s="35"/>
      <c r="C8830" s="35"/>
      <c r="D8830" s="35"/>
      <c r="E8830" s="35"/>
      <c r="F8830" s="35"/>
      <c r="H8830" s="35"/>
    </row>
    <row r="8831" spans="1:8" x14ac:dyDescent="0.35">
      <c r="A8831" s="35"/>
      <c r="B8831" s="35"/>
      <c r="C8831" s="35"/>
      <c r="D8831" s="35"/>
      <c r="E8831" s="35"/>
      <c r="F8831" s="35"/>
      <c r="H8831" s="35"/>
    </row>
    <row r="8832" spans="1:8" x14ac:dyDescent="0.35">
      <c r="A8832" s="35"/>
      <c r="B8832" s="35"/>
      <c r="C8832" s="35"/>
      <c r="D8832" s="35"/>
      <c r="E8832" s="35"/>
      <c r="F8832" s="35"/>
      <c r="H8832" s="35"/>
    </row>
    <row r="8833" spans="1:8" x14ac:dyDescent="0.35">
      <c r="A8833" s="35"/>
      <c r="B8833" s="35"/>
      <c r="C8833" s="35"/>
      <c r="D8833" s="35"/>
      <c r="E8833" s="35"/>
      <c r="F8833" s="35"/>
      <c r="H8833" s="35"/>
    </row>
    <row r="8834" spans="1:8" x14ac:dyDescent="0.35">
      <c r="A8834" s="35"/>
      <c r="B8834" s="35"/>
      <c r="C8834" s="35"/>
      <c r="D8834" s="35"/>
      <c r="E8834" s="35"/>
      <c r="F8834" s="35"/>
      <c r="H8834" s="35"/>
    </row>
    <row r="8835" spans="1:8" x14ac:dyDescent="0.35">
      <c r="A8835" s="35"/>
      <c r="B8835" s="35"/>
      <c r="C8835" s="35"/>
      <c r="D8835" s="35"/>
      <c r="E8835" s="35"/>
      <c r="F8835" s="35"/>
      <c r="H8835" s="35"/>
    </row>
    <row r="8836" spans="1:8" x14ac:dyDescent="0.35">
      <c r="A8836" s="35"/>
      <c r="B8836" s="35"/>
      <c r="C8836" s="35"/>
      <c r="D8836" s="35"/>
      <c r="E8836" s="35"/>
      <c r="F8836" s="35"/>
      <c r="H8836" s="35"/>
    </row>
    <row r="8837" spans="1:8" x14ac:dyDescent="0.35">
      <c r="A8837" s="35"/>
      <c r="B8837" s="35"/>
      <c r="C8837" s="35"/>
      <c r="D8837" s="35"/>
      <c r="E8837" s="35"/>
      <c r="F8837" s="35"/>
      <c r="H8837" s="35"/>
    </row>
    <row r="8838" spans="1:8" x14ac:dyDescent="0.35">
      <c r="A8838" s="35"/>
      <c r="B8838" s="35"/>
      <c r="C8838" s="35"/>
      <c r="D8838" s="35"/>
      <c r="E8838" s="35"/>
      <c r="F8838" s="35"/>
      <c r="H8838" s="35"/>
    </row>
    <row r="8839" spans="1:8" x14ac:dyDescent="0.35">
      <c r="A8839" s="35"/>
      <c r="B8839" s="35"/>
      <c r="C8839" s="35"/>
      <c r="D8839" s="35"/>
      <c r="E8839" s="35"/>
      <c r="F8839" s="35"/>
      <c r="H8839" s="35"/>
    </row>
    <row r="8840" spans="1:8" x14ac:dyDescent="0.35">
      <c r="A8840" s="35"/>
      <c r="B8840" s="35"/>
      <c r="C8840" s="35"/>
      <c r="D8840" s="35"/>
      <c r="E8840" s="35"/>
      <c r="F8840" s="35"/>
      <c r="H8840" s="35"/>
    </row>
    <row r="8841" spans="1:8" x14ac:dyDescent="0.35">
      <c r="A8841" s="35"/>
      <c r="B8841" s="35"/>
      <c r="C8841" s="35"/>
      <c r="D8841" s="35"/>
      <c r="E8841" s="35"/>
      <c r="F8841" s="35"/>
      <c r="H8841" s="35"/>
    </row>
    <row r="8842" spans="1:8" x14ac:dyDescent="0.35">
      <c r="A8842" s="35"/>
      <c r="B8842" s="35"/>
      <c r="C8842" s="35"/>
      <c r="D8842" s="35"/>
      <c r="E8842" s="35"/>
      <c r="F8842" s="35"/>
      <c r="H8842" s="35"/>
    </row>
    <row r="8843" spans="1:8" x14ac:dyDescent="0.35">
      <c r="A8843" s="35"/>
      <c r="B8843" s="35"/>
      <c r="C8843" s="35"/>
      <c r="D8843" s="35"/>
      <c r="E8843" s="35"/>
      <c r="F8843" s="35"/>
      <c r="H8843" s="35"/>
    </row>
    <row r="8844" spans="1:8" x14ac:dyDescent="0.35">
      <c r="A8844" s="35"/>
      <c r="B8844" s="35"/>
      <c r="C8844" s="35"/>
      <c r="D8844" s="35"/>
      <c r="E8844" s="35"/>
      <c r="F8844" s="35"/>
      <c r="H8844" s="35"/>
    </row>
    <row r="8845" spans="1:8" x14ac:dyDescent="0.35">
      <c r="A8845" s="35"/>
      <c r="B8845" s="35"/>
      <c r="C8845" s="35"/>
      <c r="D8845" s="35"/>
      <c r="E8845" s="35"/>
      <c r="F8845" s="35"/>
      <c r="H8845" s="35"/>
    </row>
    <row r="8846" spans="1:8" x14ac:dyDescent="0.35">
      <c r="A8846" s="35"/>
      <c r="B8846" s="35"/>
      <c r="C8846" s="35"/>
      <c r="D8846" s="35"/>
      <c r="E8846" s="35"/>
      <c r="F8846" s="35"/>
      <c r="H8846" s="35"/>
    </row>
    <row r="8847" spans="1:8" x14ac:dyDescent="0.35">
      <c r="A8847" s="35"/>
      <c r="B8847" s="35"/>
      <c r="C8847" s="35"/>
      <c r="D8847" s="35"/>
      <c r="E8847" s="35"/>
      <c r="F8847" s="35"/>
      <c r="H8847" s="35"/>
    </row>
    <row r="8848" spans="1:8" x14ac:dyDescent="0.35">
      <c r="A8848" s="35"/>
      <c r="B8848" s="35"/>
      <c r="C8848" s="35"/>
      <c r="D8848" s="35"/>
      <c r="E8848" s="35"/>
      <c r="F8848" s="35"/>
      <c r="H8848" s="35"/>
    </row>
    <row r="8849" spans="1:8" x14ac:dyDescent="0.35">
      <c r="A8849" s="35"/>
      <c r="B8849" s="35"/>
      <c r="C8849" s="35"/>
      <c r="D8849" s="35"/>
      <c r="E8849" s="35"/>
      <c r="F8849" s="35"/>
      <c r="H8849" s="35"/>
    </row>
    <row r="8850" spans="1:8" x14ac:dyDescent="0.35">
      <c r="C8850" s="35"/>
      <c r="H8850" s="35"/>
    </row>
    <row r="8851" spans="1:8" x14ac:dyDescent="0.35">
      <c r="C8851" s="35"/>
      <c r="H8851" s="35"/>
    </row>
    <row r="8852" spans="1:8" x14ac:dyDescent="0.35">
      <c r="C8852" s="35"/>
      <c r="H8852" s="35"/>
    </row>
    <row r="8853" spans="1:8" x14ac:dyDescent="0.35">
      <c r="C8853" s="35"/>
      <c r="H8853" s="35"/>
    </row>
    <row r="8854" spans="1:8" x14ac:dyDescent="0.35">
      <c r="C8854" s="35"/>
      <c r="H8854" s="35"/>
    </row>
    <row r="8855" spans="1:8" x14ac:dyDescent="0.35">
      <c r="C8855" s="35"/>
      <c r="H8855" s="35"/>
    </row>
    <row r="8856" spans="1:8" x14ac:dyDescent="0.35">
      <c r="C8856" s="35"/>
      <c r="H8856" s="35"/>
    </row>
    <row r="8857" spans="1:8" x14ac:dyDescent="0.35">
      <c r="C8857" s="35"/>
      <c r="H8857" s="35"/>
    </row>
    <row r="8858" spans="1:8" x14ac:dyDescent="0.35">
      <c r="C8858" s="35"/>
      <c r="H8858" s="35"/>
    </row>
    <row r="8859" spans="1:8" x14ac:dyDescent="0.35">
      <c r="C8859" s="35"/>
      <c r="H8859" s="35"/>
    </row>
    <row r="8860" spans="1:8" x14ac:dyDescent="0.35">
      <c r="C8860" s="35"/>
      <c r="H8860" s="35"/>
    </row>
    <row r="8861" spans="1:8" x14ac:dyDescent="0.35">
      <c r="C8861" s="35"/>
      <c r="H8861" s="35"/>
    </row>
    <row r="8862" spans="1:8" x14ac:dyDescent="0.35">
      <c r="C8862" s="35"/>
      <c r="H8862" s="35"/>
    </row>
    <row r="8863" spans="1:8" x14ac:dyDescent="0.35">
      <c r="C8863" s="35"/>
      <c r="H8863" s="35"/>
    </row>
    <row r="8864" spans="1:8" x14ac:dyDescent="0.35">
      <c r="C8864" s="35"/>
      <c r="H8864" s="35"/>
    </row>
    <row r="8865" spans="3:8" x14ac:dyDescent="0.35">
      <c r="C8865" s="35"/>
      <c r="H8865" s="35"/>
    </row>
    <row r="8866" spans="3:8" x14ac:dyDescent="0.35">
      <c r="C8866" s="35"/>
      <c r="H8866" s="35"/>
    </row>
    <row r="8867" spans="3:8" x14ac:dyDescent="0.35">
      <c r="C8867" s="35"/>
      <c r="H8867" s="35"/>
    </row>
    <row r="8868" spans="3:8" x14ac:dyDescent="0.35">
      <c r="C8868" s="35"/>
      <c r="H8868" s="35"/>
    </row>
    <row r="8869" spans="3:8" x14ac:dyDescent="0.35">
      <c r="C8869" s="35"/>
      <c r="H8869" s="35"/>
    </row>
    <row r="8870" spans="3:8" x14ac:dyDescent="0.35">
      <c r="C8870" s="35"/>
      <c r="H8870" s="35"/>
    </row>
    <row r="8871" spans="3:8" x14ac:dyDescent="0.35">
      <c r="C8871" s="35"/>
      <c r="H8871" s="35"/>
    </row>
    <row r="8872" spans="3:8" x14ac:dyDescent="0.35">
      <c r="C8872" s="35"/>
      <c r="H8872" s="35"/>
    </row>
    <row r="8873" spans="3:8" x14ac:dyDescent="0.35">
      <c r="C8873" s="35"/>
      <c r="H8873" s="35"/>
    </row>
    <row r="8874" spans="3:8" x14ac:dyDescent="0.35">
      <c r="C8874" s="35"/>
      <c r="H8874" s="35"/>
    </row>
    <row r="8875" spans="3:8" x14ac:dyDescent="0.35">
      <c r="C8875" s="35"/>
      <c r="H8875" s="35"/>
    </row>
    <row r="8876" spans="3:8" x14ac:dyDescent="0.35">
      <c r="C8876" s="35"/>
      <c r="H8876" s="35"/>
    </row>
    <row r="8877" spans="3:8" x14ac:dyDescent="0.35">
      <c r="C8877" s="35"/>
      <c r="H8877" s="35"/>
    </row>
    <row r="8878" spans="3:8" x14ac:dyDescent="0.35">
      <c r="C8878" s="35"/>
      <c r="H8878" s="35"/>
    </row>
    <row r="8879" spans="3:8" x14ac:dyDescent="0.35">
      <c r="C8879" s="35"/>
      <c r="H8879" s="35"/>
    </row>
    <row r="8880" spans="3:8" x14ac:dyDescent="0.35">
      <c r="C8880" s="35"/>
      <c r="H8880" s="35"/>
    </row>
    <row r="8881" spans="3:8" x14ac:dyDescent="0.35">
      <c r="C8881" s="35"/>
      <c r="H8881" s="35"/>
    </row>
    <row r="8882" spans="3:8" x14ac:dyDescent="0.35">
      <c r="C8882" s="35"/>
      <c r="H8882" s="35"/>
    </row>
    <row r="8883" spans="3:8" x14ac:dyDescent="0.35">
      <c r="C8883" s="35"/>
      <c r="H8883" s="35"/>
    </row>
    <row r="8884" spans="3:8" x14ac:dyDescent="0.35">
      <c r="C8884" s="35"/>
      <c r="H8884" s="35"/>
    </row>
    <row r="8885" spans="3:8" x14ac:dyDescent="0.35">
      <c r="C8885" s="35"/>
      <c r="H8885" s="35"/>
    </row>
    <row r="8886" spans="3:8" x14ac:dyDescent="0.35">
      <c r="C8886" s="35"/>
      <c r="H8886" s="35"/>
    </row>
    <row r="8887" spans="3:8" x14ac:dyDescent="0.35">
      <c r="C8887" s="35"/>
      <c r="H8887" s="35"/>
    </row>
    <row r="8888" spans="3:8" x14ac:dyDescent="0.35">
      <c r="C8888" s="35"/>
      <c r="H8888" s="35"/>
    </row>
    <row r="8889" spans="3:8" x14ac:dyDescent="0.35">
      <c r="C8889" s="35"/>
      <c r="H8889" s="35"/>
    </row>
    <row r="8890" spans="3:8" x14ac:dyDescent="0.35">
      <c r="C8890" s="35"/>
      <c r="H8890" s="35"/>
    </row>
    <row r="8891" spans="3:8" x14ac:dyDescent="0.35">
      <c r="C8891" s="35"/>
      <c r="H8891" s="35"/>
    </row>
    <row r="8892" spans="3:8" x14ac:dyDescent="0.35">
      <c r="C8892" s="35"/>
      <c r="H8892" s="35"/>
    </row>
    <row r="8893" spans="3:8" x14ac:dyDescent="0.35">
      <c r="C8893" s="35"/>
      <c r="H8893" s="35"/>
    </row>
    <row r="8894" spans="3:8" x14ac:dyDescent="0.35">
      <c r="C8894" s="35"/>
      <c r="H8894" s="35"/>
    </row>
    <row r="8895" spans="3:8" x14ac:dyDescent="0.35">
      <c r="C8895" s="35"/>
      <c r="H8895" s="35"/>
    </row>
    <row r="8896" spans="3:8" x14ac:dyDescent="0.35">
      <c r="C8896" s="35"/>
      <c r="H8896" s="35"/>
    </row>
    <row r="8897" spans="3:8" x14ac:dyDescent="0.35">
      <c r="C8897" s="35"/>
      <c r="H8897" s="35"/>
    </row>
    <row r="8898" spans="3:8" x14ac:dyDescent="0.35">
      <c r="C8898" s="35"/>
      <c r="H8898" s="35"/>
    </row>
    <row r="8899" spans="3:8" x14ac:dyDescent="0.35">
      <c r="C8899" s="35"/>
      <c r="H8899" s="35"/>
    </row>
    <row r="8900" spans="3:8" x14ac:dyDescent="0.35">
      <c r="C8900" s="35"/>
      <c r="H8900" s="35"/>
    </row>
    <row r="8901" spans="3:8" x14ac:dyDescent="0.35">
      <c r="C8901" s="35"/>
      <c r="H8901" s="35"/>
    </row>
    <row r="8902" spans="3:8" x14ac:dyDescent="0.35">
      <c r="C8902" s="35"/>
      <c r="H8902" s="35"/>
    </row>
    <row r="8903" spans="3:8" x14ac:dyDescent="0.35">
      <c r="C8903" s="35"/>
      <c r="H8903" s="35"/>
    </row>
    <row r="8904" spans="3:8" x14ac:dyDescent="0.35">
      <c r="C8904" s="35"/>
      <c r="H8904" s="35"/>
    </row>
    <row r="8905" spans="3:8" x14ac:dyDescent="0.35">
      <c r="C8905" s="35"/>
      <c r="H8905" s="35"/>
    </row>
    <row r="8906" spans="3:8" x14ac:dyDescent="0.35">
      <c r="C8906" s="35"/>
      <c r="H8906" s="35"/>
    </row>
    <row r="8907" spans="3:8" x14ac:dyDescent="0.35">
      <c r="C8907" s="35"/>
      <c r="H8907" s="35"/>
    </row>
    <row r="8908" spans="3:8" x14ac:dyDescent="0.35">
      <c r="C8908" s="35"/>
      <c r="H8908" s="35"/>
    </row>
    <row r="8909" spans="3:8" x14ac:dyDescent="0.35">
      <c r="C8909" s="35"/>
      <c r="H8909" s="35"/>
    </row>
    <row r="8910" spans="3:8" x14ac:dyDescent="0.35">
      <c r="C8910" s="35"/>
      <c r="H8910" s="35"/>
    </row>
    <row r="8911" spans="3:8" x14ac:dyDescent="0.35">
      <c r="C8911" s="35"/>
      <c r="H8911" s="35"/>
    </row>
    <row r="8912" spans="3:8" x14ac:dyDescent="0.35">
      <c r="C8912" s="35"/>
      <c r="H8912" s="35"/>
    </row>
    <row r="8913" spans="3:8" x14ac:dyDescent="0.35">
      <c r="C8913" s="35"/>
      <c r="H8913" s="35"/>
    </row>
    <row r="8914" spans="3:8" x14ac:dyDescent="0.35">
      <c r="C8914" s="35"/>
      <c r="H8914" s="35"/>
    </row>
    <row r="8915" spans="3:8" x14ac:dyDescent="0.35">
      <c r="C8915" s="35"/>
      <c r="H8915" s="35"/>
    </row>
    <row r="8916" spans="3:8" x14ac:dyDescent="0.35">
      <c r="C8916" s="35"/>
      <c r="H8916" s="35"/>
    </row>
    <row r="8917" spans="3:8" x14ac:dyDescent="0.35">
      <c r="C8917" s="35"/>
      <c r="H8917" s="35"/>
    </row>
    <row r="8918" spans="3:8" x14ac:dyDescent="0.35">
      <c r="C8918" s="35"/>
      <c r="H8918" s="35"/>
    </row>
    <row r="8919" spans="3:8" x14ac:dyDescent="0.35">
      <c r="C8919" s="35"/>
      <c r="H8919" s="35"/>
    </row>
    <row r="8920" spans="3:8" x14ac:dyDescent="0.35">
      <c r="C8920" s="35"/>
      <c r="H8920" s="35"/>
    </row>
    <row r="8921" spans="3:8" x14ac:dyDescent="0.35">
      <c r="C8921" s="35"/>
      <c r="H8921" s="35"/>
    </row>
    <row r="8922" spans="3:8" x14ac:dyDescent="0.35">
      <c r="C8922" s="35"/>
      <c r="H8922" s="35"/>
    </row>
    <row r="8923" spans="3:8" x14ac:dyDescent="0.35">
      <c r="C8923" s="35"/>
      <c r="H8923" s="35"/>
    </row>
    <row r="8924" spans="3:8" x14ac:dyDescent="0.35">
      <c r="C8924" s="35"/>
      <c r="H8924" s="35"/>
    </row>
    <row r="8925" spans="3:8" x14ac:dyDescent="0.35">
      <c r="C8925" s="35"/>
      <c r="H8925" s="35"/>
    </row>
    <row r="8926" spans="3:8" x14ac:dyDescent="0.35">
      <c r="C8926" s="35"/>
      <c r="H8926" s="35"/>
    </row>
    <row r="8927" spans="3:8" x14ac:dyDescent="0.35">
      <c r="C8927" s="35"/>
      <c r="H8927" s="35"/>
    </row>
    <row r="8928" spans="3:8" x14ac:dyDescent="0.35">
      <c r="C8928" s="35"/>
      <c r="H8928" s="35"/>
    </row>
    <row r="8929" spans="3:8" x14ac:dyDescent="0.35">
      <c r="C8929" s="35"/>
      <c r="H8929" s="35"/>
    </row>
    <row r="8930" spans="3:8" x14ac:dyDescent="0.35">
      <c r="C8930" s="35"/>
      <c r="H8930" s="35"/>
    </row>
    <row r="8931" spans="3:8" x14ac:dyDescent="0.35">
      <c r="C8931" s="35"/>
      <c r="H8931" s="35"/>
    </row>
    <row r="8932" spans="3:8" x14ac:dyDescent="0.35">
      <c r="C8932" s="35"/>
      <c r="H8932" s="35"/>
    </row>
    <row r="8933" spans="3:8" x14ac:dyDescent="0.35">
      <c r="C8933" s="35"/>
      <c r="H8933" s="35"/>
    </row>
    <row r="8934" spans="3:8" x14ac:dyDescent="0.35">
      <c r="C8934" s="35"/>
      <c r="H8934" s="35"/>
    </row>
    <row r="8935" spans="3:8" x14ac:dyDescent="0.35">
      <c r="C8935" s="35"/>
      <c r="H8935" s="35"/>
    </row>
    <row r="8936" spans="3:8" x14ac:dyDescent="0.35">
      <c r="C8936" s="35"/>
      <c r="H8936" s="35"/>
    </row>
    <row r="8937" spans="3:8" x14ac:dyDescent="0.35">
      <c r="C8937" s="35"/>
      <c r="H8937" s="35"/>
    </row>
    <row r="8938" spans="3:8" x14ac:dyDescent="0.35">
      <c r="C8938" s="35"/>
      <c r="H8938" s="35"/>
    </row>
    <row r="8939" spans="3:8" x14ac:dyDescent="0.35">
      <c r="C8939" s="35"/>
      <c r="H8939" s="35"/>
    </row>
    <row r="8940" spans="3:8" x14ac:dyDescent="0.35">
      <c r="C8940" s="35"/>
      <c r="H8940" s="35"/>
    </row>
    <row r="8941" spans="3:8" x14ac:dyDescent="0.35">
      <c r="C8941" s="35"/>
      <c r="H8941" s="35"/>
    </row>
    <row r="8942" spans="3:8" x14ac:dyDescent="0.35">
      <c r="C8942" s="35"/>
      <c r="H8942" s="35"/>
    </row>
    <row r="8943" spans="3:8" x14ac:dyDescent="0.35">
      <c r="C8943" s="35"/>
      <c r="H8943" s="35"/>
    </row>
    <row r="8944" spans="3:8" x14ac:dyDescent="0.35">
      <c r="C8944" s="35"/>
      <c r="H8944" s="35"/>
    </row>
    <row r="8945" spans="3:8" x14ac:dyDescent="0.35">
      <c r="C8945" s="35"/>
      <c r="H8945" s="35"/>
    </row>
    <row r="8946" spans="3:8" x14ac:dyDescent="0.35">
      <c r="C8946" s="35"/>
      <c r="H8946" s="35"/>
    </row>
    <row r="8947" spans="3:8" x14ac:dyDescent="0.35">
      <c r="C8947" s="35"/>
      <c r="H8947" s="35"/>
    </row>
    <row r="8948" spans="3:8" x14ac:dyDescent="0.35">
      <c r="C8948" s="35"/>
      <c r="H8948" s="35"/>
    </row>
    <row r="8949" spans="3:8" x14ac:dyDescent="0.35">
      <c r="C8949" s="35"/>
      <c r="H8949" s="35"/>
    </row>
    <row r="8950" spans="3:8" x14ac:dyDescent="0.35">
      <c r="C8950" s="35"/>
      <c r="H8950" s="35"/>
    </row>
    <row r="8951" spans="3:8" x14ac:dyDescent="0.35">
      <c r="C8951" s="35"/>
      <c r="H8951" s="35"/>
    </row>
    <row r="8952" spans="3:8" x14ac:dyDescent="0.35">
      <c r="C8952" s="35"/>
      <c r="H8952" s="35"/>
    </row>
    <row r="8953" spans="3:8" x14ac:dyDescent="0.35">
      <c r="C8953" s="35"/>
      <c r="H8953" s="35"/>
    </row>
    <row r="8954" spans="3:8" x14ac:dyDescent="0.35">
      <c r="C8954" s="35"/>
      <c r="H8954" s="35"/>
    </row>
    <row r="8955" spans="3:8" x14ac:dyDescent="0.35">
      <c r="C8955" s="35"/>
      <c r="H8955" s="35"/>
    </row>
    <row r="8956" spans="3:8" x14ac:dyDescent="0.35">
      <c r="C8956" s="35"/>
      <c r="H8956" s="35"/>
    </row>
    <row r="8957" spans="3:8" x14ac:dyDescent="0.35">
      <c r="C8957" s="35"/>
      <c r="H8957" s="35"/>
    </row>
    <row r="8958" spans="3:8" x14ac:dyDescent="0.35">
      <c r="C8958" s="35"/>
      <c r="H8958" s="35"/>
    </row>
    <row r="8959" spans="3:8" x14ac:dyDescent="0.35">
      <c r="C8959" s="35"/>
      <c r="H8959" s="35"/>
    </row>
    <row r="8960" spans="3:8" x14ac:dyDescent="0.35">
      <c r="C8960" s="35"/>
      <c r="H8960" s="35"/>
    </row>
    <row r="8961" spans="3:8" x14ac:dyDescent="0.35">
      <c r="C8961" s="35"/>
      <c r="H8961" s="35"/>
    </row>
    <row r="8962" spans="3:8" x14ac:dyDescent="0.35">
      <c r="C8962" s="35"/>
      <c r="H8962" s="35"/>
    </row>
    <row r="8963" spans="3:8" x14ac:dyDescent="0.35">
      <c r="C8963" s="35"/>
      <c r="H8963" s="35"/>
    </row>
    <row r="8964" spans="3:8" x14ac:dyDescent="0.35">
      <c r="C8964" s="35"/>
      <c r="H8964" s="35"/>
    </row>
    <row r="8965" spans="3:8" x14ac:dyDescent="0.35">
      <c r="C8965" s="35"/>
      <c r="H8965" s="35"/>
    </row>
    <row r="8966" spans="3:8" x14ac:dyDescent="0.35">
      <c r="C8966" s="35"/>
      <c r="H8966" s="35"/>
    </row>
    <row r="8967" spans="3:8" x14ac:dyDescent="0.35">
      <c r="C8967" s="35"/>
      <c r="H8967" s="35"/>
    </row>
    <row r="8968" spans="3:8" x14ac:dyDescent="0.35">
      <c r="C8968" s="35"/>
      <c r="H8968" s="35"/>
    </row>
    <row r="8969" spans="3:8" x14ac:dyDescent="0.35">
      <c r="C8969" s="35"/>
      <c r="H8969" s="35"/>
    </row>
    <row r="8970" spans="3:8" x14ac:dyDescent="0.35">
      <c r="C8970" s="35"/>
      <c r="H8970" s="35"/>
    </row>
    <row r="8971" spans="3:8" x14ac:dyDescent="0.35">
      <c r="C8971" s="35"/>
      <c r="H8971" s="35"/>
    </row>
    <row r="8972" spans="3:8" x14ac:dyDescent="0.35">
      <c r="C8972" s="35"/>
      <c r="H8972" s="35"/>
    </row>
    <row r="8973" spans="3:8" x14ac:dyDescent="0.35">
      <c r="C8973" s="35"/>
      <c r="H8973" s="35"/>
    </row>
    <row r="8974" spans="3:8" x14ac:dyDescent="0.35">
      <c r="C8974" s="35"/>
      <c r="H8974" s="35"/>
    </row>
    <row r="8975" spans="3:8" x14ac:dyDescent="0.35">
      <c r="C8975" s="35"/>
      <c r="H8975" s="35"/>
    </row>
    <row r="8976" spans="3:8" x14ac:dyDescent="0.35">
      <c r="C8976" s="35"/>
      <c r="H8976" s="35"/>
    </row>
    <row r="8977" spans="3:8" x14ac:dyDescent="0.35">
      <c r="C8977" s="35"/>
      <c r="H8977" s="35"/>
    </row>
    <row r="8978" spans="3:8" x14ac:dyDescent="0.35">
      <c r="C8978" s="35"/>
      <c r="H8978" s="35"/>
    </row>
    <row r="8979" spans="3:8" x14ac:dyDescent="0.35">
      <c r="C8979" s="35"/>
      <c r="H8979" s="35"/>
    </row>
    <row r="8980" spans="3:8" x14ac:dyDescent="0.35">
      <c r="C8980" s="35"/>
      <c r="H8980" s="35"/>
    </row>
    <row r="8981" spans="3:8" x14ac:dyDescent="0.35">
      <c r="C8981" s="35"/>
      <c r="H8981" s="35"/>
    </row>
    <row r="8982" spans="3:8" x14ac:dyDescent="0.35">
      <c r="C8982" s="35"/>
      <c r="H8982" s="35"/>
    </row>
    <row r="8983" spans="3:8" x14ac:dyDescent="0.35">
      <c r="C8983" s="35"/>
      <c r="H8983" s="35"/>
    </row>
    <row r="8984" spans="3:8" x14ac:dyDescent="0.35">
      <c r="C8984" s="35"/>
      <c r="H8984" s="35"/>
    </row>
    <row r="8985" spans="3:8" x14ac:dyDescent="0.35">
      <c r="C8985" s="35"/>
      <c r="H8985" s="35"/>
    </row>
    <row r="8986" spans="3:8" x14ac:dyDescent="0.35">
      <c r="C8986" s="35"/>
      <c r="H8986" s="35"/>
    </row>
    <row r="8987" spans="3:8" x14ac:dyDescent="0.35">
      <c r="C8987" s="35"/>
      <c r="H8987" s="35"/>
    </row>
    <row r="8988" spans="3:8" x14ac:dyDescent="0.35">
      <c r="C8988" s="35"/>
      <c r="H8988" s="35"/>
    </row>
    <row r="8989" spans="3:8" x14ac:dyDescent="0.35">
      <c r="C8989" s="35"/>
      <c r="H8989" s="35"/>
    </row>
    <row r="8990" spans="3:8" x14ac:dyDescent="0.35">
      <c r="C8990" s="35"/>
      <c r="H8990" s="35"/>
    </row>
    <row r="8991" spans="3:8" x14ac:dyDescent="0.35">
      <c r="C8991" s="35"/>
      <c r="H8991" s="35"/>
    </row>
    <row r="8992" spans="3:8" x14ac:dyDescent="0.35">
      <c r="C8992" s="35"/>
      <c r="H8992" s="35"/>
    </row>
    <row r="8993" spans="3:8" x14ac:dyDescent="0.35">
      <c r="C8993" s="35"/>
      <c r="H8993" s="35"/>
    </row>
    <row r="8994" spans="3:8" x14ac:dyDescent="0.35">
      <c r="C8994" s="35"/>
      <c r="H8994" s="35"/>
    </row>
    <row r="8995" spans="3:8" x14ac:dyDescent="0.35">
      <c r="C8995" s="35"/>
      <c r="H8995" s="35"/>
    </row>
    <row r="8996" spans="3:8" x14ac:dyDescent="0.35">
      <c r="C8996" s="35"/>
      <c r="H8996" s="35"/>
    </row>
    <row r="8997" spans="3:8" x14ac:dyDescent="0.35">
      <c r="C8997" s="35"/>
      <c r="H8997" s="35"/>
    </row>
    <row r="8998" spans="3:8" x14ac:dyDescent="0.35">
      <c r="C8998" s="35"/>
      <c r="H8998" s="35"/>
    </row>
    <row r="8999" spans="3:8" x14ac:dyDescent="0.35">
      <c r="C8999" s="35"/>
      <c r="H8999" s="35"/>
    </row>
    <row r="9000" spans="3:8" x14ac:dyDescent="0.35">
      <c r="C9000" s="35"/>
      <c r="H9000" s="35"/>
    </row>
    <row r="9001" spans="3:8" x14ac:dyDescent="0.35">
      <c r="C9001" s="35"/>
      <c r="H9001" s="35"/>
    </row>
    <row r="9002" spans="3:8" x14ac:dyDescent="0.35">
      <c r="C9002" s="35"/>
      <c r="H9002" s="35"/>
    </row>
    <row r="9003" spans="3:8" x14ac:dyDescent="0.35">
      <c r="C9003" s="35"/>
      <c r="H9003" s="35"/>
    </row>
    <row r="9004" spans="3:8" x14ac:dyDescent="0.35">
      <c r="C9004" s="35"/>
      <c r="H9004" s="35"/>
    </row>
    <row r="9005" spans="3:8" x14ac:dyDescent="0.35">
      <c r="C9005" s="35"/>
      <c r="H9005" s="35"/>
    </row>
    <row r="9006" spans="3:8" x14ac:dyDescent="0.35">
      <c r="C9006" s="35"/>
      <c r="H9006" s="35"/>
    </row>
    <row r="9007" spans="3:8" x14ac:dyDescent="0.35">
      <c r="C9007" s="35"/>
      <c r="H9007" s="35"/>
    </row>
    <row r="9008" spans="3:8" x14ac:dyDescent="0.35">
      <c r="C9008" s="35"/>
      <c r="H9008" s="35"/>
    </row>
    <row r="9009" spans="3:8" x14ac:dyDescent="0.35">
      <c r="C9009" s="35"/>
      <c r="H9009" s="35"/>
    </row>
    <row r="9010" spans="3:8" x14ac:dyDescent="0.35">
      <c r="C9010" s="35"/>
      <c r="H9010" s="35"/>
    </row>
    <row r="9011" spans="3:8" x14ac:dyDescent="0.35">
      <c r="C9011" s="35"/>
      <c r="H9011" s="35"/>
    </row>
    <row r="9012" spans="3:8" x14ac:dyDescent="0.35">
      <c r="C9012" s="35"/>
      <c r="H9012" s="35"/>
    </row>
    <row r="9013" spans="3:8" x14ac:dyDescent="0.35">
      <c r="C9013" s="35"/>
      <c r="H9013" s="35"/>
    </row>
    <row r="9014" spans="3:8" x14ac:dyDescent="0.35">
      <c r="C9014" s="35"/>
      <c r="H9014" s="35"/>
    </row>
    <row r="9015" spans="3:8" x14ac:dyDescent="0.35">
      <c r="C9015" s="35"/>
      <c r="H9015" s="35"/>
    </row>
    <row r="9016" spans="3:8" x14ac:dyDescent="0.35">
      <c r="C9016" s="35"/>
      <c r="H9016" s="35"/>
    </row>
    <row r="9017" spans="3:8" x14ac:dyDescent="0.35">
      <c r="C9017" s="35"/>
      <c r="H9017" s="35"/>
    </row>
    <row r="9018" spans="3:8" x14ac:dyDescent="0.35">
      <c r="C9018" s="35"/>
      <c r="H9018" s="35"/>
    </row>
    <row r="9019" spans="3:8" x14ac:dyDescent="0.35">
      <c r="C9019" s="35"/>
      <c r="H9019" s="35"/>
    </row>
    <row r="9020" spans="3:8" x14ac:dyDescent="0.35">
      <c r="C9020" s="35"/>
      <c r="H9020" s="35"/>
    </row>
    <row r="9021" spans="3:8" x14ac:dyDescent="0.35">
      <c r="C9021" s="35"/>
      <c r="H9021" s="35"/>
    </row>
    <row r="9022" spans="3:8" x14ac:dyDescent="0.35">
      <c r="C9022" s="35"/>
      <c r="H9022" s="35"/>
    </row>
    <row r="9023" spans="3:8" x14ac:dyDescent="0.35">
      <c r="C9023" s="35"/>
      <c r="H9023" s="35"/>
    </row>
    <row r="9024" spans="3:8" x14ac:dyDescent="0.35">
      <c r="C9024" s="35"/>
      <c r="H9024" s="35"/>
    </row>
    <row r="9025" spans="3:8" x14ac:dyDescent="0.35">
      <c r="C9025" s="35"/>
      <c r="H9025" s="35"/>
    </row>
    <row r="9026" spans="3:8" x14ac:dyDescent="0.35">
      <c r="C9026" s="35"/>
      <c r="H9026" s="35"/>
    </row>
    <row r="9027" spans="3:8" x14ac:dyDescent="0.35">
      <c r="C9027" s="35"/>
      <c r="H9027" s="35"/>
    </row>
    <row r="9028" spans="3:8" x14ac:dyDescent="0.35">
      <c r="C9028" s="35"/>
      <c r="H9028" s="35"/>
    </row>
    <row r="9029" spans="3:8" x14ac:dyDescent="0.35">
      <c r="C9029" s="35"/>
      <c r="H9029" s="35"/>
    </row>
    <row r="9030" spans="3:8" x14ac:dyDescent="0.35">
      <c r="C9030" s="35"/>
      <c r="H9030" s="35"/>
    </row>
    <row r="9031" spans="3:8" x14ac:dyDescent="0.35">
      <c r="C9031" s="35"/>
      <c r="H9031" s="35"/>
    </row>
    <row r="9032" spans="3:8" x14ac:dyDescent="0.35">
      <c r="C9032" s="35"/>
      <c r="H9032" s="35"/>
    </row>
    <row r="9033" spans="3:8" x14ac:dyDescent="0.35">
      <c r="C9033" s="35"/>
      <c r="H9033" s="35"/>
    </row>
    <row r="9034" spans="3:8" x14ac:dyDescent="0.35">
      <c r="C9034" s="35"/>
      <c r="H9034" s="35"/>
    </row>
    <row r="9035" spans="3:8" x14ac:dyDescent="0.35">
      <c r="C9035" s="35"/>
      <c r="H9035" s="35"/>
    </row>
    <row r="9036" spans="3:8" x14ac:dyDescent="0.35">
      <c r="C9036" s="35"/>
      <c r="H9036" s="35"/>
    </row>
    <row r="9037" spans="3:8" x14ac:dyDescent="0.35">
      <c r="C9037" s="35"/>
      <c r="H9037" s="35"/>
    </row>
    <row r="9038" spans="3:8" x14ac:dyDescent="0.35">
      <c r="C9038" s="35"/>
      <c r="H9038" s="35"/>
    </row>
    <row r="9039" spans="3:8" x14ac:dyDescent="0.35">
      <c r="C9039" s="35"/>
      <c r="H9039" s="35"/>
    </row>
    <row r="9040" spans="3:8" x14ac:dyDescent="0.35">
      <c r="C9040" s="35"/>
      <c r="H9040" s="35"/>
    </row>
    <row r="9041" spans="3:8" x14ac:dyDescent="0.35">
      <c r="C9041" s="35"/>
      <c r="H9041" s="35"/>
    </row>
    <row r="9042" spans="3:8" x14ac:dyDescent="0.35">
      <c r="C9042" s="35"/>
      <c r="H9042" s="35"/>
    </row>
    <row r="9043" spans="3:8" x14ac:dyDescent="0.35">
      <c r="C9043" s="35"/>
      <c r="H9043" s="35"/>
    </row>
    <row r="9044" spans="3:8" x14ac:dyDescent="0.35">
      <c r="C9044" s="35"/>
      <c r="H9044" s="35"/>
    </row>
    <row r="9045" spans="3:8" x14ac:dyDescent="0.35">
      <c r="C9045" s="35"/>
      <c r="H9045" s="35"/>
    </row>
    <row r="9046" spans="3:8" x14ac:dyDescent="0.35">
      <c r="C9046" s="35"/>
      <c r="H9046" s="35"/>
    </row>
    <row r="9047" spans="3:8" x14ac:dyDescent="0.35">
      <c r="C9047" s="35"/>
      <c r="H9047" s="35"/>
    </row>
    <row r="9048" spans="3:8" x14ac:dyDescent="0.35">
      <c r="C9048" s="35"/>
      <c r="H9048" s="35"/>
    </row>
    <row r="9049" spans="3:8" x14ac:dyDescent="0.35">
      <c r="C9049" s="35"/>
      <c r="H9049" s="35"/>
    </row>
    <row r="9050" spans="3:8" x14ac:dyDescent="0.35">
      <c r="C9050" s="35"/>
      <c r="H9050" s="35"/>
    </row>
    <row r="9051" spans="3:8" x14ac:dyDescent="0.35">
      <c r="C9051" s="35"/>
      <c r="H9051" s="35"/>
    </row>
    <row r="9052" spans="3:8" x14ac:dyDescent="0.35">
      <c r="C9052" s="35"/>
      <c r="H9052" s="35"/>
    </row>
    <row r="9053" spans="3:8" x14ac:dyDescent="0.35">
      <c r="C9053" s="35"/>
      <c r="H9053" s="35"/>
    </row>
    <row r="9054" spans="3:8" x14ac:dyDescent="0.35">
      <c r="C9054" s="35"/>
      <c r="H9054" s="35"/>
    </row>
    <row r="9055" spans="3:8" x14ac:dyDescent="0.35">
      <c r="C9055" s="35"/>
      <c r="H9055" s="35"/>
    </row>
    <row r="9056" spans="3:8" x14ac:dyDescent="0.35">
      <c r="C9056" s="35"/>
      <c r="H9056" s="35"/>
    </row>
    <row r="9057" spans="3:8" x14ac:dyDescent="0.35">
      <c r="C9057" s="35"/>
      <c r="H9057" s="35"/>
    </row>
    <row r="9058" spans="3:8" x14ac:dyDescent="0.35">
      <c r="C9058" s="35"/>
      <c r="H9058" s="35"/>
    </row>
    <row r="9059" spans="3:8" x14ac:dyDescent="0.35">
      <c r="C9059" s="35"/>
      <c r="H9059" s="35"/>
    </row>
    <row r="9060" spans="3:8" x14ac:dyDescent="0.35">
      <c r="C9060" s="35"/>
      <c r="H9060" s="35"/>
    </row>
    <row r="9061" spans="3:8" x14ac:dyDescent="0.35">
      <c r="C9061" s="35"/>
      <c r="H9061" s="35"/>
    </row>
    <row r="9062" spans="3:8" x14ac:dyDescent="0.35">
      <c r="C9062" s="35"/>
      <c r="H9062" s="35"/>
    </row>
    <row r="9063" spans="3:8" x14ac:dyDescent="0.35">
      <c r="C9063" s="35"/>
      <c r="H9063" s="35"/>
    </row>
    <row r="9064" spans="3:8" x14ac:dyDescent="0.35">
      <c r="C9064" s="35"/>
      <c r="H9064" s="35"/>
    </row>
    <row r="9065" spans="3:8" x14ac:dyDescent="0.35">
      <c r="C9065" s="35"/>
      <c r="H9065" s="35"/>
    </row>
    <row r="9066" spans="3:8" x14ac:dyDescent="0.35">
      <c r="C9066" s="35"/>
      <c r="H9066" s="35"/>
    </row>
    <row r="9067" spans="3:8" x14ac:dyDescent="0.35">
      <c r="C9067" s="35"/>
      <c r="H9067" s="35"/>
    </row>
    <row r="9068" spans="3:8" x14ac:dyDescent="0.35">
      <c r="C9068" s="35"/>
      <c r="H9068" s="35"/>
    </row>
    <row r="9069" spans="3:8" x14ac:dyDescent="0.35">
      <c r="C9069" s="35"/>
      <c r="H9069" s="35"/>
    </row>
    <row r="9070" spans="3:8" x14ac:dyDescent="0.35">
      <c r="C9070" s="35"/>
      <c r="H9070" s="35"/>
    </row>
    <row r="9071" spans="3:8" x14ac:dyDescent="0.35">
      <c r="C9071" s="35"/>
      <c r="H9071" s="35"/>
    </row>
    <row r="9072" spans="3:8" x14ac:dyDescent="0.35">
      <c r="C9072" s="35"/>
      <c r="H9072" s="35"/>
    </row>
    <row r="9073" spans="3:8" x14ac:dyDescent="0.35">
      <c r="C9073" s="35"/>
      <c r="H9073" s="35"/>
    </row>
    <row r="9074" spans="3:8" x14ac:dyDescent="0.35">
      <c r="C9074" s="35"/>
      <c r="H9074" s="35"/>
    </row>
    <row r="9075" spans="3:8" x14ac:dyDescent="0.35">
      <c r="C9075" s="35"/>
      <c r="H9075" s="35"/>
    </row>
    <row r="9076" spans="3:8" x14ac:dyDescent="0.35">
      <c r="C9076" s="35"/>
      <c r="H9076" s="35"/>
    </row>
    <row r="9077" spans="3:8" x14ac:dyDescent="0.35">
      <c r="C9077" s="35"/>
      <c r="H9077" s="35"/>
    </row>
    <row r="9078" spans="3:8" x14ac:dyDescent="0.35">
      <c r="C9078" s="35"/>
      <c r="H9078" s="35"/>
    </row>
    <row r="9079" spans="3:8" x14ac:dyDescent="0.35">
      <c r="C9079" s="35"/>
      <c r="H9079" s="35"/>
    </row>
    <row r="9080" spans="3:8" x14ac:dyDescent="0.35">
      <c r="C9080" s="35"/>
      <c r="H9080" s="35"/>
    </row>
    <row r="9081" spans="3:8" x14ac:dyDescent="0.35">
      <c r="C9081" s="35"/>
      <c r="H9081" s="35"/>
    </row>
    <row r="9082" spans="3:8" x14ac:dyDescent="0.35">
      <c r="C9082" s="35"/>
      <c r="H9082" s="35"/>
    </row>
    <row r="9083" spans="3:8" x14ac:dyDescent="0.35">
      <c r="C9083" s="35"/>
      <c r="H9083" s="35"/>
    </row>
    <row r="9084" spans="3:8" x14ac:dyDescent="0.35">
      <c r="C9084" s="35"/>
      <c r="H9084" s="35"/>
    </row>
    <row r="9085" spans="3:8" x14ac:dyDescent="0.35">
      <c r="C9085" s="35"/>
      <c r="H9085" s="35"/>
    </row>
    <row r="9086" spans="3:8" x14ac:dyDescent="0.35">
      <c r="C9086" s="35"/>
      <c r="H9086" s="35"/>
    </row>
    <row r="9087" spans="3:8" x14ac:dyDescent="0.35">
      <c r="C9087" s="35"/>
      <c r="H9087" s="35"/>
    </row>
    <row r="9088" spans="3:8" x14ac:dyDescent="0.35">
      <c r="C9088" s="35"/>
      <c r="H9088" s="35"/>
    </row>
    <row r="9089" spans="3:8" x14ac:dyDescent="0.35">
      <c r="C9089" s="35"/>
      <c r="H9089" s="35"/>
    </row>
    <row r="9090" spans="3:8" x14ac:dyDescent="0.35">
      <c r="C9090" s="35"/>
      <c r="H9090" s="35"/>
    </row>
    <row r="9091" spans="3:8" x14ac:dyDescent="0.35">
      <c r="C9091" s="35"/>
      <c r="H9091" s="35"/>
    </row>
    <row r="9092" spans="3:8" x14ac:dyDescent="0.35">
      <c r="C9092" s="35"/>
      <c r="H9092" s="35"/>
    </row>
    <row r="9093" spans="3:8" x14ac:dyDescent="0.35">
      <c r="C9093" s="35"/>
      <c r="H9093" s="35"/>
    </row>
    <row r="9094" spans="3:8" x14ac:dyDescent="0.35">
      <c r="C9094" s="35"/>
      <c r="H9094" s="35"/>
    </row>
    <row r="9095" spans="3:8" x14ac:dyDescent="0.35">
      <c r="C9095" s="35"/>
      <c r="H9095" s="35"/>
    </row>
    <row r="9096" spans="3:8" x14ac:dyDescent="0.35">
      <c r="C9096" s="35"/>
      <c r="H9096" s="35"/>
    </row>
    <row r="9097" spans="3:8" x14ac:dyDescent="0.35">
      <c r="C9097" s="35"/>
      <c r="H9097" s="35"/>
    </row>
    <row r="9098" spans="3:8" x14ac:dyDescent="0.35">
      <c r="C9098" s="35"/>
      <c r="H9098" s="35"/>
    </row>
    <row r="9099" spans="3:8" x14ac:dyDescent="0.35">
      <c r="C9099" s="35"/>
      <c r="H9099" s="35"/>
    </row>
    <row r="9100" spans="3:8" x14ac:dyDescent="0.35">
      <c r="C9100" s="35"/>
      <c r="H9100" s="35"/>
    </row>
    <row r="9101" spans="3:8" x14ac:dyDescent="0.35">
      <c r="C9101" s="35"/>
      <c r="H9101" s="35"/>
    </row>
    <row r="9102" spans="3:8" x14ac:dyDescent="0.35">
      <c r="C9102" s="35"/>
      <c r="H9102" s="35"/>
    </row>
    <row r="9103" spans="3:8" x14ac:dyDescent="0.35">
      <c r="C9103" s="35"/>
      <c r="H9103" s="35"/>
    </row>
    <row r="9104" spans="3:8" x14ac:dyDescent="0.35">
      <c r="C9104" s="35"/>
      <c r="H9104" s="35"/>
    </row>
    <row r="9105" spans="3:8" x14ac:dyDescent="0.35">
      <c r="C9105" s="35"/>
      <c r="H9105" s="35"/>
    </row>
    <row r="9106" spans="3:8" x14ac:dyDescent="0.35">
      <c r="C9106" s="35"/>
      <c r="H9106" s="35"/>
    </row>
    <row r="9107" spans="3:8" x14ac:dyDescent="0.35">
      <c r="C9107" s="35"/>
      <c r="H9107" s="35"/>
    </row>
    <row r="9108" spans="3:8" x14ac:dyDescent="0.35">
      <c r="C9108" s="35"/>
      <c r="H9108" s="35"/>
    </row>
    <row r="9109" spans="3:8" x14ac:dyDescent="0.35">
      <c r="C9109" s="35"/>
      <c r="H9109" s="35"/>
    </row>
    <row r="9110" spans="3:8" x14ac:dyDescent="0.35">
      <c r="C9110" s="35"/>
      <c r="H9110" s="35"/>
    </row>
    <row r="9111" spans="3:8" x14ac:dyDescent="0.35">
      <c r="C9111" s="35"/>
      <c r="H9111" s="35"/>
    </row>
    <row r="9112" spans="3:8" x14ac:dyDescent="0.35">
      <c r="C9112" s="35"/>
      <c r="H9112" s="35"/>
    </row>
    <row r="9113" spans="3:8" x14ac:dyDescent="0.35">
      <c r="C9113" s="35"/>
      <c r="H9113" s="35"/>
    </row>
    <row r="9114" spans="3:8" x14ac:dyDescent="0.35">
      <c r="C9114" s="35"/>
      <c r="H9114" s="35"/>
    </row>
    <row r="9115" spans="3:8" x14ac:dyDescent="0.35">
      <c r="C9115" s="35"/>
      <c r="H9115" s="35"/>
    </row>
    <row r="9116" spans="3:8" x14ac:dyDescent="0.35">
      <c r="C9116" s="35"/>
      <c r="H9116" s="35"/>
    </row>
    <row r="9117" spans="3:8" x14ac:dyDescent="0.35">
      <c r="C9117" s="35"/>
      <c r="H9117" s="35"/>
    </row>
    <row r="9118" spans="3:8" x14ac:dyDescent="0.35">
      <c r="C9118" s="35"/>
      <c r="H9118" s="35"/>
    </row>
    <row r="9119" spans="3:8" x14ac:dyDescent="0.35">
      <c r="C9119" s="35"/>
      <c r="H9119" s="35"/>
    </row>
    <row r="9120" spans="3:8" x14ac:dyDescent="0.35">
      <c r="C9120" s="35"/>
      <c r="H9120" s="35"/>
    </row>
    <row r="9121" spans="3:8" x14ac:dyDescent="0.35">
      <c r="C9121" s="35"/>
      <c r="H9121" s="35"/>
    </row>
    <row r="9122" spans="3:8" x14ac:dyDescent="0.35">
      <c r="C9122" s="35"/>
      <c r="H9122" s="35"/>
    </row>
    <row r="9123" spans="3:8" x14ac:dyDescent="0.35">
      <c r="C9123" s="35"/>
      <c r="H9123" s="35"/>
    </row>
    <row r="9124" spans="3:8" x14ac:dyDescent="0.35">
      <c r="C9124" s="35"/>
      <c r="H9124" s="35"/>
    </row>
    <row r="9125" spans="3:8" x14ac:dyDescent="0.35">
      <c r="C9125" s="35"/>
      <c r="H9125" s="35"/>
    </row>
    <row r="9126" spans="3:8" x14ac:dyDescent="0.35">
      <c r="C9126" s="35"/>
      <c r="H9126" s="35"/>
    </row>
    <row r="9127" spans="3:8" x14ac:dyDescent="0.35">
      <c r="C9127" s="35"/>
      <c r="H9127" s="35"/>
    </row>
    <row r="9128" spans="3:8" x14ac:dyDescent="0.35">
      <c r="C9128" s="35"/>
      <c r="H9128" s="35"/>
    </row>
    <row r="9129" spans="3:8" x14ac:dyDescent="0.35">
      <c r="C9129" s="35"/>
      <c r="H9129" s="35"/>
    </row>
    <row r="9130" spans="3:8" x14ac:dyDescent="0.35">
      <c r="C9130" s="35"/>
      <c r="H9130" s="35"/>
    </row>
    <row r="9131" spans="3:8" x14ac:dyDescent="0.35">
      <c r="C9131" s="35"/>
      <c r="H9131" s="35"/>
    </row>
    <row r="9132" spans="3:8" x14ac:dyDescent="0.35">
      <c r="C9132" s="35"/>
      <c r="H9132" s="35"/>
    </row>
    <row r="9133" spans="3:8" x14ac:dyDescent="0.35">
      <c r="C9133" s="35"/>
      <c r="H9133" s="35"/>
    </row>
    <row r="9134" spans="3:8" x14ac:dyDescent="0.35">
      <c r="C9134" s="35"/>
      <c r="H9134" s="35"/>
    </row>
    <row r="9135" spans="3:8" x14ac:dyDescent="0.35">
      <c r="C9135" s="35"/>
      <c r="H9135" s="35"/>
    </row>
    <row r="9136" spans="3:8" x14ac:dyDescent="0.35">
      <c r="C9136" s="35"/>
      <c r="H9136" s="35"/>
    </row>
    <row r="9137" spans="3:8" x14ac:dyDescent="0.35">
      <c r="C9137" s="35"/>
      <c r="H9137" s="35"/>
    </row>
    <row r="9138" spans="3:8" x14ac:dyDescent="0.35">
      <c r="C9138" s="35"/>
      <c r="H9138" s="35"/>
    </row>
    <row r="9139" spans="3:8" x14ac:dyDescent="0.35">
      <c r="C9139" s="35"/>
      <c r="H9139" s="35"/>
    </row>
    <row r="9140" spans="3:8" x14ac:dyDescent="0.35">
      <c r="C9140" s="35"/>
      <c r="H9140" s="35"/>
    </row>
    <row r="9141" spans="3:8" x14ac:dyDescent="0.35">
      <c r="C9141" s="35"/>
      <c r="H9141" s="35"/>
    </row>
    <row r="9142" spans="3:8" x14ac:dyDescent="0.35">
      <c r="C9142" s="35"/>
      <c r="H9142" s="35"/>
    </row>
    <row r="9143" spans="3:8" x14ac:dyDescent="0.35">
      <c r="C9143" s="35"/>
      <c r="H9143" s="35"/>
    </row>
    <row r="9144" spans="3:8" x14ac:dyDescent="0.35">
      <c r="C9144" s="35"/>
      <c r="H9144" s="35"/>
    </row>
    <row r="9145" spans="3:8" x14ac:dyDescent="0.35">
      <c r="C9145" s="35"/>
      <c r="H9145" s="35"/>
    </row>
    <row r="9146" spans="3:8" x14ac:dyDescent="0.35">
      <c r="C9146" s="35"/>
      <c r="H9146" s="35"/>
    </row>
    <row r="9147" spans="3:8" x14ac:dyDescent="0.35">
      <c r="C9147" s="35"/>
      <c r="H9147" s="35"/>
    </row>
    <row r="9148" spans="3:8" x14ac:dyDescent="0.35">
      <c r="C9148" s="35"/>
      <c r="H9148" s="35"/>
    </row>
    <row r="9149" spans="3:8" x14ac:dyDescent="0.35">
      <c r="C9149" s="35"/>
      <c r="H9149" s="35"/>
    </row>
    <row r="9150" spans="3:8" x14ac:dyDescent="0.35">
      <c r="C9150" s="35"/>
      <c r="H9150" s="35"/>
    </row>
    <row r="9151" spans="3:8" x14ac:dyDescent="0.35">
      <c r="C9151" s="35"/>
      <c r="H9151" s="35"/>
    </row>
    <row r="9152" spans="3:8" x14ac:dyDescent="0.35">
      <c r="C9152" s="35"/>
      <c r="H9152" s="35"/>
    </row>
    <row r="9153" spans="3:8" x14ac:dyDescent="0.35">
      <c r="C9153" s="35"/>
      <c r="H9153" s="35"/>
    </row>
    <row r="9154" spans="3:8" x14ac:dyDescent="0.35">
      <c r="C9154" s="35"/>
      <c r="H9154" s="35"/>
    </row>
    <row r="9155" spans="3:8" x14ac:dyDescent="0.35">
      <c r="C9155" s="35"/>
      <c r="H9155" s="35"/>
    </row>
    <row r="9156" spans="3:8" x14ac:dyDescent="0.35">
      <c r="C9156" s="35"/>
      <c r="H9156" s="35"/>
    </row>
    <row r="9157" spans="3:8" x14ac:dyDescent="0.35">
      <c r="C9157" s="35"/>
      <c r="H9157" s="35"/>
    </row>
    <row r="9158" spans="3:8" x14ac:dyDescent="0.35">
      <c r="C9158" s="35"/>
      <c r="H9158" s="35"/>
    </row>
    <row r="9159" spans="3:8" x14ac:dyDescent="0.35">
      <c r="C9159" s="35"/>
      <c r="H9159" s="35"/>
    </row>
    <row r="9160" spans="3:8" x14ac:dyDescent="0.35">
      <c r="C9160" s="35"/>
      <c r="H9160" s="35"/>
    </row>
    <row r="9161" spans="3:8" x14ac:dyDescent="0.35">
      <c r="C9161" s="35"/>
      <c r="H9161" s="35"/>
    </row>
    <row r="9162" spans="3:8" x14ac:dyDescent="0.35">
      <c r="C9162" s="35"/>
      <c r="H9162" s="35"/>
    </row>
    <row r="9163" spans="3:8" x14ac:dyDescent="0.35">
      <c r="C9163" s="35"/>
      <c r="H9163" s="35"/>
    </row>
    <row r="9164" spans="3:8" x14ac:dyDescent="0.35">
      <c r="C9164" s="35"/>
      <c r="H9164" s="35"/>
    </row>
    <row r="9165" spans="3:8" x14ac:dyDescent="0.35">
      <c r="C9165" s="35"/>
      <c r="H9165" s="35"/>
    </row>
    <row r="9166" spans="3:8" x14ac:dyDescent="0.35">
      <c r="C9166" s="35"/>
      <c r="H9166" s="35"/>
    </row>
    <row r="9167" spans="3:8" x14ac:dyDescent="0.35">
      <c r="C9167" s="35"/>
      <c r="H9167" s="35"/>
    </row>
    <row r="9168" spans="3:8" x14ac:dyDescent="0.35">
      <c r="C9168" s="35"/>
      <c r="H9168" s="35"/>
    </row>
    <row r="9169" spans="3:8" x14ac:dyDescent="0.35">
      <c r="C9169" s="35"/>
      <c r="H9169" s="35"/>
    </row>
    <row r="9170" spans="3:8" x14ac:dyDescent="0.35">
      <c r="C9170" s="35"/>
      <c r="H9170" s="35"/>
    </row>
    <row r="9171" spans="3:8" x14ac:dyDescent="0.35">
      <c r="C9171" s="35"/>
      <c r="H9171" s="35"/>
    </row>
    <row r="9172" spans="3:8" x14ac:dyDescent="0.35">
      <c r="C9172" s="35"/>
      <c r="H9172" s="35"/>
    </row>
    <row r="9173" spans="3:8" x14ac:dyDescent="0.35">
      <c r="C9173" s="35"/>
      <c r="H9173" s="35"/>
    </row>
    <row r="9174" spans="3:8" x14ac:dyDescent="0.35">
      <c r="C9174" s="35"/>
      <c r="H9174" s="35"/>
    </row>
    <row r="9175" spans="3:8" x14ac:dyDescent="0.35">
      <c r="C9175" s="35"/>
      <c r="H9175" s="35"/>
    </row>
    <row r="9176" spans="3:8" x14ac:dyDescent="0.35">
      <c r="C9176" s="35"/>
      <c r="H9176" s="35"/>
    </row>
    <row r="9177" spans="3:8" x14ac:dyDescent="0.35">
      <c r="C9177" s="35"/>
      <c r="H9177" s="35"/>
    </row>
    <row r="9178" spans="3:8" x14ac:dyDescent="0.35">
      <c r="C9178" s="35"/>
      <c r="H9178" s="35"/>
    </row>
    <row r="9179" spans="3:8" x14ac:dyDescent="0.35">
      <c r="C9179" s="35"/>
      <c r="H9179" s="35"/>
    </row>
    <row r="9180" spans="3:8" x14ac:dyDescent="0.35">
      <c r="C9180" s="35"/>
      <c r="H9180" s="35"/>
    </row>
    <row r="9181" spans="3:8" x14ac:dyDescent="0.35">
      <c r="C9181" s="35"/>
      <c r="H9181" s="35"/>
    </row>
    <row r="9182" spans="3:8" x14ac:dyDescent="0.35">
      <c r="C9182" s="35"/>
      <c r="H9182" s="35"/>
    </row>
    <row r="9183" spans="3:8" x14ac:dyDescent="0.35">
      <c r="C9183" s="35"/>
      <c r="H9183" s="35"/>
    </row>
    <row r="9184" spans="3:8" x14ac:dyDescent="0.35">
      <c r="C9184" s="35"/>
      <c r="H9184" s="35"/>
    </row>
    <row r="9185" spans="3:8" x14ac:dyDescent="0.35">
      <c r="C9185" s="35"/>
      <c r="H9185" s="35"/>
    </row>
    <row r="9186" spans="3:8" x14ac:dyDescent="0.35">
      <c r="C9186" s="35"/>
      <c r="H9186" s="35"/>
    </row>
    <row r="9187" spans="3:8" x14ac:dyDescent="0.35">
      <c r="C9187" s="35"/>
      <c r="H9187" s="35"/>
    </row>
    <row r="9188" spans="3:8" x14ac:dyDescent="0.35">
      <c r="C9188" s="35"/>
      <c r="H9188" s="35"/>
    </row>
    <row r="9189" spans="3:8" x14ac:dyDescent="0.35">
      <c r="C9189" s="35"/>
      <c r="H9189" s="35"/>
    </row>
    <row r="9190" spans="3:8" x14ac:dyDescent="0.35">
      <c r="C9190" s="35"/>
      <c r="H9190" s="35"/>
    </row>
    <row r="9191" spans="3:8" x14ac:dyDescent="0.35">
      <c r="C9191" s="35"/>
      <c r="H9191" s="35"/>
    </row>
    <row r="9192" spans="3:8" x14ac:dyDescent="0.35">
      <c r="C9192" s="35"/>
      <c r="H9192" s="35"/>
    </row>
    <row r="9193" spans="3:8" x14ac:dyDescent="0.35">
      <c r="C9193" s="35"/>
      <c r="H9193" s="35"/>
    </row>
    <row r="9194" spans="3:8" x14ac:dyDescent="0.35">
      <c r="C9194" s="35"/>
      <c r="H9194" s="35"/>
    </row>
    <row r="9195" spans="3:8" x14ac:dyDescent="0.35">
      <c r="C9195" s="35"/>
      <c r="H9195" s="35"/>
    </row>
    <row r="9196" spans="3:8" x14ac:dyDescent="0.35">
      <c r="C9196" s="35"/>
      <c r="H9196" s="35"/>
    </row>
    <row r="9197" spans="3:8" x14ac:dyDescent="0.35">
      <c r="C9197" s="35"/>
      <c r="H9197" s="35"/>
    </row>
    <row r="9198" spans="3:8" x14ac:dyDescent="0.35">
      <c r="C9198" s="35"/>
      <c r="H9198" s="35"/>
    </row>
    <row r="9199" spans="3:8" x14ac:dyDescent="0.35">
      <c r="C9199" s="35"/>
      <c r="H9199" s="35"/>
    </row>
    <row r="9200" spans="3:8" x14ac:dyDescent="0.35">
      <c r="C9200" s="35"/>
      <c r="H9200" s="35"/>
    </row>
    <row r="9201" spans="3:8" x14ac:dyDescent="0.35">
      <c r="C9201" s="35"/>
      <c r="H9201" s="35"/>
    </row>
    <row r="9202" spans="3:8" x14ac:dyDescent="0.35">
      <c r="C9202" s="35"/>
      <c r="H9202" s="35"/>
    </row>
    <row r="9203" spans="3:8" x14ac:dyDescent="0.35">
      <c r="C9203" s="35"/>
      <c r="H9203" s="35"/>
    </row>
    <row r="9204" spans="3:8" x14ac:dyDescent="0.35">
      <c r="C9204" s="35"/>
      <c r="H9204" s="35"/>
    </row>
    <row r="9205" spans="3:8" x14ac:dyDescent="0.35">
      <c r="C9205" s="35"/>
      <c r="H9205" s="35"/>
    </row>
    <row r="9206" spans="3:8" x14ac:dyDescent="0.35">
      <c r="C9206" s="35"/>
      <c r="H9206" s="35"/>
    </row>
    <row r="9207" spans="3:8" x14ac:dyDescent="0.35">
      <c r="C9207" s="35"/>
      <c r="H9207" s="35"/>
    </row>
    <row r="9208" spans="3:8" x14ac:dyDescent="0.35">
      <c r="C9208" s="35"/>
      <c r="H9208" s="35"/>
    </row>
    <row r="9209" spans="3:8" x14ac:dyDescent="0.35">
      <c r="C9209" s="35"/>
      <c r="H9209" s="35"/>
    </row>
    <row r="9210" spans="3:8" x14ac:dyDescent="0.35">
      <c r="C9210" s="35"/>
      <c r="H9210" s="35"/>
    </row>
    <row r="9211" spans="3:8" x14ac:dyDescent="0.35">
      <c r="C9211" s="35"/>
      <c r="H9211" s="35"/>
    </row>
    <row r="9212" spans="3:8" x14ac:dyDescent="0.35">
      <c r="C9212" s="35"/>
      <c r="H9212" s="35"/>
    </row>
    <row r="9213" spans="3:8" x14ac:dyDescent="0.35">
      <c r="C9213" s="35"/>
      <c r="H9213" s="35"/>
    </row>
    <row r="9214" spans="3:8" x14ac:dyDescent="0.35">
      <c r="C9214" s="35"/>
      <c r="H9214" s="35"/>
    </row>
    <row r="9215" spans="3:8" x14ac:dyDescent="0.35">
      <c r="C9215" s="35"/>
      <c r="H9215" s="35"/>
    </row>
    <row r="9216" spans="3:8" x14ac:dyDescent="0.35">
      <c r="C9216" s="35"/>
      <c r="H9216" s="35"/>
    </row>
    <row r="9217" spans="3:8" x14ac:dyDescent="0.35">
      <c r="C9217" s="35"/>
      <c r="H9217" s="35"/>
    </row>
    <row r="9218" spans="3:8" x14ac:dyDescent="0.35">
      <c r="C9218" s="35"/>
      <c r="H9218" s="35"/>
    </row>
    <row r="9219" spans="3:8" x14ac:dyDescent="0.35">
      <c r="C9219" s="35"/>
      <c r="H9219" s="35"/>
    </row>
    <row r="9220" spans="3:8" x14ac:dyDescent="0.35">
      <c r="C9220" s="35"/>
      <c r="H9220" s="35"/>
    </row>
    <row r="9221" spans="3:8" x14ac:dyDescent="0.35">
      <c r="C9221" s="35"/>
      <c r="H9221" s="35"/>
    </row>
    <row r="9222" spans="3:8" x14ac:dyDescent="0.35">
      <c r="C9222" s="35"/>
      <c r="H9222" s="35"/>
    </row>
    <row r="9223" spans="3:8" x14ac:dyDescent="0.35">
      <c r="C9223" s="35"/>
      <c r="H9223" s="35"/>
    </row>
    <row r="9224" spans="3:8" x14ac:dyDescent="0.35">
      <c r="C9224" s="35"/>
      <c r="H9224" s="35"/>
    </row>
    <row r="9225" spans="3:8" x14ac:dyDescent="0.35">
      <c r="C9225" s="35"/>
      <c r="H9225" s="35"/>
    </row>
    <row r="9226" spans="3:8" x14ac:dyDescent="0.35">
      <c r="C9226" s="35"/>
      <c r="H9226" s="35"/>
    </row>
    <row r="9227" spans="3:8" x14ac:dyDescent="0.35">
      <c r="C9227" s="35"/>
      <c r="H9227" s="35"/>
    </row>
    <row r="9228" spans="3:8" x14ac:dyDescent="0.35">
      <c r="C9228" s="35"/>
      <c r="H9228" s="35"/>
    </row>
    <row r="9229" spans="3:8" x14ac:dyDescent="0.35">
      <c r="C9229" s="35"/>
      <c r="H9229" s="35"/>
    </row>
    <row r="9230" spans="3:8" x14ac:dyDescent="0.35">
      <c r="C9230" s="35"/>
      <c r="H9230" s="35"/>
    </row>
    <row r="9231" spans="3:8" x14ac:dyDescent="0.35">
      <c r="C9231" s="35"/>
      <c r="H9231" s="35"/>
    </row>
    <row r="9232" spans="3:8" x14ac:dyDescent="0.35">
      <c r="C9232" s="35"/>
      <c r="H9232" s="35"/>
    </row>
    <row r="9233" spans="3:8" x14ac:dyDescent="0.35">
      <c r="C9233" s="35"/>
      <c r="H9233" s="35"/>
    </row>
    <row r="9234" spans="3:8" x14ac:dyDescent="0.35">
      <c r="C9234" s="35"/>
      <c r="H9234" s="35"/>
    </row>
    <row r="9235" spans="3:8" x14ac:dyDescent="0.35">
      <c r="C9235" s="35"/>
      <c r="H9235" s="35"/>
    </row>
    <row r="9236" spans="3:8" x14ac:dyDescent="0.35">
      <c r="C9236" s="35"/>
      <c r="H9236" s="35"/>
    </row>
    <row r="9237" spans="3:8" x14ac:dyDescent="0.35">
      <c r="C9237" s="35"/>
      <c r="H9237" s="35"/>
    </row>
    <row r="9238" spans="3:8" x14ac:dyDescent="0.35">
      <c r="C9238" s="35"/>
      <c r="H9238" s="35"/>
    </row>
    <row r="9239" spans="3:8" x14ac:dyDescent="0.35">
      <c r="C9239" s="35"/>
      <c r="H9239" s="35"/>
    </row>
    <row r="9240" spans="3:8" x14ac:dyDescent="0.35">
      <c r="C9240" s="35"/>
      <c r="H9240" s="35"/>
    </row>
    <row r="9241" spans="3:8" x14ac:dyDescent="0.35">
      <c r="C9241" s="35"/>
      <c r="H9241" s="35"/>
    </row>
    <row r="9242" spans="3:8" x14ac:dyDescent="0.35">
      <c r="C9242" s="35"/>
      <c r="H9242" s="35"/>
    </row>
    <row r="9243" spans="3:8" x14ac:dyDescent="0.35">
      <c r="C9243" s="35"/>
      <c r="H9243" s="35"/>
    </row>
    <row r="9244" spans="3:8" x14ac:dyDescent="0.35">
      <c r="C9244" s="35"/>
      <c r="H9244" s="35"/>
    </row>
    <row r="9245" spans="3:8" x14ac:dyDescent="0.35">
      <c r="C9245" s="35"/>
      <c r="H9245" s="35"/>
    </row>
    <row r="9246" spans="3:8" x14ac:dyDescent="0.35">
      <c r="C9246" s="35"/>
      <c r="H9246" s="35"/>
    </row>
    <row r="9247" spans="3:8" x14ac:dyDescent="0.35">
      <c r="C9247" s="35"/>
      <c r="H9247" s="35"/>
    </row>
    <row r="9248" spans="3:8" x14ac:dyDescent="0.35">
      <c r="C9248" s="35"/>
      <c r="H9248" s="35"/>
    </row>
    <row r="9249" spans="3:8" x14ac:dyDescent="0.35">
      <c r="C9249" s="35"/>
      <c r="H9249" s="35"/>
    </row>
    <row r="9250" spans="3:8" x14ac:dyDescent="0.35">
      <c r="C9250" s="35"/>
      <c r="H9250" s="35"/>
    </row>
    <row r="9251" spans="3:8" x14ac:dyDescent="0.35">
      <c r="C9251" s="35"/>
      <c r="H9251" s="35"/>
    </row>
    <row r="9252" spans="3:8" x14ac:dyDescent="0.35">
      <c r="C9252" s="35"/>
      <c r="H9252" s="35"/>
    </row>
    <row r="9253" spans="3:8" x14ac:dyDescent="0.35">
      <c r="C9253" s="35"/>
      <c r="H9253" s="35"/>
    </row>
    <row r="9254" spans="3:8" x14ac:dyDescent="0.35">
      <c r="C9254" s="35"/>
      <c r="H9254" s="35"/>
    </row>
    <row r="9255" spans="3:8" x14ac:dyDescent="0.35">
      <c r="C9255" s="35"/>
      <c r="H9255" s="35"/>
    </row>
    <row r="9256" spans="3:8" x14ac:dyDescent="0.35">
      <c r="C9256" s="35"/>
      <c r="H9256" s="35"/>
    </row>
    <row r="9257" spans="3:8" x14ac:dyDescent="0.35">
      <c r="C9257" s="35"/>
      <c r="H9257" s="35"/>
    </row>
    <row r="9258" spans="3:8" x14ac:dyDescent="0.35">
      <c r="C9258" s="35"/>
      <c r="H9258" s="35"/>
    </row>
    <row r="9259" spans="3:8" x14ac:dyDescent="0.35">
      <c r="C9259" s="35"/>
      <c r="H9259" s="35"/>
    </row>
    <row r="9260" spans="3:8" x14ac:dyDescent="0.35">
      <c r="C9260" s="35"/>
      <c r="H9260" s="35"/>
    </row>
    <row r="9261" spans="3:8" x14ac:dyDescent="0.35">
      <c r="C9261" s="35"/>
      <c r="H9261" s="35"/>
    </row>
    <row r="9262" spans="3:8" x14ac:dyDescent="0.35">
      <c r="C9262" s="35"/>
      <c r="H9262" s="35"/>
    </row>
    <row r="9263" spans="3:8" x14ac:dyDescent="0.35">
      <c r="C9263" s="35"/>
      <c r="H9263" s="35"/>
    </row>
    <row r="9264" spans="3:8" x14ac:dyDescent="0.35">
      <c r="C9264" s="35"/>
      <c r="H9264" s="35"/>
    </row>
    <row r="9265" spans="3:8" x14ac:dyDescent="0.35">
      <c r="C9265" s="35"/>
      <c r="H9265" s="35"/>
    </row>
    <row r="9266" spans="3:8" x14ac:dyDescent="0.35">
      <c r="C9266" s="35"/>
      <c r="H9266" s="35"/>
    </row>
    <row r="9267" spans="3:8" x14ac:dyDescent="0.35">
      <c r="C9267" s="35"/>
      <c r="H9267" s="35"/>
    </row>
    <row r="9268" spans="3:8" x14ac:dyDescent="0.35">
      <c r="C9268" s="35"/>
      <c r="H9268" s="35"/>
    </row>
    <row r="9269" spans="3:8" x14ac:dyDescent="0.35">
      <c r="C9269" s="35"/>
      <c r="H9269" s="35"/>
    </row>
    <row r="9270" spans="3:8" x14ac:dyDescent="0.35">
      <c r="C9270" s="35"/>
      <c r="H9270" s="35"/>
    </row>
    <row r="9271" spans="3:8" x14ac:dyDescent="0.35">
      <c r="C9271" s="35"/>
      <c r="H9271" s="35"/>
    </row>
    <row r="9272" spans="3:8" x14ac:dyDescent="0.35">
      <c r="C9272" s="35"/>
      <c r="H9272" s="35"/>
    </row>
    <row r="9273" spans="3:8" x14ac:dyDescent="0.35">
      <c r="C9273" s="35"/>
      <c r="H9273" s="35"/>
    </row>
    <row r="9274" spans="3:8" x14ac:dyDescent="0.35">
      <c r="C9274" s="35"/>
      <c r="H9274" s="35"/>
    </row>
    <row r="9275" spans="3:8" x14ac:dyDescent="0.35">
      <c r="C9275" s="35"/>
      <c r="H9275" s="35"/>
    </row>
    <row r="9276" spans="3:8" x14ac:dyDescent="0.35">
      <c r="C9276" s="35"/>
      <c r="H9276" s="35"/>
    </row>
    <row r="9277" spans="3:8" x14ac:dyDescent="0.35">
      <c r="C9277" s="35"/>
      <c r="H9277" s="35"/>
    </row>
    <row r="9278" spans="3:8" x14ac:dyDescent="0.35">
      <c r="C9278" s="35"/>
      <c r="H9278" s="35"/>
    </row>
    <row r="9279" spans="3:8" x14ac:dyDescent="0.35">
      <c r="C9279" s="35"/>
      <c r="H9279" s="35"/>
    </row>
    <row r="9280" spans="3:8" x14ac:dyDescent="0.35">
      <c r="C9280" s="35"/>
      <c r="H9280" s="35"/>
    </row>
    <row r="9281" spans="3:8" x14ac:dyDescent="0.35">
      <c r="C9281" s="35"/>
      <c r="H9281" s="35"/>
    </row>
    <row r="9282" spans="3:8" x14ac:dyDescent="0.35">
      <c r="C9282" s="35"/>
      <c r="H9282" s="35"/>
    </row>
    <row r="9283" spans="3:8" x14ac:dyDescent="0.35">
      <c r="C9283" s="35"/>
      <c r="H9283" s="35"/>
    </row>
    <row r="9284" spans="3:8" x14ac:dyDescent="0.35">
      <c r="C9284" s="35"/>
      <c r="H9284" s="35"/>
    </row>
    <row r="9285" spans="3:8" x14ac:dyDescent="0.35">
      <c r="C9285" s="35"/>
      <c r="H9285" s="35"/>
    </row>
    <row r="9286" spans="3:8" x14ac:dyDescent="0.35">
      <c r="C9286" s="35"/>
      <c r="H9286" s="35"/>
    </row>
    <row r="9287" spans="3:8" x14ac:dyDescent="0.35">
      <c r="C9287" s="35"/>
      <c r="H9287" s="35"/>
    </row>
    <row r="9288" spans="3:8" x14ac:dyDescent="0.35">
      <c r="C9288" s="35"/>
      <c r="H9288" s="35"/>
    </row>
    <row r="9289" spans="3:8" x14ac:dyDescent="0.35">
      <c r="C9289" s="35"/>
      <c r="H9289" s="35"/>
    </row>
    <row r="9290" spans="3:8" x14ac:dyDescent="0.35">
      <c r="C9290" s="35"/>
      <c r="H9290" s="35"/>
    </row>
    <row r="9291" spans="3:8" x14ac:dyDescent="0.35">
      <c r="C9291" s="35"/>
      <c r="H9291" s="35"/>
    </row>
    <row r="9292" spans="3:8" x14ac:dyDescent="0.35">
      <c r="C9292" s="35"/>
      <c r="H9292" s="35"/>
    </row>
    <row r="9293" spans="3:8" x14ac:dyDescent="0.35">
      <c r="C9293" s="35"/>
      <c r="H9293" s="35"/>
    </row>
    <row r="9294" spans="3:8" x14ac:dyDescent="0.35">
      <c r="C9294" s="35"/>
      <c r="H9294" s="35"/>
    </row>
    <row r="9295" spans="3:8" x14ac:dyDescent="0.35">
      <c r="C9295" s="35"/>
      <c r="H9295" s="35"/>
    </row>
    <row r="9296" spans="3:8" x14ac:dyDescent="0.35">
      <c r="C9296" s="35"/>
      <c r="H9296" s="35"/>
    </row>
    <row r="9297" spans="3:8" x14ac:dyDescent="0.35">
      <c r="C9297" s="35"/>
      <c r="H9297" s="35"/>
    </row>
    <row r="9298" spans="3:8" x14ac:dyDescent="0.35">
      <c r="C9298" s="35"/>
      <c r="H9298" s="35"/>
    </row>
    <row r="9299" spans="3:8" x14ac:dyDescent="0.35">
      <c r="C9299" s="35"/>
      <c r="H9299" s="35"/>
    </row>
    <row r="9300" spans="3:8" x14ac:dyDescent="0.35">
      <c r="C9300" s="35"/>
      <c r="H9300" s="35"/>
    </row>
    <row r="9301" spans="3:8" x14ac:dyDescent="0.35">
      <c r="C9301" s="35"/>
      <c r="H9301" s="35"/>
    </row>
    <row r="9302" spans="3:8" x14ac:dyDescent="0.35">
      <c r="C9302" s="35"/>
      <c r="H9302" s="35"/>
    </row>
    <row r="9303" spans="3:8" x14ac:dyDescent="0.35">
      <c r="C9303" s="35"/>
      <c r="H9303" s="35"/>
    </row>
    <row r="9304" spans="3:8" x14ac:dyDescent="0.35">
      <c r="C9304" s="35"/>
      <c r="H9304" s="35"/>
    </row>
    <row r="9305" spans="3:8" x14ac:dyDescent="0.35">
      <c r="C9305" s="35"/>
      <c r="H9305" s="35"/>
    </row>
    <row r="9306" spans="3:8" x14ac:dyDescent="0.35">
      <c r="C9306" s="35"/>
      <c r="H9306" s="35"/>
    </row>
    <row r="9307" spans="3:8" x14ac:dyDescent="0.35">
      <c r="C9307" s="35"/>
      <c r="H9307" s="35"/>
    </row>
    <row r="9308" spans="3:8" x14ac:dyDescent="0.35">
      <c r="C9308" s="35"/>
      <c r="H9308" s="35"/>
    </row>
    <row r="9309" spans="3:8" x14ac:dyDescent="0.35">
      <c r="C9309" s="35"/>
      <c r="H9309" s="35"/>
    </row>
    <row r="9310" spans="3:8" x14ac:dyDescent="0.35">
      <c r="C9310" s="35"/>
      <c r="H9310" s="35"/>
    </row>
    <row r="9311" spans="3:8" x14ac:dyDescent="0.35">
      <c r="C9311" s="35"/>
      <c r="H9311" s="35"/>
    </row>
    <row r="9312" spans="3:8" x14ac:dyDescent="0.35">
      <c r="C9312" s="35"/>
      <c r="H9312" s="35"/>
    </row>
    <row r="9313" spans="3:8" x14ac:dyDescent="0.35">
      <c r="C9313" s="35"/>
      <c r="H9313" s="35"/>
    </row>
    <row r="9314" spans="3:8" x14ac:dyDescent="0.35">
      <c r="C9314" s="35"/>
      <c r="H9314" s="35"/>
    </row>
    <row r="9315" spans="3:8" x14ac:dyDescent="0.35">
      <c r="C9315" s="35"/>
      <c r="H9315" s="35"/>
    </row>
    <row r="9316" spans="3:8" x14ac:dyDescent="0.35">
      <c r="C9316" s="35"/>
      <c r="H9316" s="35"/>
    </row>
    <row r="9317" spans="3:8" x14ac:dyDescent="0.35">
      <c r="C9317" s="35"/>
      <c r="H9317" s="35"/>
    </row>
    <row r="9318" spans="3:8" x14ac:dyDescent="0.35">
      <c r="C9318" s="35"/>
      <c r="H9318" s="35"/>
    </row>
    <row r="9319" spans="3:8" x14ac:dyDescent="0.35">
      <c r="C9319" s="35"/>
      <c r="H9319" s="35"/>
    </row>
    <row r="9320" spans="3:8" x14ac:dyDescent="0.35">
      <c r="C9320" s="35"/>
      <c r="H9320" s="35"/>
    </row>
    <row r="9321" spans="3:8" x14ac:dyDescent="0.35">
      <c r="C9321" s="35"/>
      <c r="H9321" s="35"/>
    </row>
    <row r="9322" spans="3:8" x14ac:dyDescent="0.35">
      <c r="C9322" s="35"/>
      <c r="H9322" s="35"/>
    </row>
    <row r="9323" spans="3:8" x14ac:dyDescent="0.35">
      <c r="C9323" s="35"/>
      <c r="H9323" s="35"/>
    </row>
    <row r="9324" spans="3:8" x14ac:dyDescent="0.35">
      <c r="C9324" s="35"/>
      <c r="H9324" s="35"/>
    </row>
    <row r="9325" spans="3:8" x14ac:dyDescent="0.35">
      <c r="C9325" s="35"/>
      <c r="H9325" s="35"/>
    </row>
    <row r="9326" spans="3:8" x14ac:dyDescent="0.35">
      <c r="C9326" s="35"/>
      <c r="H9326" s="35"/>
    </row>
    <row r="9327" spans="3:8" x14ac:dyDescent="0.35">
      <c r="C9327" s="35"/>
      <c r="H9327" s="35"/>
    </row>
    <row r="9328" spans="3:8" x14ac:dyDescent="0.35">
      <c r="C9328" s="35"/>
      <c r="H9328" s="35"/>
    </row>
    <row r="9329" spans="3:8" x14ac:dyDescent="0.35">
      <c r="C9329" s="35"/>
      <c r="H9329" s="35"/>
    </row>
    <row r="9330" spans="3:8" x14ac:dyDescent="0.35">
      <c r="C9330" s="35"/>
      <c r="H9330" s="35"/>
    </row>
    <row r="9331" spans="3:8" x14ac:dyDescent="0.35">
      <c r="C9331" s="35"/>
      <c r="H9331" s="35"/>
    </row>
    <row r="9332" spans="3:8" x14ac:dyDescent="0.35">
      <c r="C9332" s="35"/>
      <c r="H9332" s="35"/>
    </row>
    <row r="9333" spans="3:8" x14ac:dyDescent="0.35">
      <c r="C9333" s="35"/>
      <c r="H9333" s="35"/>
    </row>
    <row r="9334" spans="3:8" x14ac:dyDescent="0.35">
      <c r="C9334" s="35"/>
      <c r="H9334" s="35"/>
    </row>
    <row r="9335" spans="3:8" x14ac:dyDescent="0.35">
      <c r="C9335" s="35"/>
      <c r="H9335" s="35"/>
    </row>
    <row r="9336" spans="3:8" x14ac:dyDescent="0.35">
      <c r="C9336" s="35"/>
      <c r="H9336" s="35"/>
    </row>
    <row r="9337" spans="3:8" x14ac:dyDescent="0.35">
      <c r="C9337" s="35"/>
      <c r="H9337" s="35"/>
    </row>
    <row r="9338" spans="3:8" x14ac:dyDescent="0.35">
      <c r="C9338" s="35"/>
      <c r="H9338" s="35"/>
    </row>
    <row r="9339" spans="3:8" x14ac:dyDescent="0.35">
      <c r="C9339" s="35"/>
      <c r="H9339" s="35"/>
    </row>
    <row r="9340" spans="3:8" x14ac:dyDescent="0.35">
      <c r="C9340" s="35"/>
      <c r="H9340" s="35"/>
    </row>
    <row r="9341" spans="3:8" x14ac:dyDescent="0.35">
      <c r="C9341" s="35"/>
      <c r="H9341" s="35"/>
    </row>
    <row r="9342" spans="3:8" x14ac:dyDescent="0.35">
      <c r="C9342" s="35"/>
      <c r="H9342" s="35"/>
    </row>
    <row r="9343" spans="3:8" x14ac:dyDescent="0.35">
      <c r="C9343" s="35"/>
      <c r="H9343" s="35"/>
    </row>
    <row r="9344" spans="3:8" x14ac:dyDescent="0.35">
      <c r="C9344" s="35"/>
      <c r="H9344" s="35"/>
    </row>
    <row r="9345" spans="3:8" x14ac:dyDescent="0.35">
      <c r="C9345" s="35"/>
      <c r="H9345" s="35"/>
    </row>
    <row r="9346" spans="3:8" x14ac:dyDescent="0.35">
      <c r="C9346" s="35"/>
      <c r="H9346" s="35"/>
    </row>
    <row r="9347" spans="3:8" x14ac:dyDescent="0.35">
      <c r="C9347" s="35"/>
      <c r="H9347" s="35"/>
    </row>
    <row r="9348" spans="3:8" x14ac:dyDescent="0.35">
      <c r="C9348" s="35"/>
      <c r="H9348" s="35"/>
    </row>
    <row r="9349" spans="3:8" x14ac:dyDescent="0.35">
      <c r="C9349" s="35"/>
      <c r="H9349" s="35"/>
    </row>
    <row r="9350" spans="3:8" x14ac:dyDescent="0.35">
      <c r="C9350" s="35"/>
      <c r="H9350" s="35"/>
    </row>
    <row r="9351" spans="3:8" x14ac:dyDescent="0.35">
      <c r="C9351" s="35"/>
      <c r="H9351" s="35"/>
    </row>
    <row r="9352" spans="3:8" x14ac:dyDescent="0.35">
      <c r="C9352" s="35"/>
      <c r="H9352" s="35"/>
    </row>
    <row r="9353" spans="3:8" x14ac:dyDescent="0.35">
      <c r="C9353" s="35"/>
      <c r="H9353" s="35"/>
    </row>
    <row r="9354" spans="3:8" x14ac:dyDescent="0.35">
      <c r="C9354" s="35"/>
      <c r="H9354" s="35"/>
    </row>
    <row r="9355" spans="3:8" x14ac:dyDescent="0.35">
      <c r="C9355" s="35"/>
      <c r="H9355" s="35"/>
    </row>
    <row r="9356" spans="3:8" x14ac:dyDescent="0.35">
      <c r="C9356" s="35"/>
      <c r="H9356" s="35"/>
    </row>
    <row r="9357" spans="3:8" x14ac:dyDescent="0.35">
      <c r="C9357" s="35"/>
      <c r="H9357" s="35"/>
    </row>
    <row r="9358" spans="3:8" x14ac:dyDescent="0.35">
      <c r="C9358" s="35"/>
      <c r="H9358" s="35"/>
    </row>
    <row r="9359" spans="3:8" x14ac:dyDescent="0.35">
      <c r="C9359" s="35"/>
      <c r="H9359" s="35"/>
    </row>
    <row r="9360" spans="3:8" x14ac:dyDescent="0.35">
      <c r="C9360" s="35"/>
      <c r="H9360" s="35"/>
    </row>
    <row r="9361" spans="3:8" x14ac:dyDescent="0.35">
      <c r="C9361" s="35"/>
      <c r="H9361" s="35"/>
    </row>
    <row r="9362" spans="3:8" x14ac:dyDescent="0.35">
      <c r="C9362" s="35"/>
      <c r="H9362" s="35"/>
    </row>
    <row r="9363" spans="3:8" x14ac:dyDescent="0.35">
      <c r="C9363" s="35"/>
      <c r="H9363" s="35"/>
    </row>
    <row r="9364" spans="3:8" x14ac:dyDescent="0.35">
      <c r="C9364" s="35"/>
      <c r="H9364" s="35"/>
    </row>
    <row r="9365" spans="3:8" x14ac:dyDescent="0.35">
      <c r="C9365" s="35"/>
      <c r="H9365" s="35"/>
    </row>
    <row r="9366" spans="3:8" x14ac:dyDescent="0.35">
      <c r="C9366" s="35"/>
      <c r="H9366" s="35"/>
    </row>
    <row r="9367" spans="3:8" x14ac:dyDescent="0.35">
      <c r="C9367" s="35"/>
      <c r="H9367" s="35"/>
    </row>
    <row r="9368" spans="3:8" x14ac:dyDescent="0.35">
      <c r="C9368" s="35"/>
      <c r="H9368" s="35"/>
    </row>
    <row r="9369" spans="3:8" x14ac:dyDescent="0.35">
      <c r="C9369" s="35"/>
      <c r="H9369" s="35"/>
    </row>
    <row r="9370" spans="3:8" x14ac:dyDescent="0.35">
      <c r="C9370" s="35"/>
      <c r="H9370" s="35"/>
    </row>
    <row r="9371" spans="3:8" x14ac:dyDescent="0.35">
      <c r="C9371" s="35"/>
      <c r="H9371" s="35"/>
    </row>
    <row r="9372" spans="3:8" x14ac:dyDescent="0.35">
      <c r="C9372" s="35"/>
      <c r="H9372" s="35"/>
    </row>
    <row r="9373" spans="3:8" x14ac:dyDescent="0.35">
      <c r="C9373" s="35"/>
      <c r="H9373" s="35"/>
    </row>
    <row r="9374" spans="3:8" x14ac:dyDescent="0.35">
      <c r="C9374" s="35"/>
      <c r="H9374" s="35"/>
    </row>
    <row r="9375" spans="3:8" x14ac:dyDescent="0.35">
      <c r="C9375" s="35"/>
      <c r="H9375" s="35"/>
    </row>
    <row r="9376" spans="3:8" x14ac:dyDescent="0.35">
      <c r="C9376" s="35"/>
      <c r="H9376" s="35"/>
    </row>
    <row r="9377" spans="3:8" x14ac:dyDescent="0.35">
      <c r="C9377" s="35"/>
      <c r="H9377" s="35"/>
    </row>
    <row r="9378" spans="3:8" x14ac:dyDescent="0.35">
      <c r="C9378" s="35"/>
      <c r="H9378" s="35"/>
    </row>
    <row r="9379" spans="3:8" x14ac:dyDescent="0.35">
      <c r="C9379" s="35"/>
      <c r="H9379" s="35"/>
    </row>
    <row r="9380" spans="3:8" x14ac:dyDescent="0.35">
      <c r="C9380" s="35"/>
      <c r="H9380" s="35"/>
    </row>
    <row r="9381" spans="3:8" x14ac:dyDescent="0.35">
      <c r="C9381" s="35"/>
      <c r="H9381" s="35"/>
    </row>
    <row r="9382" spans="3:8" x14ac:dyDescent="0.35">
      <c r="C9382" s="35"/>
      <c r="H9382" s="35"/>
    </row>
    <row r="9383" spans="3:8" x14ac:dyDescent="0.35">
      <c r="C9383" s="35"/>
      <c r="H9383" s="35"/>
    </row>
    <row r="9384" spans="3:8" x14ac:dyDescent="0.35">
      <c r="C9384" s="35"/>
      <c r="H9384" s="35"/>
    </row>
    <row r="9385" spans="3:8" x14ac:dyDescent="0.35">
      <c r="C9385" s="35"/>
      <c r="H9385" s="35"/>
    </row>
    <row r="9386" spans="3:8" x14ac:dyDescent="0.35">
      <c r="C9386" s="35"/>
      <c r="H9386" s="35"/>
    </row>
    <row r="9387" spans="3:8" x14ac:dyDescent="0.35">
      <c r="C9387" s="35"/>
      <c r="H9387" s="35"/>
    </row>
    <row r="9388" spans="3:8" x14ac:dyDescent="0.35">
      <c r="C9388" s="35"/>
      <c r="H9388" s="35"/>
    </row>
    <row r="9389" spans="3:8" x14ac:dyDescent="0.35">
      <c r="C9389" s="35"/>
      <c r="H9389" s="35"/>
    </row>
    <row r="9390" spans="3:8" x14ac:dyDescent="0.35">
      <c r="C9390" s="35"/>
      <c r="H9390" s="35"/>
    </row>
    <row r="9391" spans="3:8" x14ac:dyDescent="0.35">
      <c r="C9391" s="35"/>
      <c r="H9391" s="35"/>
    </row>
    <row r="9392" spans="3:8" x14ac:dyDescent="0.35">
      <c r="C9392" s="35"/>
      <c r="H9392" s="35"/>
    </row>
    <row r="9393" spans="3:8" x14ac:dyDescent="0.35">
      <c r="C9393" s="35"/>
      <c r="H9393" s="35"/>
    </row>
    <row r="9394" spans="3:8" x14ac:dyDescent="0.35">
      <c r="C9394" s="35"/>
      <c r="H9394" s="35"/>
    </row>
    <row r="9395" spans="3:8" x14ac:dyDescent="0.35">
      <c r="C9395" s="35"/>
      <c r="H9395" s="35"/>
    </row>
    <row r="9396" spans="3:8" x14ac:dyDescent="0.35">
      <c r="C9396" s="35"/>
      <c r="H9396" s="35"/>
    </row>
    <row r="9397" spans="3:8" x14ac:dyDescent="0.35">
      <c r="C9397" s="35"/>
      <c r="H9397" s="35"/>
    </row>
    <row r="9398" spans="3:8" x14ac:dyDescent="0.35">
      <c r="C9398" s="35"/>
      <c r="H9398" s="35"/>
    </row>
    <row r="9399" spans="3:8" x14ac:dyDescent="0.35">
      <c r="C9399" s="35"/>
      <c r="H9399" s="35"/>
    </row>
    <row r="9400" spans="3:8" x14ac:dyDescent="0.35">
      <c r="C9400" s="35"/>
      <c r="H9400" s="35"/>
    </row>
    <row r="9401" spans="3:8" x14ac:dyDescent="0.35">
      <c r="C9401" s="35"/>
      <c r="H9401" s="35"/>
    </row>
    <row r="9402" spans="3:8" x14ac:dyDescent="0.35">
      <c r="C9402" s="35"/>
      <c r="H9402" s="35"/>
    </row>
    <row r="9403" spans="3:8" x14ac:dyDescent="0.35">
      <c r="C9403" s="35"/>
      <c r="H9403" s="35"/>
    </row>
    <row r="9404" spans="3:8" x14ac:dyDescent="0.35">
      <c r="C9404" s="35"/>
      <c r="H9404" s="35"/>
    </row>
    <row r="9405" spans="3:8" x14ac:dyDescent="0.35">
      <c r="C9405" s="35"/>
      <c r="H9405" s="35"/>
    </row>
    <row r="9406" spans="3:8" x14ac:dyDescent="0.35">
      <c r="C9406" s="35"/>
      <c r="H9406" s="35"/>
    </row>
    <row r="9407" spans="3:8" x14ac:dyDescent="0.35">
      <c r="C9407" s="35"/>
      <c r="H9407" s="35"/>
    </row>
    <row r="9408" spans="3:8" x14ac:dyDescent="0.35">
      <c r="C9408" s="35"/>
      <c r="H9408" s="35"/>
    </row>
    <row r="9409" spans="3:8" x14ac:dyDescent="0.35">
      <c r="C9409" s="35"/>
      <c r="H9409" s="35"/>
    </row>
    <row r="9410" spans="3:8" x14ac:dyDescent="0.35">
      <c r="C9410" s="35"/>
      <c r="H9410" s="35"/>
    </row>
    <row r="9411" spans="3:8" x14ac:dyDescent="0.35">
      <c r="C9411" s="35"/>
      <c r="H9411" s="35"/>
    </row>
    <row r="9412" spans="3:8" x14ac:dyDescent="0.35">
      <c r="C9412" s="35"/>
      <c r="H9412" s="35"/>
    </row>
    <row r="9413" spans="3:8" x14ac:dyDescent="0.35">
      <c r="C9413" s="35"/>
      <c r="H9413" s="35"/>
    </row>
    <row r="9414" spans="3:8" x14ac:dyDescent="0.35">
      <c r="C9414" s="35"/>
      <c r="H9414" s="35"/>
    </row>
    <row r="9415" spans="3:8" x14ac:dyDescent="0.35">
      <c r="C9415" s="35"/>
      <c r="H9415" s="35"/>
    </row>
    <row r="9416" spans="3:8" x14ac:dyDescent="0.35">
      <c r="C9416" s="35"/>
      <c r="H9416" s="35"/>
    </row>
    <row r="9417" spans="3:8" x14ac:dyDescent="0.35">
      <c r="C9417" s="35"/>
      <c r="H9417" s="35"/>
    </row>
    <row r="9418" spans="3:8" x14ac:dyDescent="0.35">
      <c r="C9418" s="35"/>
      <c r="H9418" s="35"/>
    </row>
    <row r="9419" spans="3:8" x14ac:dyDescent="0.35">
      <c r="C9419" s="35"/>
      <c r="H9419" s="35"/>
    </row>
    <row r="9420" spans="3:8" x14ac:dyDescent="0.35">
      <c r="C9420" s="35"/>
      <c r="H9420" s="35"/>
    </row>
    <row r="9421" spans="3:8" x14ac:dyDescent="0.35">
      <c r="C9421" s="35"/>
      <c r="H9421" s="35"/>
    </row>
    <row r="9422" spans="3:8" x14ac:dyDescent="0.35">
      <c r="C9422" s="35"/>
      <c r="H9422" s="35"/>
    </row>
    <row r="9423" spans="3:8" x14ac:dyDescent="0.35">
      <c r="C9423" s="35"/>
      <c r="H9423" s="35"/>
    </row>
    <row r="9424" spans="3:8" x14ac:dyDescent="0.35">
      <c r="C9424" s="35"/>
      <c r="H9424" s="35"/>
    </row>
    <row r="9425" spans="3:8" x14ac:dyDescent="0.35">
      <c r="C9425" s="35"/>
      <c r="H9425" s="35"/>
    </row>
    <row r="9426" spans="3:8" x14ac:dyDescent="0.35">
      <c r="C9426" s="35"/>
      <c r="H9426" s="35"/>
    </row>
    <row r="9427" spans="3:8" x14ac:dyDescent="0.35">
      <c r="C9427" s="35"/>
      <c r="H9427" s="35"/>
    </row>
    <row r="9428" spans="3:8" x14ac:dyDescent="0.35">
      <c r="C9428" s="35"/>
      <c r="H9428" s="35"/>
    </row>
    <row r="9429" spans="3:8" x14ac:dyDescent="0.35">
      <c r="C9429" s="35"/>
      <c r="H9429" s="35"/>
    </row>
    <row r="9430" spans="3:8" x14ac:dyDescent="0.35">
      <c r="C9430" s="35"/>
      <c r="H9430" s="35"/>
    </row>
    <row r="9431" spans="3:8" x14ac:dyDescent="0.35">
      <c r="C9431" s="35"/>
      <c r="H9431" s="35"/>
    </row>
    <row r="9432" spans="3:8" x14ac:dyDescent="0.35">
      <c r="C9432" s="35"/>
      <c r="H9432" s="35"/>
    </row>
    <row r="9433" spans="3:8" x14ac:dyDescent="0.35">
      <c r="C9433" s="35"/>
      <c r="H9433" s="35"/>
    </row>
    <row r="9434" spans="3:8" x14ac:dyDescent="0.35">
      <c r="C9434" s="35"/>
      <c r="H9434" s="35"/>
    </row>
    <row r="9435" spans="3:8" x14ac:dyDescent="0.35">
      <c r="C9435" s="35"/>
      <c r="H9435" s="35"/>
    </row>
    <row r="9436" spans="3:8" x14ac:dyDescent="0.35">
      <c r="C9436" s="35"/>
      <c r="H9436" s="35"/>
    </row>
    <row r="9437" spans="3:8" x14ac:dyDescent="0.35">
      <c r="C9437" s="35"/>
      <c r="H9437" s="35"/>
    </row>
    <row r="9438" spans="3:8" x14ac:dyDescent="0.35">
      <c r="C9438" s="35"/>
      <c r="H9438" s="35"/>
    </row>
    <row r="9439" spans="3:8" x14ac:dyDescent="0.35">
      <c r="C9439" s="35"/>
      <c r="H9439" s="35"/>
    </row>
    <row r="9440" spans="3:8" x14ac:dyDescent="0.35">
      <c r="C9440" s="35"/>
      <c r="H9440" s="35"/>
    </row>
    <row r="9441" spans="3:8" x14ac:dyDescent="0.35">
      <c r="C9441" s="35"/>
      <c r="H9441" s="35"/>
    </row>
    <row r="9442" spans="3:8" x14ac:dyDescent="0.35">
      <c r="C9442" s="35"/>
      <c r="H9442" s="35"/>
    </row>
    <row r="9443" spans="3:8" x14ac:dyDescent="0.35">
      <c r="C9443" s="35"/>
      <c r="H9443" s="35"/>
    </row>
    <row r="9444" spans="3:8" x14ac:dyDescent="0.35">
      <c r="C9444" s="35"/>
      <c r="H9444" s="35"/>
    </row>
    <row r="9445" spans="3:8" x14ac:dyDescent="0.35">
      <c r="C9445" s="35"/>
      <c r="H9445" s="35"/>
    </row>
    <row r="9446" spans="3:8" x14ac:dyDescent="0.35">
      <c r="C9446" s="35"/>
      <c r="H9446" s="35"/>
    </row>
    <row r="9447" spans="3:8" x14ac:dyDescent="0.35">
      <c r="C9447" s="35"/>
      <c r="H9447" s="35"/>
    </row>
    <row r="9448" spans="3:8" x14ac:dyDescent="0.35">
      <c r="C9448" s="35"/>
      <c r="H9448" s="35"/>
    </row>
    <row r="9449" spans="3:8" x14ac:dyDescent="0.35">
      <c r="C9449" s="35"/>
      <c r="H9449" s="35"/>
    </row>
    <row r="9450" spans="3:8" x14ac:dyDescent="0.35">
      <c r="C9450" s="35"/>
      <c r="H9450" s="35"/>
    </row>
    <row r="9451" spans="3:8" x14ac:dyDescent="0.35">
      <c r="C9451" s="35"/>
      <c r="H9451" s="35"/>
    </row>
    <row r="9452" spans="3:8" x14ac:dyDescent="0.35">
      <c r="C9452" s="35"/>
      <c r="H9452" s="35"/>
    </row>
    <row r="9453" spans="3:8" x14ac:dyDescent="0.35">
      <c r="C9453" s="35"/>
      <c r="H9453" s="35"/>
    </row>
    <row r="9454" spans="3:8" x14ac:dyDescent="0.35">
      <c r="C9454" s="35"/>
      <c r="H9454" s="35"/>
    </row>
    <row r="9455" spans="3:8" x14ac:dyDescent="0.35">
      <c r="C9455" s="35"/>
      <c r="H9455" s="35"/>
    </row>
    <row r="9456" spans="3:8" x14ac:dyDescent="0.35">
      <c r="C9456" s="35"/>
      <c r="H9456" s="35"/>
    </row>
    <row r="9457" spans="3:8" x14ac:dyDescent="0.35">
      <c r="C9457" s="35"/>
      <c r="H9457" s="35"/>
    </row>
    <row r="9458" spans="3:8" x14ac:dyDescent="0.35">
      <c r="C9458" s="35"/>
      <c r="H9458" s="35"/>
    </row>
    <row r="9459" spans="3:8" x14ac:dyDescent="0.35">
      <c r="C9459" s="35"/>
      <c r="H9459" s="35"/>
    </row>
    <row r="9460" spans="3:8" x14ac:dyDescent="0.35">
      <c r="C9460" s="35"/>
      <c r="H9460" s="35"/>
    </row>
    <row r="9461" spans="3:8" x14ac:dyDescent="0.35">
      <c r="C9461" s="35"/>
      <c r="H9461" s="35"/>
    </row>
    <row r="9462" spans="3:8" x14ac:dyDescent="0.35">
      <c r="C9462" s="35"/>
      <c r="H9462" s="35"/>
    </row>
    <row r="9463" spans="3:8" x14ac:dyDescent="0.35">
      <c r="C9463" s="35"/>
      <c r="H9463" s="35"/>
    </row>
    <row r="9464" spans="3:8" x14ac:dyDescent="0.35">
      <c r="C9464" s="35"/>
      <c r="H9464" s="35"/>
    </row>
    <row r="9465" spans="3:8" x14ac:dyDescent="0.35">
      <c r="C9465" s="35"/>
      <c r="H9465" s="35"/>
    </row>
    <row r="9466" spans="3:8" x14ac:dyDescent="0.35">
      <c r="C9466" s="35"/>
      <c r="H9466" s="35"/>
    </row>
    <row r="9467" spans="3:8" x14ac:dyDescent="0.35">
      <c r="C9467" s="35"/>
      <c r="H9467" s="35"/>
    </row>
    <row r="9468" spans="3:8" x14ac:dyDescent="0.35">
      <c r="C9468" s="35"/>
      <c r="H9468" s="35"/>
    </row>
    <row r="9469" spans="3:8" x14ac:dyDescent="0.35">
      <c r="C9469" s="35"/>
      <c r="H9469" s="35"/>
    </row>
    <row r="9470" spans="3:8" x14ac:dyDescent="0.35">
      <c r="C9470" s="35"/>
      <c r="H9470" s="35"/>
    </row>
    <row r="9471" spans="3:8" x14ac:dyDescent="0.35">
      <c r="C9471" s="35"/>
      <c r="H9471" s="35"/>
    </row>
    <row r="9472" spans="3:8" x14ac:dyDescent="0.35">
      <c r="C9472" s="35"/>
      <c r="H9472" s="35"/>
    </row>
    <row r="9473" spans="3:8" x14ac:dyDescent="0.35">
      <c r="C9473" s="35"/>
      <c r="H9473" s="35"/>
    </row>
    <row r="9474" spans="3:8" x14ac:dyDescent="0.35">
      <c r="C9474" s="35"/>
      <c r="H9474" s="35"/>
    </row>
    <row r="9475" spans="3:8" x14ac:dyDescent="0.35">
      <c r="C9475" s="35"/>
      <c r="H9475" s="35"/>
    </row>
    <row r="9476" spans="3:8" x14ac:dyDescent="0.35">
      <c r="C9476" s="35"/>
      <c r="H9476" s="35"/>
    </row>
    <row r="9477" spans="3:8" x14ac:dyDescent="0.35">
      <c r="C9477" s="35"/>
      <c r="H9477" s="35"/>
    </row>
    <row r="9478" spans="3:8" x14ac:dyDescent="0.35">
      <c r="C9478" s="35"/>
      <c r="H9478" s="35"/>
    </row>
    <row r="9479" spans="3:8" x14ac:dyDescent="0.35">
      <c r="C9479" s="35"/>
      <c r="H9479" s="35"/>
    </row>
    <row r="9480" spans="3:8" x14ac:dyDescent="0.35">
      <c r="C9480" s="35"/>
      <c r="H9480" s="35"/>
    </row>
    <row r="9481" spans="3:8" x14ac:dyDescent="0.35">
      <c r="C9481" s="35"/>
      <c r="H9481" s="35"/>
    </row>
    <row r="9482" spans="3:8" x14ac:dyDescent="0.35">
      <c r="C9482" s="35"/>
      <c r="H9482" s="35"/>
    </row>
    <row r="9483" spans="3:8" x14ac:dyDescent="0.35">
      <c r="C9483" s="35"/>
      <c r="H9483" s="35"/>
    </row>
    <row r="9484" spans="3:8" x14ac:dyDescent="0.35">
      <c r="C9484" s="35"/>
      <c r="H9484" s="35"/>
    </row>
    <row r="9485" spans="3:8" x14ac:dyDescent="0.35">
      <c r="C9485" s="35"/>
      <c r="H9485" s="35"/>
    </row>
    <row r="9486" spans="3:8" x14ac:dyDescent="0.35">
      <c r="C9486" s="35"/>
      <c r="H9486" s="35"/>
    </row>
    <row r="9487" spans="3:8" x14ac:dyDescent="0.35">
      <c r="C9487" s="35"/>
      <c r="H9487" s="35"/>
    </row>
    <row r="9488" spans="3:8" x14ac:dyDescent="0.35">
      <c r="C9488" s="35"/>
      <c r="H9488" s="35"/>
    </row>
    <row r="9489" spans="3:8" x14ac:dyDescent="0.35">
      <c r="C9489" s="35"/>
      <c r="H9489" s="35"/>
    </row>
    <row r="9490" spans="3:8" x14ac:dyDescent="0.35">
      <c r="C9490" s="35"/>
      <c r="H9490" s="35"/>
    </row>
    <row r="9491" spans="3:8" x14ac:dyDescent="0.35">
      <c r="C9491" s="35"/>
      <c r="H9491" s="35"/>
    </row>
    <row r="9492" spans="3:8" x14ac:dyDescent="0.35">
      <c r="C9492" s="35"/>
      <c r="H9492" s="35"/>
    </row>
    <row r="9493" spans="3:8" x14ac:dyDescent="0.35">
      <c r="C9493" s="35"/>
      <c r="H9493" s="35"/>
    </row>
    <row r="9494" spans="3:8" x14ac:dyDescent="0.35">
      <c r="C9494" s="35"/>
      <c r="H9494" s="35"/>
    </row>
    <row r="9495" spans="3:8" x14ac:dyDescent="0.35">
      <c r="C9495" s="35"/>
      <c r="H9495" s="35"/>
    </row>
    <row r="9496" spans="3:8" x14ac:dyDescent="0.35">
      <c r="C9496" s="35"/>
      <c r="H9496" s="35"/>
    </row>
    <row r="9497" spans="3:8" x14ac:dyDescent="0.35">
      <c r="C9497" s="35"/>
      <c r="H9497" s="35"/>
    </row>
    <row r="9498" spans="3:8" x14ac:dyDescent="0.35">
      <c r="C9498" s="35"/>
      <c r="H9498" s="35"/>
    </row>
    <row r="9499" spans="3:8" x14ac:dyDescent="0.35">
      <c r="C9499" s="35"/>
      <c r="H9499" s="35"/>
    </row>
    <row r="9500" spans="3:8" x14ac:dyDescent="0.35">
      <c r="C9500" s="35"/>
      <c r="H9500" s="35"/>
    </row>
    <row r="9501" spans="3:8" x14ac:dyDescent="0.35">
      <c r="C9501" s="35"/>
      <c r="H9501" s="35"/>
    </row>
    <row r="9502" spans="3:8" x14ac:dyDescent="0.35">
      <c r="C9502" s="35"/>
      <c r="H9502" s="35"/>
    </row>
    <row r="9503" spans="3:8" x14ac:dyDescent="0.35">
      <c r="C9503" s="35"/>
      <c r="H9503" s="35"/>
    </row>
    <row r="9504" spans="3:8" x14ac:dyDescent="0.35">
      <c r="C9504" s="35"/>
      <c r="H9504" s="35"/>
    </row>
    <row r="9505" spans="3:8" x14ac:dyDescent="0.35">
      <c r="C9505" s="35"/>
      <c r="H9505" s="35"/>
    </row>
    <row r="9506" spans="3:8" x14ac:dyDescent="0.35">
      <c r="C9506" s="35"/>
      <c r="H9506" s="35"/>
    </row>
    <row r="9507" spans="3:8" x14ac:dyDescent="0.35">
      <c r="C9507" s="35"/>
      <c r="H9507" s="35"/>
    </row>
    <row r="9508" spans="3:8" x14ac:dyDescent="0.35">
      <c r="C9508" s="35"/>
      <c r="H9508" s="35"/>
    </row>
    <row r="9509" spans="3:8" x14ac:dyDescent="0.35">
      <c r="C9509" s="35"/>
      <c r="H9509" s="35"/>
    </row>
    <row r="9510" spans="3:8" x14ac:dyDescent="0.35">
      <c r="C9510" s="35"/>
      <c r="H9510" s="35"/>
    </row>
    <row r="9511" spans="3:8" x14ac:dyDescent="0.35">
      <c r="C9511" s="35"/>
      <c r="H9511" s="35"/>
    </row>
    <row r="9512" spans="3:8" x14ac:dyDescent="0.35">
      <c r="C9512" s="35"/>
      <c r="H9512" s="35"/>
    </row>
    <row r="9513" spans="3:8" x14ac:dyDescent="0.35">
      <c r="C9513" s="35"/>
      <c r="H9513" s="35"/>
    </row>
    <row r="9514" spans="3:8" x14ac:dyDescent="0.35">
      <c r="C9514" s="35"/>
      <c r="H9514" s="35"/>
    </row>
    <row r="9515" spans="3:8" x14ac:dyDescent="0.35">
      <c r="C9515" s="35"/>
      <c r="H9515" s="35"/>
    </row>
    <row r="9516" spans="3:8" x14ac:dyDescent="0.35">
      <c r="C9516" s="35"/>
      <c r="H9516" s="35"/>
    </row>
    <row r="9517" spans="3:8" x14ac:dyDescent="0.35">
      <c r="C9517" s="35"/>
      <c r="H9517" s="35"/>
    </row>
    <row r="9518" spans="3:8" x14ac:dyDescent="0.35">
      <c r="C9518" s="35"/>
      <c r="H9518" s="35"/>
    </row>
    <row r="9519" spans="3:8" x14ac:dyDescent="0.35">
      <c r="C9519" s="35"/>
      <c r="H9519" s="35"/>
    </row>
    <row r="9520" spans="3:8" x14ac:dyDescent="0.35">
      <c r="C9520" s="35"/>
      <c r="H9520" s="35"/>
    </row>
    <row r="9521" spans="3:8" x14ac:dyDescent="0.35">
      <c r="C9521" s="35"/>
      <c r="H9521" s="35"/>
    </row>
    <row r="9522" spans="3:8" x14ac:dyDescent="0.35">
      <c r="C9522" s="35"/>
      <c r="H9522" s="35"/>
    </row>
    <row r="9523" spans="3:8" x14ac:dyDescent="0.35">
      <c r="C9523" s="35"/>
      <c r="H9523" s="35"/>
    </row>
    <row r="9524" spans="3:8" x14ac:dyDescent="0.35">
      <c r="C9524" s="35"/>
      <c r="H9524" s="35"/>
    </row>
    <row r="9525" spans="3:8" x14ac:dyDescent="0.35">
      <c r="C9525" s="35"/>
      <c r="H9525" s="35"/>
    </row>
    <row r="9526" spans="3:8" x14ac:dyDescent="0.35">
      <c r="C9526" s="35"/>
      <c r="H9526" s="35"/>
    </row>
    <row r="9527" spans="3:8" x14ac:dyDescent="0.35">
      <c r="C9527" s="35"/>
      <c r="H9527" s="35"/>
    </row>
    <row r="9528" spans="3:8" x14ac:dyDescent="0.35">
      <c r="C9528" s="35"/>
      <c r="H9528" s="35"/>
    </row>
    <row r="9529" spans="3:8" x14ac:dyDescent="0.35">
      <c r="C9529" s="35"/>
      <c r="H9529" s="35"/>
    </row>
    <row r="9530" spans="3:8" x14ac:dyDescent="0.35">
      <c r="C9530" s="35"/>
      <c r="H9530" s="35"/>
    </row>
    <row r="9531" spans="3:8" x14ac:dyDescent="0.35">
      <c r="C9531" s="35"/>
      <c r="H9531" s="35"/>
    </row>
    <row r="9532" spans="3:8" x14ac:dyDescent="0.35">
      <c r="C9532" s="35"/>
      <c r="H9532" s="35"/>
    </row>
    <row r="9533" spans="3:8" x14ac:dyDescent="0.35">
      <c r="C9533" s="35"/>
      <c r="H9533" s="35"/>
    </row>
    <row r="9534" spans="3:8" x14ac:dyDescent="0.35">
      <c r="C9534" s="35"/>
      <c r="H9534" s="35"/>
    </row>
    <row r="9535" spans="3:8" x14ac:dyDescent="0.35">
      <c r="C9535" s="35"/>
      <c r="H9535" s="35"/>
    </row>
    <row r="9536" spans="3:8" x14ac:dyDescent="0.35">
      <c r="C9536" s="35"/>
      <c r="H9536" s="35"/>
    </row>
    <row r="9537" spans="3:8" x14ac:dyDescent="0.35">
      <c r="C9537" s="35"/>
      <c r="H9537" s="35"/>
    </row>
    <row r="9538" spans="3:8" x14ac:dyDescent="0.35">
      <c r="C9538" s="35"/>
      <c r="H9538" s="35"/>
    </row>
    <row r="9539" spans="3:8" x14ac:dyDescent="0.35">
      <c r="C9539" s="35"/>
      <c r="H9539" s="35"/>
    </row>
    <row r="9540" spans="3:8" x14ac:dyDescent="0.35">
      <c r="C9540" s="35"/>
      <c r="H9540" s="35"/>
    </row>
    <row r="9541" spans="3:8" x14ac:dyDescent="0.35">
      <c r="C9541" s="35"/>
      <c r="H9541" s="35"/>
    </row>
    <row r="9542" spans="3:8" x14ac:dyDescent="0.35">
      <c r="C9542" s="35"/>
      <c r="H9542" s="35"/>
    </row>
    <row r="9543" spans="3:8" x14ac:dyDescent="0.35">
      <c r="C9543" s="35"/>
      <c r="H9543" s="35"/>
    </row>
    <row r="9544" spans="3:8" x14ac:dyDescent="0.35">
      <c r="C9544" s="35"/>
      <c r="H9544" s="35"/>
    </row>
    <row r="9545" spans="3:8" x14ac:dyDescent="0.35">
      <c r="C9545" s="35"/>
      <c r="H9545" s="35"/>
    </row>
    <row r="9546" spans="3:8" x14ac:dyDescent="0.35">
      <c r="C9546" s="35"/>
      <c r="H9546" s="35"/>
    </row>
    <row r="9547" spans="3:8" x14ac:dyDescent="0.35">
      <c r="C9547" s="35"/>
      <c r="H9547" s="35"/>
    </row>
    <row r="9548" spans="3:8" x14ac:dyDescent="0.35">
      <c r="C9548" s="35"/>
      <c r="H9548" s="35"/>
    </row>
    <row r="9549" spans="3:8" x14ac:dyDescent="0.35">
      <c r="C9549" s="35"/>
      <c r="H9549" s="35"/>
    </row>
    <row r="9550" spans="3:8" x14ac:dyDescent="0.35">
      <c r="C9550" s="35"/>
      <c r="H9550" s="35"/>
    </row>
    <row r="9551" spans="3:8" x14ac:dyDescent="0.35">
      <c r="C9551" s="35"/>
      <c r="H9551" s="35"/>
    </row>
    <row r="9552" spans="3:8" x14ac:dyDescent="0.35">
      <c r="C9552" s="35"/>
      <c r="H9552" s="35"/>
    </row>
    <row r="9553" spans="3:8" x14ac:dyDescent="0.35">
      <c r="C9553" s="35"/>
      <c r="H9553" s="35"/>
    </row>
    <row r="9554" spans="3:8" x14ac:dyDescent="0.35">
      <c r="C9554" s="35"/>
      <c r="H9554" s="35"/>
    </row>
    <row r="9555" spans="3:8" x14ac:dyDescent="0.35">
      <c r="C9555" s="35"/>
      <c r="H9555" s="35"/>
    </row>
    <row r="9556" spans="3:8" x14ac:dyDescent="0.35">
      <c r="C9556" s="35"/>
      <c r="H9556" s="35"/>
    </row>
    <row r="9557" spans="3:8" x14ac:dyDescent="0.35">
      <c r="C9557" s="35"/>
      <c r="H9557" s="35"/>
    </row>
    <row r="9558" spans="3:8" x14ac:dyDescent="0.35">
      <c r="C9558" s="35"/>
      <c r="H9558" s="35"/>
    </row>
    <row r="9559" spans="3:8" x14ac:dyDescent="0.35">
      <c r="C9559" s="35"/>
      <c r="H9559" s="35"/>
    </row>
    <row r="9560" spans="3:8" x14ac:dyDescent="0.35">
      <c r="C9560" s="35"/>
      <c r="H9560" s="35"/>
    </row>
    <row r="9561" spans="3:8" x14ac:dyDescent="0.35">
      <c r="C9561" s="35"/>
      <c r="H9561" s="35"/>
    </row>
    <row r="9562" spans="3:8" x14ac:dyDescent="0.35">
      <c r="C9562" s="35"/>
      <c r="H9562" s="35"/>
    </row>
    <row r="9563" spans="3:8" x14ac:dyDescent="0.35">
      <c r="C9563" s="35"/>
      <c r="H9563" s="35"/>
    </row>
    <row r="9564" spans="3:8" x14ac:dyDescent="0.35">
      <c r="C9564" s="35"/>
      <c r="H9564" s="35"/>
    </row>
    <row r="9565" spans="3:8" x14ac:dyDescent="0.35">
      <c r="C9565" s="35"/>
      <c r="H9565" s="35"/>
    </row>
    <row r="9566" spans="3:8" x14ac:dyDescent="0.35">
      <c r="C9566" s="35"/>
      <c r="H9566" s="35"/>
    </row>
    <row r="9567" spans="3:8" x14ac:dyDescent="0.35">
      <c r="C9567" s="35"/>
      <c r="H9567" s="35"/>
    </row>
    <row r="9568" spans="3:8" x14ac:dyDescent="0.35">
      <c r="C9568" s="35"/>
      <c r="H9568" s="35"/>
    </row>
    <row r="9569" spans="3:8" x14ac:dyDescent="0.35">
      <c r="C9569" s="35"/>
      <c r="H9569" s="35"/>
    </row>
    <row r="9570" spans="3:8" x14ac:dyDescent="0.35">
      <c r="C9570" s="35"/>
      <c r="H9570" s="35"/>
    </row>
    <row r="9571" spans="3:8" x14ac:dyDescent="0.35">
      <c r="C9571" s="35"/>
      <c r="H9571" s="35"/>
    </row>
    <row r="9572" spans="3:8" x14ac:dyDescent="0.35">
      <c r="C9572" s="35"/>
      <c r="H9572" s="35"/>
    </row>
    <row r="9573" spans="3:8" x14ac:dyDescent="0.35">
      <c r="C9573" s="35"/>
      <c r="H9573" s="35"/>
    </row>
    <row r="9574" spans="3:8" x14ac:dyDescent="0.35">
      <c r="C9574" s="35"/>
      <c r="H9574" s="35"/>
    </row>
    <row r="9575" spans="3:8" x14ac:dyDescent="0.35">
      <c r="C9575" s="35"/>
      <c r="H9575" s="35"/>
    </row>
    <row r="9576" spans="3:8" x14ac:dyDescent="0.35">
      <c r="C9576" s="35"/>
      <c r="H9576" s="35"/>
    </row>
    <row r="9577" spans="3:8" x14ac:dyDescent="0.35">
      <c r="C9577" s="35"/>
      <c r="H9577" s="35"/>
    </row>
    <row r="9578" spans="3:8" x14ac:dyDescent="0.35">
      <c r="C9578" s="35"/>
      <c r="H9578" s="35"/>
    </row>
    <row r="9579" spans="3:8" x14ac:dyDescent="0.35">
      <c r="C9579" s="35"/>
      <c r="H9579" s="35"/>
    </row>
    <row r="9580" spans="3:8" x14ac:dyDescent="0.35">
      <c r="C9580" s="35"/>
      <c r="H9580" s="35"/>
    </row>
    <row r="9581" spans="3:8" x14ac:dyDescent="0.35">
      <c r="C9581" s="35"/>
      <c r="H9581" s="35"/>
    </row>
    <row r="9582" spans="3:8" x14ac:dyDescent="0.35">
      <c r="C9582" s="35"/>
      <c r="H9582" s="35"/>
    </row>
    <row r="9583" spans="3:8" x14ac:dyDescent="0.35">
      <c r="C9583" s="35"/>
      <c r="H9583" s="35"/>
    </row>
    <row r="9584" spans="3:8" x14ac:dyDescent="0.35">
      <c r="C9584" s="35"/>
      <c r="H9584" s="35"/>
    </row>
    <row r="9585" spans="3:8" x14ac:dyDescent="0.35">
      <c r="C9585" s="35"/>
      <c r="H9585" s="35"/>
    </row>
    <row r="9586" spans="3:8" x14ac:dyDescent="0.35">
      <c r="C9586" s="35"/>
      <c r="H9586" s="35"/>
    </row>
    <row r="9587" spans="3:8" x14ac:dyDescent="0.35">
      <c r="C9587" s="35"/>
      <c r="H9587" s="35"/>
    </row>
    <row r="9588" spans="3:8" x14ac:dyDescent="0.35">
      <c r="C9588" s="35"/>
      <c r="H9588" s="35"/>
    </row>
    <row r="9589" spans="3:8" x14ac:dyDescent="0.35">
      <c r="C9589" s="35"/>
      <c r="H9589" s="35"/>
    </row>
    <row r="9590" spans="3:8" x14ac:dyDescent="0.35">
      <c r="C9590" s="35"/>
      <c r="H9590" s="35"/>
    </row>
    <row r="9591" spans="3:8" x14ac:dyDescent="0.35">
      <c r="C9591" s="35"/>
      <c r="H9591" s="35"/>
    </row>
    <row r="9592" spans="3:8" x14ac:dyDescent="0.35">
      <c r="C9592" s="35"/>
      <c r="H9592" s="35"/>
    </row>
    <row r="9593" spans="3:8" x14ac:dyDescent="0.35">
      <c r="C9593" s="35"/>
      <c r="H9593" s="35"/>
    </row>
    <row r="9594" spans="3:8" x14ac:dyDescent="0.35">
      <c r="C9594" s="35"/>
      <c r="H9594" s="35"/>
    </row>
    <row r="9595" spans="3:8" x14ac:dyDescent="0.35">
      <c r="C9595" s="35"/>
      <c r="H9595" s="35"/>
    </row>
    <row r="9596" spans="3:8" x14ac:dyDescent="0.35">
      <c r="C9596" s="35"/>
      <c r="H9596" s="35"/>
    </row>
    <row r="9597" spans="3:8" x14ac:dyDescent="0.35">
      <c r="C9597" s="35"/>
      <c r="H9597" s="35"/>
    </row>
    <row r="9598" spans="3:8" x14ac:dyDescent="0.35">
      <c r="C9598" s="35"/>
      <c r="H9598" s="35"/>
    </row>
    <row r="9599" spans="3:8" x14ac:dyDescent="0.35">
      <c r="C9599" s="35"/>
      <c r="H9599" s="35"/>
    </row>
    <row r="9600" spans="3:8" x14ac:dyDescent="0.35">
      <c r="C9600" s="35"/>
      <c r="H9600" s="35"/>
    </row>
    <row r="9601" spans="3:8" x14ac:dyDescent="0.35">
      <c r="C9601" s="35"/>
      <c r="H9601" s="35"/>
    </row>
    <row r="9602" spans="3:8" x14ac:dyDescent="0.35">
      <c r="C9602" s="35"/>
      <c r="H9602" s="35"/>
    </row>
    <row r="9603" spans="3:8" x14ac:dyDescent="0.35">
      <c r="C9603" s="35"/>
      <c r="H9603" s="35"/>
    </row>
    <row r="9604" spans="3:8" x14ac:dyDescent="0.35">
      <c r="C9604" s="35"/>
      <c r="H9604" s="35"/>
    </row>
    <row r="9605" spans="3:8" x14ac:dyDescent="0.35">
      <c r="C9605" s="35"/>
      <c r="H9605" s="35"/>
    </row>
    <row r="9606" spans="3:8" x14ac:dyDescent="0.35">
      <c r="C9606" s="35"/>
      <c r="H9606" s="35"/>
    </row>
    <row r="9607" spans="3:8" x14ac:dyDescent="0.35">
      <c r="C9607" s="35"/>
      <c r="H9607" s="35"/>
    </row>
    <row r="9608" spans="3:8" x14ac:dyDescent="0.35">
      <c r="C9608" s="35"/>
      <c r="H9608" s="35"/>
    </row>
    <row r="9609" spans="3:8" x14ac:dyDescent="0.35">
      <c r="C9609" s="35"/>
      <c r="H9609" s="35"/>
    </row>
    <row r="9610" spans="3:8" x14ac:dyDescent="0.35">
      <c r="C9610" s="35"/>
      <c r="H9610" s="35"/>
    </row>
    <row r="9611" spans="3:8" x14ac:dyDescent="0.35">
      <c r="C9611" s="35"/>
      <c r="H9611" s="35"/>
    </row>
    <row r="9612" spans="3:8" x14ac:dyDescent="0.35">
      <c r="C9612" s="35"/>
      <c r="H9612" s="35"/>
    </row>
    <row r="9613" spans="3:8" x14ac:dyDescent="0.35">
      <c r="C9613" s="35"/>
      <c r="H9613" s="35"/>
    </row>
    <row r="9614" spans="3:8" x14ac:dyDescent="0.35">
      <c r="C9614" s="35"/>
      <c r="H9614" s="35"/>
    </row>
    <row r="9615" spans="3:8" x14ac:dyDescent="0.35">
      <c r="C9615" s="35"/>
      <c r="H9615" s="35"/>
    </row>
    <row r="9616" spans="3:8" x14ac:dyDescent="0.35">
      <c r="C9616" s="35"/>
      <c r="H9616" s="35"/>
    </row>
    <row r="9617" spans="3:8" x14ac:dyDescent="0.35">
      <c r="C9617" s="35"/>
      <c r="H9617" s="35"/>
    </row>
    <row r="9618" spans="3:8" x14ac:dyDescent="0.35">
      <c r="C9618" s="35"/>
      <c r="H9618" s="35"/>
    </row>
    <row r="9619" spans="3:8" x14ac:dyDescent="0.35">
      <c r="C9619" s="35"/>
      <c r="H9619" s="35"/>
    </row>
    <row r="9620" spans="3:8" x14ac:dyDescent="0.35">
      <c r="C9620" s="35"/>
      <c r="H9620" s="35"/>
    </row>
    <row r="9621" spans="3:8" x14ac:dyDescent="0.35">
      <c r="C9621" s="35"/>
      <c r="H9621" s="35"/>
    </row>
    <row r="9622" spans="3:8" x14ac:dyDescent="0.35">
      <c r="C9622" s="35"/>
      <c r="H9622" s="35"/>
    </row>
    <row r="9623" spans="3:8" x14ac:dyDescent="0.35">
      <c r="C9623" s="35"/>
      <c r="H9623" s="35"/>
    </row>
    <row r="9624" spans="3:8" x14ac:dyDescent="0.35">
      <c r="C9624" s="35"/>
      <c r="H9624" s="35"/>
    </row>
    <row r="9625" spans="3:8" x14ac:dyDescent="0.35">
      <c r="C9625" s="35"/>
      <c r="H9625" s="35"/>
    </row>
    <row r="9626" spans="3:8" x14ac:dyDescent="0.35">
      <c r="C9626" s="35"/>
      <c r="H9626" s="35"/>
    </row>
    <row r="9627" spans="3:8" x14ac:dyDescent="0.35">
      <c r="C9627" s="35"/>
      <c r="H9627" s="35"/>
    </row>
    <row r="9628" spans="3:8" x14ac:dyDescent="0.35">
      <c r="C9628" s="35"/>
      <c r="H9628" s="35"/>
    </row>
    <row r="9629" spans="3:8" x14ac:dyDescent="0.35">
      <c r="C9629" s="35"/>
      <c r="H9629" s="35"/>
    </row>
    <row r="9630" spans="3:8" x14ac:dyDescent="0.35">
      <c r="C9630" s="35"/>
      <c r="H9630" s="35"/>
    </row>
    <row r="9631" spans="3:8" x14ac:dyDescent="0.35">
      <c r="C9631" s="35"/>
      <c r="H9631" s="35"/>
    </row>
    <row r="9632" spans="3:8" x14ac:dyDescent="0.35">
      <c r="C9632" s="35"/>
      <c r="H9632" s="35"/>
    </row>
    <row r="9633" spans="3:8" x14ac:dyDescent="0.35">
      <c r="C9633" s="35"/>
      <c r="H9633" s="35"/>
    </row>
    <row r="9634" spans="3:8" x14ac:dyDescent="0.35">
      <c r="C9634" s="35"/>
      <c r="H9634" s="35"/>
    </row>
    <row r="9635" spans="3:8" x14ac:dyDescent="0.35">
      <c r="C9635" s="35"/>
      <c r="H9635" s="35"/>
    </row>
    <row r="9636" spans="3:8" x14ac:dyDescent="0.35">
      <c r="C9636" s="35"/>
      <c r="H9636" s="35"/>
    </row>
    <row r="9637" spans="3:8" x14ac:dyDescent="0.35">
      <c r="C9637" s="35"/>
      <c r="H9637" s="35"/>
    </row>
    <row r="9638" spans="3:8" x14ac:dyDescent="0.35">
      <c r="C9638" s="35"/>
      <c r="H9638" s="35"/>
    </row>
    <row r="9639" spans="3:8" x14ac:dyDescent="0.35">
      <c r="C9639" s="35"/>
      <c r="H9639" s="35"/>
    </row>
    <row r="9640" spans="3:8" x14ac:dyDescent="0.35">
      <c r="C9640" s="35"/>
      <c r="H9640" s="35"/>
    </row>
    <row r="9641" spans="3:8" x14ac:dyDescent="0.35">
      <c r="C9641" s="35"/>
      <c r="H9641" s="35"/>
    </row>
    <row r="9642" spans="3:8" x14ac:dyDescent="0.35">
      <c r="C9642" s="35"/>
      <c r="H9642" s="35"/>
    </row>
    <row r="9643" spans="3:8" x14ac:dyDescent="0.35">
      <c r="C9643" s="35"/>
      <c r="H9643" s="35"/>
    </row>
    <row r="9644" spans="3:8" x14ac:dyDescent="0.35">
      <c r="C9644" s="35"/>
      <c r="H9644" s="35"/>
    </row>
    <row r="9645" spans="3:8" x14ac:dyDescent="0.35">
      <c r="C9645" s="35"/>
      <c r="H9645" s="35"/>
    </row>
    <row r="9646" spans="3:8" x14ac:dyDescent="0.35">
      <c r="C9646" s="35"/>
      <c r="H9646" s="35"/>
    </row>
    <row r="9647" spans="3:8" x14ac:dyDescent="0.35">
      <c r="C9647" s="35"/>
      <c r="H9647" s="35"/>
    </row>
    <row r="9648" spans="3:8" x14ac:dyDescent="0.35">
      <c r="C9648" s="35"/>
      <c r="H9648" s="35"/>
    </row>
    <row r="9649" spans="3:8" x14ac:dyDescent="0.35">
      <c r="C9649" s="35"/>
      <c r="H9649" s="35"/>
    </row>
    <row r="9650" spans="3:8" x14ac:dyDescent="0.35">
      <c r="C9650" s="35"/>
      <c r="H9650" s="35"/>
    </row>
    <row r="9651" spans="3:8" x14ac:dyDescent="0.35">
      <c r="C9651" s="35"/>
      <c r="H9651" s="35"/>
    </row>
    <row r="9652" spans="3:8" x14ac:dyDescent="0.35">
      <c r="C9652" s="35"/>
      <c r="H9652" s="35"/>
    </row>
    <row r="9653" spans="3:8" x14ac:dyDescent="0.35">
      <c r="C9653" s="35"/>
      <c r="H9653" s="35"/>
    </row>
    <row r="9654" spans="3:8" x14ac:dyDescent="0.35">
      <c r="C9654" s="35"/>
      <c r="H9654" s="35"/>
    </row>
    <row r="9655" spans="3:8" x14ac:dyDescent="0.35">
      <c r="C9655" s="35"/>
      <c r="H9655" s="35"/>
    </row>
    <row r="9656" spans="3:8" x14ac:dyDescent="0.35">
      <c r="C9656" s="35"/>
      <c r="H9656" s="35"/>
    </row>
    <row r="9657" spans="3:8" x14ac:dyDescent="0.35">
      <c r="C9657" s="35"/>
      <c r="H9657" s="35"/>
    </row>
    <row r="9658" spans="3:8" x14ac:dyDescent="0.35">
      <c r="C9658" s="35"/>
      <c r="H9658" s="35"/>
    </row>
    <row r="9659" spans="3:8" x14ac:dyDescent="0.35">
      <c r="C9659" s="35"/>
      <c r="H9659" s="35"/>
    </row>
    <row r="9660" spans="3:8" x14ac:dyDescent="0.35">
      <c r="C9660" s="35"/>
      <c r="H9660" s="35"/>
    </row>
    <row r="9661" spans="3:8" x14ac:dyDescent="0.35">
      <c r="C9661" s="35"/>
      <c r="H9661" s="35"/>
    </row>
    <row r="9662" spans="3:8" x14ac:dyDescent="0.35">
      <c r="C9662" s="35"/>
      <c r="H9662" s="35"/>
    </row>
    <row r="9663" spans="3:8" x14ac:dyDescent="0.35">
      <c r="C9663" s="35"/>
      <c r="H9663" s="35"/>
    </row>
    <row r="9664" spans="3:8" x14ac:dyDescent="0.35">
      <c r="C9664" s="35"/>
      <c r="H9664" s="35"/>
    </row>
    <row r="9665" spans="3:8" x14ac:dyDescent="0.35">
      <c r="C9665" s="35"/>
      <c r="H9665" s="35"/>
    </row>
    <row r="9666" spans="3:8" x14ac:dyDescent="0.35">
      <c r="C9666" s="35"/>
      <c r="H9666" s="35"/>
    </row>
    <row r="9667" spans="3:8" x14ac:dyDescent="0.35">
      <c r="C9667" s="35"/>
      <c r="H9667" s="35"/>
    </row>
    <row r="9668" spans="3:8" x14ac:dyDescent="0.35">
      <c r="C9668" s="35"/>
      <c r="H9668" s="35"/>
    </row>
    <row r="9669" spans="3:8" x14ac:dyDescent="0.35">
      <c r="C9669" s="35"/>
      <c r="H9669" s="35"/>
    </row>
    <row r="9670" spans="3:8" x14ac:dyDescent="0.35">
      <c r="C9670" s="35"/>
      <c r="H9670" s="35"/>
    </row>
    <row r="9671" spans="3:8" x14ac:dyDescent="0.35">
      <c r="C9671" s="35"/>
      <c r="H9671" s="35"/>
    </row>
    <row r="9672" spans="3:8" x14ac:dyDescent="0.35">
      <c r="C9672" s="35"/>
      <c r="H9672" s="35"/>
    </row>
    <row r="9673" spans="3:8" x14ac:dyDescent="0.35">
      <c r="C9673" s="35"/>
      <c r="H9673" s="35"/>
    </row>
    <row r="9674" spans="3:8" x14ac:dyDescent="0.35">
      <c r="C9674" s="35"/>
      <c r="H9674" s="35"/>
    </row>
    <row r="9675" spans="3:8" x14ac:dyDescent="0.35">
      <c r="C9675" s="35"/>
      <c r="H9675" s="35"/>
    </row>
    <row r="9676" spans="3:8" x14ac:dyDescent="0.35">
      <c r="C9676" s="35"/>
      <c r="H9676" s="35"/>
    </row>
    <row r="9677" spans="3:8" x14ac:dyDescent="0.35">
      <c r="C9677" s="35"/>
      <c r="H9677" s="35"/>
    </row>
    <row r="9678" spans="3:8" x14ac:dyDescent="0.35">
      <c r="C9678" s="35"/>
      <c r="H9678" s="35"/>
    </row>
    <row r="9679" spans="3:8" x14ac:dyDescent="0.35">
      <c r="C9679" s="35"/>
      <c r="H9679" s="35"/>
    </row>
    <row r="9680" spans="3:8" x14ac:dyDescent="0.35">
      <c r="C9680" s="35"/>
      <c r="H9680" s="35"/>
    </row>
    <row r="9681" spans="3:8" x14ac:dyDescent="0.35">
      <c r="C9681" s="35"/>
      <c r="H9681" s="35"/>
    </row>
    <row r="9682" spans="3:8" x14ac:dyDescent="0.35">
      <c r="C9682" s="35"/>
      <c r="H9682" s="35"/>
    </row>
    <row r="9683" spans="3:8" x14ac:dyDescent="0.35">
      <c r="C9683" s="35"/>
      <c r="H9683" s="35"/>
    </row>
    <row r="9684" spans="3:8" x14ac:dyDescent="0.35">
      <c r="C9684" s="35"/>
      <c r="H9684" s="35"/>
    </row>
    <row r="9685" spans="3:8" x14ac:dyDescent="0.35">
      <c r="C9685" s="35"/>
      <c r="H9685" s="35"/>
    </row>
    <row r="9686" spans="3:8" x14ac:dyDescent="0.35">
      <c r="C9686" s="35"/>
      <c r="H9686" s="35"/>
    </row>
    <row r="9687" spans="3:8" x14ac:dyDescent="0.35">
      <c r="C9687" s="35"/>
      <c r="H9687" s="35"/>
    </row>
    <row r="9688" spans="3:8" x14ac:dyDescent="0.35">
      <c r="C9688" s="35"/>
      <c r="H9688" s="35"/>
    </row>
    <row r="9689" spans="3:8" x14ac:dyDescent="0.35">
      <c r="C9689" s="35"/>
      <c r="H9689" s="35"/>
    </row>
    <row r="9690" spans="3:8" x14ac:dyDescent="0.35">
      <c r="C9690" s="35"/>
      <c r="H9690" s="35"/>
    </row>
    <row r="9691" spans="3:8" x14ac:dyDescent="0.35">
      <c r="C9691" s="35"/>
      <c r="H9691" s="35"/>
    </row>
    <row r="9692" spans="3:8" x14ac:dyDescent="0.35">
      <c r="C9692" s="35"/>
      <c r="H9692" s="35"/>
    </row>
    <row r="9693" spans="3:8" x14ac:dyDescent="0.35">
      <c r="C9693" s="35"/>
      <c r="H9693" s="35"/>
    </row>
    <row r="9694" spans="3:8" x14ac:dyDescent="0.35">
      <c r="C9694" s="35"/>
      <c r="H9694" s="35"/>
    </row>
    <row r="9695" spans="3:8" x14ac:dyDescent="0.35">
      <c r="C9695" s="35"/>
      <c r="H9695" s="35"/>
    </row>
    <row r="9696" spans="3:8" x14ac:dyDescent="0.35">
      <c r="C9696" s="35"/>
      <c r="H9696" s="35"/>
    </row>
    <row r="9697" spans="3:8" x14ac:dyDescent="0.35">
      <c r="C9697" s="35"/>
      <c r="H9697" s="35"/>
    </row>
    <row r="9698" spans="3:8" x14ac:dyDescent="0.35">
      <c r="C9698" s="35"/>
      <c r="H9698" s="35"/>
    </row>
    <row r="9699" spans="3:8" x14ac:dyDescent="0.35">
      <c r="C9699" s="35"/>
      <c r="H9699" s="35"/>
    </row>
    <row r="9700" spans="3:8" x14ac:dyDescent="0.35">
      <c r="C9700" s="35"/>
      <c r="H9700" s="35"/>
    </row>
    <row r="9701" spans="3:8" x14ac:dyDescent="0.35">
      <c r="C9701" s="35"/>
      <c r="H9701" s="35"/>
    </row>
    <row r="9702" spans="3:8" x14ac:dyDescent="0.35">
      <c r="C9702" s="35"/>
      <c r="H9702" s="35"/>
    </row>
    <row r="9703" spans="3:8" x14ac:dyDescent="0.35">
      <c r="C9703" s="35"/>
      <c r="H9703" s="35"/>
    </row>
    <row r="9704" spans="3:8" x14ac:dyDescent="0.35">
      <c r="C9704" s="35"/>
      <c r="H9704" s="35"/>
    </row>
    <row r="9705" spans="3:8" x14ac:dyDescent="0.35">
      <c r="C9705" s="35"/>
      <c r="H9705" s="35"/>
    </row>
    <row r="9706" spans="3:8" x14ac:dyDescent="0.35">
      <c r="C9706" s="35"/>
      <c r="H9706" s="35"/>
    </row>
    <row r="9707" spans="3:8" x14ac:dyDescent="0.35">
      <c r="C9707" s="35"/>
      <c r="H9707" s="35"/>
    </row>
    <row r="9708" spans="3:8" x14ac:dyDescent="0.35">
      <c r="C9708" s="35"/>
      <c r="H9708" s="35"/>
    </row>
    <row r="9709" spans="3:8" x14ac:dyDescent="0.35">
      <c r="C9709" s="35"/>
      <c r="H9709" s="35"/>
    </row>
    <row r="9710" spans="3:8" x14ac:dyDescent="0.35">
      <c r="C9710" s="35"/>
      <c r="H9710" s="35"/>
    </row>
    <row r="9711" spans="3:8" x14ac:dyDescent="0.35">
      <c r="C9711" s="35"/>
      <c r="H9711" s="35"/>
    </row>
    <row r="9712" spans="3:8" x14ac:dyDescent="0.35">
      <c r="C9712" s="35"/>
      <c r="H9712" s="35"/>
    </row>
    <row r="9713" spans="3:8" x14ac:dyDescent="0.35">
      <c r="C9713" s="35"/>
      <c r="H9713" s="35"/>
    </row>
    <row r="9714" spans="3:8" x14ac:dyDescent="0.35">
      <c r="C9714" s="35"/>
      <c r="H9714" s="35"/>
    </row>
    <row r="9715" spans="3:8" x14ac:dyDescent="0.35">
      <c r="C9715" s="35"/>
      <c r="H9715" s="35"/>
    </row>
    <row r="9716" spans="3:8" x14ac:dyDescent="0.35">
      <c r="C9716" s="35"/>
      <c r="H9716" s="35"/>
    </row>
    <row r="9717" spans="3:8" x14ac:dyDescent="0.35">
      <c r="C9717" s="35"/>
      <c r="H9717" s="35"/>
    </row>
    <row r="9718" spans="3:8" x14ac:dyDescent="0.35">
      <c r="C9718" s="35"/>
      <c r="H9718" s="35"/>
    </row>
    <row r="9719" spans="3:8" x14ac:dyDescent="0.35">
      <c r="C9719" s="35"/>
      <c r="H9719" s="35"/>
    </row>
    <row r="9720" spans="3:8" x14ac:dyDescent="0.35">
      <c r="C9720" s="35"/>
      <c r="H9720" s="35"/>
    </row>
    <row r="9721" spans="3:8" x14ac:dyDescent="0.35">
      <c r="C9721" s="35"/>
      <c r="H9721" s="35"/>
    </row>
    <row r="9722" spans="3:8" x14ac:dyDescent="0.35">
      <c r="C9722" s="35"/>
      <c r="H9722" s="35"/>
    </row>
    <row r="9723" spans="3:8" x14ac:dyDescent="0.35">
      <c r="C9723" s="35"/>
      <c r="H9723" s="35"/>
    </row>
    <row r="9724" spans="3:8" x14ac:dyDescent="0.35">
      <c r="C9724" s="35"/>
      <c r="H9724" s="35"/>
    </row>
    <row r="9725" spans="3:8" x14ac:dyDescent="0.35">
      <c r="C9725" s="35"/>
      <c r="H9725" s="35"/>
    </row>
    <row r="9726" spans="3:8" x14ac:dyDescent="0.35">
      <c r="C9726" s="35"/>
      <c r="H9726" s="35"/>
    </row>
    <row r="9727" spans="3:8" x14ac:dyDescent="0.35">
      <c r="C9727" s="35"/>
      <c r="H9727" s="35"/>
    </row>
    <row r="9728" spans="3:8" x14ac:dyDescent="0.35">
      <c r="C9728" s="35"/>
      <c r="H9728" s="35"/>
    </row>
    <row r="9729" spans="3:8" x14ac:dyDescent="0.35">
      <c r="C9729" s="35"/>
      <c r="H9729" s="35"/>
    </row>
    <row r="9730" spans="3:8" x14ac:dyDescent="0.35">
      <c r="C9730" s="35"/>
      <c r="H9730" s="35"/>
    </row>
    <row r="9731" spans="3:8" x14ac:dyDescent="0.35">
      <c r="C9731" s="35"/>
      <c r="H9731" s="35"/>
    </row>
    <row r="9732" spans="3:8" x14ac:dyDescent="0.35">
      <c r="C9732" s="35"/>
      <c r="H9732" s="35"/>
    </row>
    <row r="9733" spans="3:8" x14ac:dyDescent="0.35">
      <c r="C9733" s="35"/>
      <c r="H9733" s="35"/>
    </row>
    <row r="9734" spans="3:8" x14ac:dyDescent="0.35">
      <c r="C9734" s="35"/>
      <c r="H9734" s="35"/>
    </row>
    <row r="9735" spans="3:8" x14ac:dyDescent="0.35">
      <c r="C9735" s="35"/>
      <c r="H9735" s="35"/>
    </row>
    <row r="9736" spans="3:8" x14ac:dyDescent="0.35">
      <c r="C9736" s="35"/>
      <c r="H9736" s="35"/>
    </row>
    <row r="9737" spans="3:8" x14ac:dyDescent="0.35">
      <c r="C9737" s="35"/>
      <c r="H9737" s="35"/>
    </row>
    <row r="9738" spans="3:8" x14ac:dyDescent="0.35">
      <c r="C9738" s="35"/>
      <c r="H9738" s="35"/>
    </row>
    <row r="9739" spans="3:8" x14ac:dyDescent="0.35">
      <c r="C9739" s="35"/>
      <c r="H9739" s="35"/>
    </row>
    <row r="9740" spans="3:8" x14ac:dyDescent="0.35">
      <c r="C9740" s="35"/>
      <c r="H9740" s="35"/>
    </row>
    <row r="9741" spans="3:8" x14ac:dyDescent="0.35">
      <c r="C9741" s="35"/>
      <c r="H9741" s="35"/>
    </row>
    <row r="9742" spans="3:8" x14ac:dyDescent="0.35">
      <c r="C9742" s="35"/>
      <c r="H9742" s="35"/>
    </row>
    <row r="9743" spans="3:8" x14ac:dyDescent="0.35">
      <c r="C9743" s="35"/>
      <c r="H9743" s="35"/>
    </row>
    <row r="9744" spans="3:8" x14ac:dyDescent="0.35">
      <c r="C9744" s="35"/>
      <c r="H9744" s="35"/>
    </row>
    <row r="9745" spans="3:8" x14ac:dyDescent="0.35">
      <c r="C9745" s="35"/>
      <c r="H9745" s="35"/>
    </row>
    <row r="9746" spans="3:8" x14ac:dyDescent="0.35">
      <c r="C9746" s="35"/>
      <c r="H9746" s="35"/>
    </row>
    <row r="9747" spans="3:8" x14ac:dyDescent="0.35">
      <c r="C9747" s="35"/>
      <c r="H9747" s="35"/>
    </row>
    <row r="9748" spans="3:8" x14ac:dyDescent="0.35">
      <c r="C9748" s="35"/>
      <c r="H9748" s="35"/>
    </row>
    <row r="9749" spans="3:8" x14ac:dyDescent="0.35">
      <c r="C9749" s="35"/>
      <c r="H9749" s="35"/>
    </row>
    <row r="9750" spans="3:8" x14ac:dyDescent="0.35">
      <c r="C9750" s="35"/>
      <c r="H9750" s="35"/>
    </row>
    <row r="9751" spans="3:8" x14ac:dyDescent="0.35">
      <c r="C9751" s="35"/>
      <c r="H9751" s="35"/>
    </row>
    <row r="9752" spans="3:8" x14ac:dyDescent="0.35">
      <c r="C9752" s="35"/>
      <c r="H9752" s="35"/>
    </row>
    <row r="9753" spans="3:8" x14ac:dyDescent="0.35">
      <c r="C9753" s="35"/>
      <c r="H9753" s="35"/>
    </row>
    <row r="9754" spans="3:8" x14ac:dyDescent="0.35">
      <c r="C9754" s="35"/>
      <c r="H9754" s="35"/>
    </row>
    <row r="9755" spans="3:8" x14ac:dyDescent="0.35">
      <c r="C9755" s="35"/>
      <c r="H9755" s="35"/>
    </row>
    <row r="9756" spans="3:8" x14ac:dyDescent="0.35">
      <c r="C9756" s="35"/>
      <c r="H9756" s="35"/>
    </row>
    <row r="9757" spans="3:8" x14ac:dyDescent="0.35">
      <c r="C9757" s="35"/>
      <c r="H9757" s="35"/>
    </row>
    <row r="9758" spans="3:8" x14ac:dyDescent="0.35">
      <c r="C9758" s="35"/>
      <c r="H9758" s="35"/>
    </row>
    <row r="9759" spans="3:8" x14ac:dyDescent="0.35">
      <c r="C9759" s="35"/>
      <c r="H9759" s="35"/>
    </row>
    <row r="9760" spans="3:8" x14ac:dyDescent="0.35">
      <c r="C9760" s="35"/>
      <c r="H9760" s="35"/>
    </row>
    <row r="9761" spans="3:8" x14ac:dyDescent="0.35">
      <c r="C9761" s="35"/>
      <c r="H9761" s="35"/>
    </row>
    <row r="9762" spans="3:8" x14ac:dyDescent="0.35">
      <c r="C9762" s="35"/>
      <c r="H9762" s="35"/>
    </row>
    <row r="9763" spans="3:8" x14ac:dyDescent="0.35">
      <c r="C9763" s="35"/>
      <c r="H9763" s="35"/>
    </row>
    <row r="9764" spans="3:8" x14ac:dyDescent="0.35">
      <c r="C9764" s="35"/>
      <c r="H9764" s="35"/>
    </row>
    <row r="9765" spans="3:8" x14ac:dyDescent="0.35">
      <c r="C9765" s="35"/>
      <c r="H9765" s="35"/>
    </row>
    <row r="9766" spans="3:8" x14ac:dyDescent="0.35">
      <c r="C9766" s="35"/>
      <c r="H9766" s="35"/>
    </row>
    <row r="9767" spans="3:8" x14ac:dyDescent="0.35">
      <c r="C9767" s="35"/>
      <c r="H9767" s="35"/>
    </row>
    <row r="9768" spans="3:8" x14ac:dyDescent="0.35">
      <c r="C9768" s="35"/>
      <c r="H9768" s="35"/>
    </row>
    <row r="9769" spans="3:8" x14ac:dyDescent="0.35">
      <c r="C9769" s="35"/>
      <c r="H9769" s="35"/>
    </row>
    <row r="9770" spans="3:8" x14ac:dyDescent="0.35">
      <c r="C9770" s="35"/>
      <c r="H9770" s="35"/>
    </row>
    <row r="9771" spans="3:8" x14ac:dyDescent="0.35">
      <c r="C9771" s="35"/>
      <c r="H9771" s="35"/>
    </row>
    <row r="9772" spans="3:8" x14ac:dyDescent="0.35">
      <c r="C9772" s="35"/>
      <c r="H9772" s="35"/>
    </row>
    <row r="9773" spans="3:8" x14ac:dyDescent="0.35">
      <c r="C9773" s="35"/>
      <c r="H9773" s="35"/>
    </row>
    <row r="9774" spans="3:8" x14ac:dyDescent="0.35">
      <c r="C9774" s="35"/>
      <c r="H9774" s="35"/>
    </row>
    <row r="9775" spans="3:8" x14ac:dyDescent="0.35">
      <c r="C9775" s="35"/>
      <c r="H9775" s="35"/>
    </row>
    <row r="9776" spans="3:8" x14ac:dyDescent="0.35">
      <c r="C9776" s="35"/>
      <c r="H9776" s="35"/>
    </row>
    <row r="9777" spans="3:8" x14ac:dyDescent="0.35">
      <c r="C9777" s="35"/>
      <c r="H9777" s="35"/>
    </row>
    <row r="9778" spans="3:8" x14ac:dyDescent="0.35">
      <c r="C9778" s="35"/>
      <c r="H9778" s="35"/>
    </row>
    <row r="9779" spans="3:8" x14ac:dyDescent="0.35">
      <c r="C9779" s="35"/>
      <c r="H9779" s="35"/>
    </row>
    <row r="9780" spans="3:8" x14ac:dyDescent="0.35">
      <c r="C9780" s="35"/>
      <c r="H9780" s="35"/>
    </row>
    <row r="9781" spans="3:8" x14ac:dyDescent="0.35">
      <c r="C9781" s="35"/>
      <c r="H9781" s="35"/>
    </row>
    <row r="9782" spans="3:8" x14ac:dyDescent="0.35">
      <c r="C9782" s="35"/>
      <c r="H9782" s="35"/>
    </row>
    <row r="9783" spans="3:8" x14ac:dyDescent="0.35">
      <c r="C9783" s="35"/>
      <c r="H9783" s="35"/>
    </row>
    <row r="9784" spans="3:8" x14ac:dyDescent="0.35">
      <c r="C9784" s="35"/>
      <c r="H9784" s="35"/>
    </row>
    <row r="9785" spans="3:8" x14ac:dyDescent="0.35">
      <c r="C9785" s="35"/>
      <c r="H9785" s="35"/>
    </row>
    <row r="9786" spans="3:8" x14ac:dyDescent="0.35">
      <c r="C9786" s="35"/>
      <c r="H9786" s="35"/>
    </row>
    <row r="9787" spans="3:8" x14ac:dyDescent="0.35">
      <c r="C9787" s="35"/>
      <c r="H9787" s="35"/>
    </row>
    <row r="9788" spans="3:8" x14ac:dyDescent="0.35">
      <c r="C9788" s="35"/>
      <c r="H9788" s="35"/>
    </row>
    <row r="9789" spans="3:8" x14ac:dyDescent="0.35">
      <c r="C9789" s="35"/>
      <c r="H9789" s="35"/>
    </row>
    <row r="9790" spans="3:8" x14ac:dyDescent="0.35">
      <c r="C9790" s="35"/>
      <c r="H9790" s="35"/>
    </row>
    <row r="9791" spans="3:8" x14ac:dyDescent="0.35">
      <c r="C9791" s="35"/>
      <c r="H9791" s="35"/>
    </row>
    <row r="9792" spans="3:8" x14ac:dyDescent="0.35">
      <c r="C9792" s="35"/>
      <c r="H9792" s="35"/>
    </row>
    <row r="9793" spans="3:8" x14ac:dyDescent="0.35">
      <c r="C9793" s="35"/>
      <c r="H9793" s="35"/>
    </row>
    <row r="9794" spans="3:8" x14ac:dyDescent="0.35">
      <c r="C9794" s="35"/>
      <c r="H9794" s="35"/>
    </row>
    <row r="9795" spans="3:8" x14ac:dyDescent="0.35">
      <c r="C9795" s="35"/>
      <c r="H9795" s="35"/>
    </row>
    <row r="9796" spans="3:8" x14ac:dyDescent="0.35">
      <c r="C9796" s="35"/>
      <c r="H9796" s="35"/>
    </row>
    <row r="9797" spans="3:8" x14ac:dyDescent="0.35">
      <c r="C9797" s="35"/>
      <c r="H9797" s="35"/>
    </row>
    <row r="9798" spans="3:8" x14ac:dyDescent="0.35">
      <c r="C9798" s="35"/>
      <c r="H9798" s="35"/>
    </row>
    <row r="9799" spans="3:8" x14ac:dyDescent="0.35">
      <c r="C9799" s="35"/>
      <c r="H9799" s="35"/>
    </row>
    <row r="9800" spans="3:8" x14ac:dyDescent="0.35">
      <c r="C9800" s="35"/>
      <c r="H9800" s="35"/>
    </row>
    <row r="9801" spans="3:8" x14ac:dyDescent="0.35">
      <c r="C9801" s="35"/>
      <c r="H9801" s="35"/>
    </row>
    <row r="9802" spans="3:8" x14ac:dyDescent="0.35">
      <c r="C9802" s="35"/>
      <c r="H9802" s="35"/>
    </row>
    <row r="9803" spans="3:8" x14ac:dyDescent="0.35">
      <c r="C9803" s="35"/>
      <c r="H9803" s="35"/>
    </row>
    <row r="9804" spans="3:8" x14ac:dyDescent="0.35">
      <c r="C9804" s="35"/>
      <c r="H9804" s="35"/>
    </row>
    <row r="9805" spans="3:8" x14ac:dyDescent="0.35">
      <c r="C9805" s="35"/>
      <c r="H9805" s="35"/>
    </row>
    <row r="9806" spans="3:8" x14ac:dyDescent="0.35">
      <c r="C9806" s="35"/>
      <c r="H9806" s="35"/>
    </row>
    <row r="9807" spans="3:8" x14ac:dyDescent="0.35">
      <c r="C9807" s="35"/>
      <c r="H9807" s="35"/>
    </row>
    <row r="9808" spans="3:8" x14ac:dyDescent="0.35">
      <c r="C9808" s="35"/>
      <c r="H9808" s="35"/>
    </row>
    <row r="9809" spans="3:8" x14ac:dyDescent="0.35">
      <c r="C9809" s="35"/>
      <c r="H9809" s="35"/>
    </row>
    <row r="9810" spans="3:8" x14ac:dyDescent="0.35">
      <c r="C9810" s="35"/>
      <c r="H9810" s="35"/>
    </row>
    <row r="9811" spans="3:8" x14ac:dyDescent="0.35">
      <c r="C9811" s="35"/>
      <c r="H9811" s="35"/>
    </row>
    <row r="9812" spans="3:8" x14ac:dyDescent="0.35">
      <c r="C9812" s="35"/>
      <c r="H9812" s="35"/>
    </row>
    <row r="9813" spans="3:8" x14ac:dyDescent="0.35">
      <c r="C9813" s="35"/>
      <c r="H9813" s="35"/>
    </row>
    <row r="9814" spans="3:8" x14ac:dyDescent="0.35">
      <c r="C9814" s="35"/>
      <c r="H9814" s="35"/>
    </row>
    <row r="9815" spans="3:8" x14ac:dyDescent="0.35">
      <c r="C9815" s="35"/>
      <c r="H9815" s="35"/>
    </row>
    <row r="9816" spans="3:8" x14ac:dyDescent="0.35">
      <c r="C9816" s="35"/>
      <c r="H9816" s="35"/>
    </row>
    <row r="9817" spans="3:8" x14ac:dyDescent="0.35">
      <c r="C9817" s="35"/>
      <c r="H9817" s="35"/>
    </row>
    <row r="9818" spans="3:8" x14ac:dyDescent="0.35">
      <c r="C9818" s="35"/>
      <c r="H9818" s="35"/>
    </row>
    <row r="9819" spans="3:8" x14ac:dyDescent="0.35">
      <c r="C9819" s="35"/>
      <c r="H9819" s="35"/>
    </row>
    <row r="9820" spans="3:8" x14ac:dyDescent="0.35">
      <c r="C9820" s="35"/>
      <c r="H9820" s="35"/>
    </row>
    <row r="9821" spans="3:8" x14ac:dyDescent="0.35">
      <c r="C9821" s="35"/>
      <c r="H9821" s="35"/>
    </row>
    <row r="9822" spans="3:8" x14ac:dyDescent="0.35">
      <c r="C9822" s="35"/>
      <c r="H9822" s="35"/>
    </row>
    <row r="9823" spans="3:8" x14ac:dyDescent="0.35">
      <c r="C9823" s="35"/>
      <c r="H9823" s="35"/>
    </row>
    <row r="9824" spans="3:8" x14ac:dyDescent="0.35">
      <c r="C9824" s="35"/>
      <c r="H9824" s="35"/>
    </row>
    <row r="9825" spans="3:8" x14ac:dyDescent="0.35">
      <c r="C9825" s="35"/>
      <c r="H9825" s="35"/>
    </row>
    <row r="9826" spans="3:8" x14ac:dyDescent="0.35">
      <c r="C9826" s="35"/>
      <c r="H9826" s="35"/>
    </row>
    <row r="9827" spans="3:8" x14ac:dyDescent="0.35">
      <c r="C9827" s="35"/>
      <c r="H9827" s="35"/>
    </row>
    <row r="9828" spans="3:8" x14ac:dyDescent="0.35">
      <c r="C9828" s="35"/>
      <c r="H9828" s="35"/>
    </row>
    <row r="9829" spans="3:8" x14ac:dyDescent="0.35">
      <c r="C9829" s="35"/>
      <c r="H9829" s="35"/>
    </row>
    <row r="9830" spans="3:8" x14ac:dyDescent="0.35">
      <c r="C9830" s="35"/>
      <c r="H9830" s="35"/>
    </row>
    <row r="9831" spans="3:8" x14ac:dyDescent="0.35">
      <c r="C9831" s="35"/>
      <c r="H9831" s="35"/>
    </row>
    <row r="9832" spans="3:8" x14ac:dyDescent="0.35">
      <c r="C9832" s="35"/>
      <c r="H9832" s="35"/>
    </row>
    <row r="9833" spans="3:8" x14ac:dyDescent="0.35">
      <c r="C9833" s="35"/>
      <c r="H9833" s="35"/>
    </row>
    <row r="9834" spans="3:8" x14ac:dyDescent="0.35">
      <c r="C9834" s="35"/>
      <c r="H9834" s="35"/>
    </row>
    <row r="9835" spans="3:8" x14ac:dyDescent="0.35">
      <c r="C9835" s="35"/>
      <c r="H9835" s="35"/>
    </row>
    <row r="9836" spans="3:8" x14ac:dyDescent="0.35">
      <c r="C9836" s="35"/>
      <c r="H9836" s="35"/>
    </row>
    <row r="9837" spans="3:8" x14ac:dyDescent="0.35">
      <c r="C9837" s="35"/>
      <c r="H9837" s="35"/>
    </row>
    <row r="9838" spans="3:8" x14ac:dyDescent="0.35">
      <c r="C9838" s="35"/>
      <c r="H9838" s="35"/>
    </row>
    <row r="9839" spans="3:8" x14ac:dyDescent="0.35">
      <c r="C9839" s="35"/>
      <c r="H9839" s="35"/>
    </row>
    <row r="9840" spans="3:8" x14ac:dyDescent="0.35">
      <c r="C9840" s="35"/>
      <c r="H9840" s="35"/>
    </row>
    <row r="9841" spans="3:8" x14ac:dyDescent="0.35">
      <c r="C9841" s="35"/>
      <c r="H9841" s="35"/>
    </row>
    <row r="9842" spans="3:8" x14ac:dyDescent="0.35">
      <c r="C9842" s="35"/>
      <c r="H9842" s="35"/>
    </row>
    <row r="9843" spans="3:8" x14ac:dyDescent="0.35">
      <c r="C9843" s="35"/>
      <c r="H9843" s="35"/>
    </row>
    <row r="9844" spans="3:8" x14ac:dyDescent="0.35">
      <c r="C9844" s="35"/>
      <c r="H9844" s="35"/>
    </row>
    <row r="9845" spans="3:8" x14ac:dyDescent="0.35">
      <c r="C9845" s="35"/>
      <c r="H9845" s="35"/>
    </row>
    <row r="9846" spans="3:8" x14ac:dyDescent="0.35">
      <c r="C9846" s="35"/>
      <c r="H9846" s="35"/>
    </row>
    <row r="9847" spans="3:8" x14ac:dyDescent="0.35">
      <c r="C9847" s="35"/>
      <c r="H9847" s="35"/>
    </row>
    <row r="9848" spans="3:8" x14ac:dyDescent="0.35">
      <c r="C9848" s="35"/>
      <c r="H9848" s="35"/>
    </row>
    <row r="9849" spans="3:8" x14ac:dyDescent="0.35">
      <c r="C9849" s="35"/>
      <c r="H9849" s="35"/>
    </row>
    <row r="9850" spans="3:8" x14ac:dyDescent="0.35">
      <c r="C9850" s="35"/>
      <c r="H9850" s="35"/>
    </row>
    <row r="9851" spans="3:8" x14ac:dyDescent="0.35">
      <c r="C9851" s="35"/>
      <c r="H9851" s="35"/>
    </row>
    <row r="9852" spans="3:8" x14ac:dyDescent="0.35">
      <c r="C9852" s="35"/>
      <c r="H9852" s="35"/>
    </row>
    <row r="9853" spans="3:8" x14ac:dyDescent="0.35">
      <c r="C9853" s="35"/>
      <c r="H9853" s="35"/>
    </row>
    <row r="9854" spans="3:8" x14ac:dyDescent="0.35">
      <c r="C9854" s="35"/>
      <c r="H9854" s="35"/>
    </row>
    <row r="9855" spans="3:8" x14ac:dyDescent="0.35">
      <c r="C9855" s="35"/>
      <c r="H9855" s="35"/>
    </row>
    <row r="9856" spans="3:8" x14ac:dyDescent="0.35">
      <c r="C9856" s="35"/>
      <c r="H9856" s="35"/>
    </row>
    <row r="9857" spans="3:8" x14ac:dyDescent="0.35">
      <c r="C9857" s="35"/>
      <c r="H9857" s="35"/>
    </row>
    <row r="9858" spans="3:8" x14ac:dyDescent="0.35">
      <c r="C9858" s="35"/>
      <c r="H9858" s="35"/>
    </row>
    <row r="9859" spans="3:8" x14ac:dyDescent="0.35">
      <c r="C9859" s="35"/>
      <c r="H9859" s="35"/>
    </row>
    <row r="9860" spans="3:8" x14ac:dyDescent="0.35">
      <c r="C9860" s="35"/>
      <c r="H9860" s="35"/>
    </row>
    <row r="9861" spans="3:8" x14ac:dyDescent="0.35">
      <c r="C9861" s="35"/>
      <c r="H9861" s="35"/>
    </row>
    <row r="9862" spans="3:8" x14ac:dyDescent="0.35">
      <c r="C9862" s="35"/>
      <c r="H9862" s="35"/>
    </row>
    <row r="9863" spans="3:8" x14ac:dyDescent="0.35">
      <c r="C9863" s="35"/>
      <c r="H9863" s="35"/>
    </row>
    <row r="9864" spans="3:8" x14ac:dyDescent="0.35">
      <c r="C9864" s="35"/>
      <c r="H9864" s="35"/>
    </row>
    <row r="9865" spans="3:8" x14ac:dyDescent="0.35">
      <c r="C9865" s="35"/>
      <c r="H9865" s="35"/>
    </row>
    <row r="9866" spans="3:8" x14ac:dyDescent="0.35">
      <c r="C9866" s="35"/>
      <c r="H9866" s="35"/>
    </row>
    <row r="9867" spans="3:8" x14ac:dyDescent="0.35">
      <c r="C9867" s="35"/>
      <c r="H9867" s="35"/>
    </row>
    <row r="9868" spans="3:8" x14ac:dyDescent="0.35">
      <c r="C9868" s="35"/>
      <c r="H9868" s="35"/>
    </row>
    <row r="9869" spans="3:8" x14ac:dyDescent="0.35">
      <c r="C9869" s="35"/>
      <c r="H9869" s="35"/>
    </row>
    <row r="9870" spans="3:8" x14ac:dyDescent="0.35">
      <c r="C9870" s="35"/>
      <c r="H9870" s="35"/>
    </row>
    <row r="9871" spans="3:8" x14ac:dyDescent="0.35">
      <c r="C9871" s="35"/>
      <c r="H9871" s="35"/>
    </row>
    <row r="9872" spans="3:8" x14ac:dyDescent="0.35">
      <c r="C9872" s="35"/>
      <c r="H9872" s="35"/>
    </row>
    <row r="9873" spans="3:8" x14ac:dyDescent="0.35">
      <c r="C9873" s="35"/>
      <c r="H9873" s="35"/>
    </row>
    <row r="9874" spans="3:8" x14ac:dyDescent="0.35">
      <c r="C9874" s="35"/>
      <c r="H9874" s="35"/>
    </row>
    <row r="9875" spans="3:8" x14ac:dyDescent="0.35">
      <c r="C9875" s="35"/>
      <c r="H9875" s="35"/>
    </row>
    <row r="9876" spans="3:8" x14ac:dyDescent="0.35">
      <c r="C9876" s="35"/>
      <c r="H9876" s="35"/>
    </row>
    <row r="9877" spans="3:8" x14ac:dyDescent="0.35">
      <c r="C9877" s="35"/>
      <c r="H9877" s="35"/>
    </row>
    <row r="9878" spans="3:8" x14ac:dyDescent="0.35">
      <c r="C9878" s="35"/>
      <c r="H9878" s="35"/>
    </row>
    <row r="9879" spans="3:8" x14ac:dyDescent="0.35">
      <c r="C9879" s="35"/>
      <c r="H9879" s="35"/>
    </row>
    <row r="9880" spans="3:8" x14ac:dyDescent="0.35">
      <c r="C9880" s="35"/>
      <c r="H9880" s="35"/>
    </row>
    <row r="9881" spans="3:8" x14ac:dyDescent="0.35">
      <c r="C9881" s="35"/>
      <c r="H9881" s="35"/>
    </row>
    <row r="9882" spans="3:8" x14ac:dyDescent="0.35">
      <c r="C9882" s="35"/>
      <c r="H9882" s="35"/>
    </row>
    <row r="9883" spans="3:8" x14ac:dyDescent="0.35">
      <c r="C9883" s="35"/>
      <c r="H9883" s="35"/>
    </row>
    <row r="9884" spans="3:8" x14ac:dyDescent="0.35">
      <c r="C9884" s="35"/>
      <c r="H9884" s="35"/>
    </row>
    <row r="9885" spans="3:8" x14ac:dyDescent="0.35">
      <c r="C9885" s="35"/>
      <c r="H9885" s="35"/>
    </row>
    <row r="9886" spans="3:8" x14ac:dyDescent="0.35">
      <c r="C9886" s="35"/>
      <c r="H9886" s="35"/>
    </row>
    <row r="9887" spans="3:8" x14ac:dyDescent="0.35">
      <c r="C9887" s="35"/>
      <c r="H9887" s="35"/>
    </row>
    <row r="9888" spans="3:8" x14ac:dyDescent="0.35">
      <c r="C9888" s="35"/>
      <c r="H9888" s="35"/>
    </row>
    <row r="9889" spans="3:8" x14ac:dyDescent="0.35">
      <c r="C9889" s="35"/>
      <c r="H9889" s="35"/>
    </row>
    <row r="9890" spans="3:8" x14ac:dyDescent="0.35">
      <c r="C9890" s="35"/>
      <c r="H9890" s="35"/>
    </row>
    <row r="9891" spans="3:8" x14ac:dyDescent="0.35">
      <c r="C9891" s="35"/>
      <c r="H9891" s="35"/>
    </row>
    <row r="9892" spans="3:8" x14ac:dyDescent="0.35">
      <c r="C9892" s="35"/>
      <c r="H9892" s="35"/>
    </row>
    <row r="9893" spans="3:8" x14ac:dyDescent="0.35">
      <c r="C9893" s="35"/>
      <c r="H9893" s="35"/>
    </row>
    <row r="9894" spans="3:8" x14ac:dyDescent="0.35">
      <c r="C9894" s="35"/>
      <c r="H9894" s="35"/>
    </row>
    <row r="9895" spans="3:8" x14ac:dyDescent="0.35">
      <c r="C9895" s="35"/>
      <c r="H9895" s="35"/>
    </row>
    <row r="9896" spans="3:8" x14ac:dyDescent="0.35">
      <c r="C9896" s="35"/>
      <c r="H9896" s="35"/>
    </row>
    <row r="9897" spans="3:8" x14ac:dyDescent="0.35">
      <c r="C9897" s="35"/>
      <c r="H9897" s="35"/>
    </row>
    <row r="9898" spans="3:8" x14ac:dyDescent="0.35">
      <c r="C9898" s="35"/>
      <c r="H9898" s="35"/>
    </row>
    <row r="9899" spans="3:8" x14ac:dyDescent="0.35">
      <c r="C9899" s="35"/>
      <c r="H9899" s="35"/>
    </row>
    <row r="9900" spans="3:8" x14ac:dyDescent="0.35">
      <c r="C9900" s="35"/>
      <c r="H9900" s="35"/>
    </row>
    <row r="9901" spans="3:8" x14ac:dyDescent="0.35">
      <c r="C9901" s="35"/>
      <c r="H9901" s="35"/>
    </row>
    <row r="9902" spans="3:8" x14ac:dyDescent="0.35">
      <c r="C9902" s="35"/>
      <c r="H9902" s="35"/>
    </row>
    <row r="9903" spans="3:8" x14ac:dyDescent="0.35">
      <c r="C9903" s="35"/>
      <c r="H9903" s="35"/>
    </row>
    <row r="9904" spans="3:8" x14ac:dyDescent="0.35">
      <c r="C9904" s="35"/>
      <c r="H9904" s="35"/>
    </row>
    <row r="9905" spans="3:8" x14ac:dyDescent="0.35">
      <c r="C9905" s="35"/>
      <c r="H9905" s="35"/>
    </row>
    <row r="9906" spans="3:8" x14ac:dyDescent="0.35">
      <c r="C9906" s="35"/>
      <c r="H9906" s="35"/>
    </row>
    <row r="9907" spans="3:8" x14ac:dyDescent="0.35">
      <c r="C9907" s="35"/>
      <c r="H9907" s="35"/>
    </row>
    <row r="9908" spans="3:8" x14ac:dyDescent="0.35">
      <c r="C9908" s="35"/>
      <c r="H9908" s="35"/>
    </row>
    <row r="9909" spans="3:8" x14ac:dyDescent="0.35">
      <c r="C9909" s="35"/>
      <c r="H9909" s="35"/>
    </row>
    <row r="9910" spans="3:8" x14ac:dyDescent="0.35">
      <c r="C9910" s="35"/>
      <c r="H9910" s="35"/>
    </row>
    <row r="9911" spans="3:8" x14ac:dyDescent="0.35">
      <c r="C9911" s="35"/>
      <c r="H9911" s="35"/>
    </row>
    <row r="9912" spans="3:8" x14ac:dyDescent="0.35">
      <c r="C9912" s="35"/>
      <c r="H9912" s="35"/>
    </row>
    <row r="9913" spans="3:8" x14ac:dyDescent="0.35">
      <c r="C9913" s="35"/>
      <c r="H9913" s="35"/>
    </row>
    <row r="9914" spans="3:8" x14ac:dyDescent="0.35">
      <c r="C9914" s="35"/>
      <c r="H9914" s="35"/>
    </row>
    <row r="9915" spans="3:8" x14ac:dyDescent="0.35">
      <c r="C9915" s="35"/>
      <c r="H9915" s="35"/>
    </row>
    <row r="9916" spans="3:8" x14ac:dyDescent="0.35">
      <c r="C9916" s="35"/>
      <c r="H9916" s="35"/>
    </row>
    <row r="9917" spans="3:8" x14ac:dyDescent="0.35">
      <c r="C9917" s="35"/>
      <c r="H9917" s="35"/>
    </row>
    <row r="9918" spans="3:8" x14ac:dyDescent="0.35">
      <c r="C9918" s="35"/>
      <c r="H9918" s="35"/>
    </row>
    <row r="9919" spans="3:8" x14ac:dyDescent="0.35">
      <c r="C9919" s="35"/>
      <c r="H9919" s="35"/>
    </row>
    <row r="9920" spans="3:8" x14ac:dyDescent="0.35">
      <c r="C9920" s="35"/>
      <c r="H9920" s="35"/>
    </row>
    <row r="9921" spans="3:8" x14ac:dyDescent="0.35">
      <c r="C9921" s="35"/>
      <c r="H9921" s="35"/>
    </row>
    <row r="9922" spans="3:8" x14ac:dyDescent="0.35">
      <c r="C9922" s="35"/>
      <c r="H9922" s="35"/>
    </row>
    <row r="9923" spans="3:8" x14ac:dyDescent="0.35">
      <c r="C9923" s="35"/>
      <c r="H9923" s="35"/>
    </row>
    <row r="9924" spans="3:8" x14ac:dyDescent="0.35">
      <c r="C9924" s="35"/>
      <c r="H9924" s="35"/>
    </row>
    <row r="9925" spans="3:8" x14ac:dyDescent="0.35">
      <c r="C9925" s="35"/>
      <c r="H9925" s="35"/>
    </row>
    <row r="9926" spans="3:8" x14ac:dyDescent="0.35">
      <c r="C9926" s="35"/>
      <c r="H9926" s="35"/>
    </row>
    <row r="9927" spans="3:8" x14ac:dyDescent="0.35">
      <c r="C9927" s="35"/>
      <c r="H9927" s="35"/>
    </row>
    <row r="9928" spans="3:8" x14ac:dyDescent="0.35">
      <c r="C9928" s="35"/>
      <c r="H9928" s="35"/>
    </row>
    <row r="9929" spans="3:8" x14ac:dyDescent="0.35">
      <c r="C9929" s="35"/>
      <c r="H9929" s="35"/>
    </row>
    <row r="9930" spans="3:8" x14ac:dyDescent="0.35">
      <c r="C9930" s="35"/>
      <c r="H9930" s="35"/>
    </row>
    <row r="9931" spans="3:8" x14ac:dyDescent="0.35">
      <c r="C9931" s="35"/>
      <c r="H9931" s="35"/>
    </row>
    <row r="9932" spans="3:8" x14ac:dyDescent="0.35">
      <c r="C9932" s="35"/>
      <c r="H9932" s="35"/>
    </row>
    <row r="9933" spans="3:8" x14ac:dyDescent="0.35">
      <c r="C9933" s="35"/>
      <c r="H9933" s="35"/>
    </row>
    <row r="9934" spans="3:8" x14ac:dyDescent="0.35">
      <c r="C9934" s="35"/>
      <c r="H9934" s="35"/>
    </row>
    <row r="9935" spans="3:8" x14ac:dyDescent="0.35">
      <c r="C9935" s="35"/>
      <c r="H9935" s="35"/>
    </row>
    <row r="9936" spans="3:8" x14ac:dyDescent="0.35">
      <c r="C9936" s="35"/>
      <c r="H9936" s="35"/>
    </row>
    <row r="9937" spans="3:8" x14ac:dyDescent="0.35">
      <c r="C9937" s="35"/>
      <c r="H9937" s="35"/>
    </row>
    <row r="9938" spans="3:8" x14ac:dyDescent="0.35">
      <c r="C9938" s="35"/>
      <c r="H9938" s="35"/>
    </row>
    <row r="9939" spans="3:8" x14ac:dyDescent="0.35">
      <c r="C9939" s="35"/>
      <c r="H9939" s="35"/>
    </row>
    <row r="9940" spans="3:8" x14ac:dyDescent="0.35">
      <c r="C9940" s="35"/>
      <c r="H9940" s="35"/>
    </row>
    <row r="9941" spans="3:8" x14ac:dyDescent="0.35">
      <c r="C9941" s="35"/>
      <c r="H9941" s="35"/>
    </row>
    <row r="9942" spans="3:8" x14ac:dyDescent="0.35">
      <c r="C9942" s="35"/>
      <c r="H9942" s="35"/>
    </row>
    <row r="9943" spans="3:8" x14ac:dyDescent="0.35">
      <c r="C9943" s="35"/>
      <c r="H9943" s="35"/>
    </row>
    <row r="9944" spans="3:8" x14ac:dyDescent="0.35">
      <c r="C9944" s="35"/>
      <c r="H9944" s="35"/>
    </row>
    <row r="9945" spans="3:8" x14ac:dyDescent="0.35">
      <c r="C9945" s="35"/>
      <c r="H9945" s="35"/>
    </row>
    <row r="9946" spans="3:8" x14ac:dyDescent="0.35">
      <c r="C9946" s="35"/>
      <c r="H9946" s="35"/>
    </row>
    <row r="9947" spans="3:8" x14ac:dyDescent="0.35">
      <c r="C9947" s="35"/>
      <c r="H9947" s="35"/>
    </row>
    <row r="9948" spans="3:8" x14ac:dyDescent="0.35">
      <c r="C9948" s="35"/>
      <c r="H9948" s="35"/>
    </row>
    <row r="9949" spans="3:8" x14ac:dyDescent="0.35">
      <c r="C9949" s="35"/>
      <c r="H9949" s="35"/>
    </row>
    <row r="9950" spans="3:8" x14ac:dyDescent="0.35">
      <c r="C9950" s="35"/>
      <c r="H9950" s="35"/>
    </row>
    <row r="9951" spans="3:8" x14ac:dyDescent="0.35">
      <c r="C9951" s="35"/>
      <c r="H9951" s="35"/>
    </row>
    <row r="9952" spans="3:8" x14ac:dyDescent="0.35">
      <c r="C9952" s="35"/>
      <c r="H9952" s="35"/>
    </row>
    <row r="9953" spans="3:8" x14ac:dyDescent="0.35">
      <c r="C9953" s="35"/>
      <c r="H9953" s="35"/>
    </row>
    <row r="9954" spans="3:8" x14ac:dyDescent="0.35">
      <c r="C9954" s="35"/>
      <c r="H9954" s="35"/>
    </row>
    <row r="9955" spans="3:8" x14ac:dyDescent="0.35">
      <c r="C9955" s="35"/>
      <c r="H9955" s="35"/>
    </row>
    <row r="9956" spans="3:8" x14ac:dyDescent="0.35">
      <c r="C9956" s="35"/>
      <c r="H9956" s="35"/>
    </row>
    <row r="9957" spans="3:8" x14ac:dyDescent="0.35">
      <c r="C9957" s="35"/>
      <c r="H9957" s="35"/>
    </row>
    <row r="9958" spans="3:8" x14ac:dyDescent="0.35">
      <c r="C9958" s="35"/>
      <c r="H9958" s="35"/>
    </row>
    <row r="9959" spans="3:8" x14ac:dyDescent="0.35">
      <c r="C9959" s="35"/>
      <c r="H9959" s="35"/>
    </row>
    <row r="9960" spans="3:8" x14ac:dyDescent="0.35">
      <c r="C9960" s="35"/>
      <c r="H9960" s="35"/>
    </row>
    <row r="9961" spans="3:8" x14ac:dyDescent="0.35">
      <c r="C9961" s="35"/>
      <c r="H9961" s="35"/>
    </row>
    <row r="9962" spans="3:8" x14ac:dyDescent="0.35">
      <c r="C9962" s="35"/>
      <c r="H9962" s="35"/>
    </row>
    <row r="9963" spans="3:8" x14ac:dyDescent="0.35">
      <c r="C9963" s="35"/>
      <c r="H9963" s="35"/>
    </row>
    <row r="9964" spans="3:8" x14ac:dyDescent="0.35">
      <c r="C9964" s="35"/>
      <c r="H9964" s="35"/>
    </row>
    <row r="9965" spans="3:8" x14ac:dyDescent="0.35">
      <c r="C9965" s="35"/>
      <c r="H9965" s="35"/>
    </row>
    <row r="9966" spans="3:8" x14ac:dyDescent="0.35">
      <c r="C9966" s="35"/>
      <c r="H9966" s="35"/>
    </row>
    <row r="9967" spans="3:8" x14ac:dyDescent="0.35">
      <c r="C9967" s="35"/>
      <c r="H9967" s="35"/>
    </row>
    <row r="9968" spans="3:8" x14ac:dyDescent="0.35">
      <c r="C9968" s="35"/>
      <c r="H9968" s="35"/>
    </row>
    <row r="9969" spans="3:8" x14ac:dyDescent="0.35">
      <c r="C9969" s="35"/>
      <c r="H9969" s="35"/>
    </row>
    <row r="9970" spans="3:8" x14ac:dyDescent="0.35">
      <c r="C9970" s="35"/>
      <c r="H9970" s="35"/>
    </row>
    <row r="9971" spans="3:8" x14ac:dyDescent="0.35">
      <c r="C9971" s="35"/>
      <c r="H9971" s="35"/>
    </row>
    <row r="9972" spans="3:8" x14ac:dyDescent="0.35">
      <c r="C9972" s="35"/>
      <c r="H9972" s="35"/>
    </row>
    <row r="9973" spans="3:8" x14ac:dyDescent="0.35">
      <c r="C9973" s="35"/>
      <c r="H9973" s="35"/>
    </row>
    <row r="9974" spans="3:8" x14ac:dyDescent="0.35">
      <c r="C9974" s="35"/>
      <c r="H9974" s="35"/>
    </row>
    <row r="9975" spans="3:8" x14ac:dyDescent="0.35">
      <c r="C9975" s="35"/>
      <c r="H9975" s="35"/>
    </row>
    <row r="9976" spans="3:8" x14ac:dyDescent="0.35">
      <c r="C9976" s="35"/>
      <c r="H9976" s="35"/>
    </row>
    <row r="9977" spans="3:8" x14ac:dyDescent="0.35">
      <c r="C9977" s="35"/>
      <c r="H9977" s="35"/>
    </row>
    <row r="9978" spans="3:8" x14ac:dyDescent="0.35">
      <c r="C9978" s="35"/>
      <c r="H9978" s="35"/>
    </row>
    <row r="9979" spans="3:8" x14ac:dyDescent="0.35">
      <c r="C9979" s="35"/>
      <c r="H9979" s="35"/>
    </row>
    <row r="9980" spans="3:8" x14ac:dyDescent="0.35">
      <c r="C9980" s="35"/>
      <c r="H9980" s="35"/>
    </row>
    <row r="9981" spans="3:8" x14ac:dyDescent="0.35">
      <c r="C9981" s="35"/>
      <c r="H9981" s="35"/>
    </row>
    <row r="9982" spans="3:8" x14ac:dyDescent="0.35">
      <c r="C9982" s="35"/>
      <c r="H9982" s="35"/>
    </row>
    <row r="9983" spans="3:8" x14ac:dyDescent="0.35">
      <c r="C9983" s="35"/>
      <c r="H9983" s="35"/>
    </row>
    <row r="9984" spans="3:8" x14ac:dyDescent="0.35">
      <c r="C9984" s="35"/>
      <c r="H9984" s="35"/>
    </row>
    <row r="9985" spans="3:8" x14ac:dyDescent="0.35">
      <c r="C9985" s="35"/>
      <c r="H9985" s="35"/>
    </row>
    <row r="9986" spans="3:8" x14ac:dyDescent="0.35">
      <c r="C9986" s="35"/>
      <c r="H9986" s="35"/>
    </row>
    <row r="9987" spans="3:8" x14ac:dyDescent="0.35">
      <c r="C9987" s="35"/>
      <c r="H9987" s="35"/>
    </row>
    <row r="9988" spans="3:8" x14ac:dyDescent="0.35">
      <c r="C9988" s="35"/>
      <c r="H9988" s="35"/>
    </row>
    <row r="9989" spans="3:8" x14ac:dyDescent="0.35">
      <c r="C9989" s="35"/>
      <c r="H9989" s="35"/>
    </row>
    <row r="9990" spans="3:8" x14ac:dyDescent="0.35">
      <c r="C9990" s="35"/>
      <c r="H9990" s="35"/>
    </row>
    <row r="9991" spans="3:8" x14ac:dyDescent="0.35">
      <c r="C9991" s="35"/>
      <c r="H9991" s="35"/>
    </row>
    <row r="9992" spans="3:8" x14ac:dyDescent="0.35">
      <c r="C9992" s="35"/>
      <c r="H9992" s="35"/>
    </row>
    <row r="9993" spans="3:8" x14ac:dyDescent="0.35">
      <c r="C9993" s="35"/>
      <c r="H9993" s="35"/>
    </row>
    <row r="9994" spans="3:8" x14ac:dyDescent="0.35">
      <c r="C9994" s="35"/>
      <c r="H9994" s="35"/>
    </row>
    <row r="9995" spans="3:8" x14ac:dyDescent="0.35">
      <c r="C9995" s="35"/>
      <c r="H9995" s="35"/>
    </row>
    <row r="9996" spans="3:8" x14ac:dyDescent="0.35">
      <c r="C9996" s="35"/>
      <c r="H9996" s="35"/>
    </row>
    <row r="9997" spans="3:8" x14ac:dyDescent="0.35">
      <c r="C9997" s="35"/>
      <c r="H9997" s="35"/>
    </row>
    <row r="9998" spans="3:8" x14ac:dyDescent="0.35">
      <c r="C9998" s="35"/>
      <c r="H9998" s="35"/>
    </row>
    <row r="9999" spans="3:8" x14ac:dyDescent="0.35">
      <c r="C9999" s="35"/>
      <c r="H9999" s="35"/>
    </row>
    <row r="10000" spans="3:8" x14ac:dyDescent="0.35">
      <c r="C10000" s="35"/>
      <c r="H10000" s="35"/>
    </row>
    <row r="10001" spans="3:8" x14ac:dyDescent="0.35">
      <c r="C10001" s="35"/>
      <c r="H10001" s="35"/>
    </row>
    <row r="10002" spans="3:8" x14ac:dyDescent="0.35">
      <c r="C10002" s="35"/>
      <c r="H10002" s="35"/>
    </row>
    <row r="10003" spans="3:8" x14ac:dyDescent="0.35">
      <c r="C10003" s="35"/>
      <c r="H10003" s="35"/>
    </row>
    <row r="10004" spans="3:8" x14ac:dyDescent="0.35">
      <c r="C10004" s="35"/>
      <c r="H10004" s="35"/>
    </row>
    <row r="10005" spans="3:8" x14ac:dyDescent="0.35">
      <c r="C10005" s="35"/>
      <c r="H10005" s="35"/>
    </row>
    <row r="10006" spans="3:8" x14ac:dyDescent="0.35">
      <c r="C10006" s="35"/>
      <c r="H10006" s="35"/>
    </row>
    <row r="10007" spans="3:8" x14ac:dyDescent="0.35">
      <c r="C10007" s="35"/>
      <c r="H10007" s="35"/>
    </row>
    <row r="10008" spans="3:8" x14ac:dyDescent="0.35">
      <c r="C10008" s="35"/>
      <c r="H10008" s="35"/>
    </row>
    <row r="10009" spans="3:8" x14ac:dyDescent="0.35">
      <c r="C10009" s="35"/>
      <c r="H10009" s="35"/>
    </row>
    <row r="10010" spans="3:8" x14ac:dyDescent="0.35">
      <c r="C10010" s="35"/>
      <c r="H10010" s="35"/>
    </row>
    <row r="10011" spans="3:8" x14ac:dyDescent="0.35">
      <c r="C10011" s="35"/>
      <c r="H10011" s="35"/>
    </row>
    <row r="10012" spans="3:8" x14ac:dyDescent="0.35">
      <c r="C10012" s="35"/>
      <c r="H10012" s="35"/>
    </row>
    <row r="10013" spans="3:8" x14ac:dyDescent="0.35">
      <c r="C10013" s="35"/>
      <c r="H10013" s="35"/>
    </row>
    <row r="10014" spans="3:8" x14ac:dyDescent="0.35">
      <c r="C10014" s="35"/>
      <c r="H10014" s="35"/>
    </row>
    <row r="10015" spans="3:8" x14ac:dyDescent="0.35">
      <c r="C10015" s="35"/>
      <c r="H10015" s="35"/>
    </row>
    <row r="10016" spans="3:8" x14ac:dyDescent="0.35">
      <c r="C10016" s="35"/>
      <c r="H10016" s="35"/>
    </row>
    <row r="10017" spans="3:8" x14ac:dyDescent="0.35">
      <c r="C10017" s="35"/>
      <c r="H10017" s="35"/>
    </row>
    <row r="10018" spans="3:8" x14ac:dyDescent="0.35">
      <c r="C10018" s="35"/>
      <c r="H10018" s="35"/>
    </row>
    <row r="10019" spans="3:8" x14ac:dyDescent="0.35">
      <c r="C10019" s="35"/>
      <c r="H10019" s="35"/>
    </row>
    <row r="10020" spans="3:8" x14ac:dyDescent="0.35">
      <c r="C10020" s="35"/>
      <c r="H10020" s="35"/>
    </row>
    <row r="10021" spans="3:8" x14ac:dyDescent="0.35">
      <c r="C10021" s="35"/>
      <c r="H10021" s="35"/>
    </row>
    <row r="10022" spans="3:8" x14ac:dyDescent="0.35">
      <c r="C10022" s="35"/>
      <c r="H10022" s="35"/>
    </row>
    <row r="10023" spans="3:8" x14ac:dyDescent="0.35">
      <c r="C10023" s="35"/>
      <c r="H10023" s="35"/>
    </row>
    <row r="10024" spans="3:8" x14ac:dyDescent="0.35">
      <c r="C10024" s="35"/>
      <c r="H10024" s="35"/>
    </row>
    <row r="10025" spans="3:8" x14ac:dyDescent="0.35">
      <c r="C10025" s="35"/>
      <c r="H10025" s="35"/>
    </row>
    <row r="10026" spans="3:8" x14ac:dyDescent="0.35">
      <c r="C10026" s="35"/>
      <c r="H10026" s="35"/>
    </row>
    <row r="10027" spans="3:8" x14ac:dyDescent="0.35">
      <c r="C10027" s="35"/>
      <c r="H10027" s="35"/>
    </row>
    <row r="10028" spans="3:8" x14ac:dyDescent="0.35">
      <c r="C10028" s="35"/>
      <c r="H10028" s="35"/>
    </row>
    <row r="10029" spans="3:8" x14ac:dyDescent="0.35">
      <c r="C10029" s="35"/>
      <c r="H10029" s="35"/>
    </row>
    <row r="10030" spans="3:8" x14ac:dyDescent="0.35">
      <c r="C10030" s="35"/>
      <c r="H10030" s="35"/>
    </row>
    <row r="10031" spans="3:8" x14ac:dyDescent="0.35">
      <c r="C10031" s="35"/>
      <c r="H10031" s="35"/>
    </row>
    <row r="10032" spans="3:8" x14ac:dyDescent="0.35">
      <c r="C10032" s="35"/>
      <c r="H10032" s="35"/>
    </row>
    <row r="10033" spans="3:8" x14ac:dyDescent="0.35">
      <c r="C10033" s="35"/>
      <c r="H10033" s="35"/>
    </row>
    <row r="10034" spans="3:8" x14ac:dyDescent="0.35">
      <c r="C10034" s="35"/>
      <c r="H10034" s="35"/>
    </row>
    <row r="10035" spans="3:8" x14ac:dyDescent="0.35">
      <c r="C10035" s="35"/>
      <c r="H10035" s="35"/>
    </row>
    <row r="10036" spans="3:8" x14ac:dyDescent="0.35">
      <c r="C10036" s="35"/>
      <c r="H10036" s="35"/>
    </row>
    <row r="10037" spans="3:8" x14ac:dyDescent="0.35">
      <c r="C10037" s="35"/>
      <c r="H10037" s="35"/>
    </row>
    <row r="10038" spans="3:8" x14ac:dyDescent="0.35">
      <c r="C10038" s="35"/>
      <c r="H10038" s="35"/>
    </row>
    <row r="10039" spans="3:8" x14ac:dyDescent="0.35">
      <c r="C10039" s="35"/>
      <c r="H10039" s="35"/>
    </row>
    <row r="10040" spans="3:8" x14ac:dyDescent="0.35">
      <c r="C10040" s="35"/>
      <c r="H10040" s="35"/>
    </row>
    <row r="10041" spans="3:8" x14ac:dyDescent="0.35">
      <c r="C10041" s="35"/>
      <c r="H10041" s="35"/>
    </row>
    <row r="10042" spans="3:8" x14ac:dyDescent="0.35">
      <c r="C10042" s="35"/>
      <c r="H10042" s="35"/>
    </row>
    <row r="10043" spans="3:8" x14ac:dyDescent="0.35">
      <c r="C10043" s="35"/>
      <c r="H10043" s="35"/>
    </row>
    <row r="10044" spans="3:8" x14ac:dyDescent="0.35">
      <c r="C10044" s="35"/>
      <c r="H10044" s="35"/>
    </row>
    <row r="10045" spans="3:8" x14ac:dyDescent="0.35">
      <c r="C10045" s="35"/>
      <c r="H10045" s="35"/>
    </row>
    <row r="10046" spans="3:8" x14ac:dyDescent="0.35">
      <c r="C10046" s="35"/>
      <c r="H10046" s="35"/>
    </row>
    <row r="10047" spans="3:8" x14ac:dyDescent="0.35">
      <c r="C10047" s="35"/>
      <c r="H10047" s="35"/>
    </row>
    <row r="10048" spans="3:8" x14ac:dyDescent="0.35">
      <c r="C10048" s="35"/>
      <c r="H10048" s="35"/>
    </row>
    <row r="10049" spans="3:8" x14ac:dyDescent="0.35">
      <c r="C10049" s="35"/>
      <c r="H10049" s="35"/>
    </row>
    <row r="10050" spans="3:8" x14ac:dyDescent="0.35">
      <c r="C10050" s="35"/>
      <c r="H10050" s="35"/>
    </row>
    <row r="10051" spans="3:8" x14ac:dyDescent="0.35">
      <c r="C10051" s="35"/>
      <c r="H10051" s="35"/>
    </row>
    <row r="10052" spans="3:8" x14ac:dyDescent="0.35">
      <c r="C10052" s="35"/>
      <c r="H10052" s="35"/>
    </row>
    <row r="10053" spans="3:8" x14ac:dyDescent="0.35">
      <c r="C10053" s="35"/>
      <c r="H10053" s="35"/>
    </row>
    <row r="10054" spans="3:8" x14ac:dyDescent="0.35">
      <c r="C10054" s="35"/>
      <c r="H10054" s="35"/>
    </row>
    <row r="10055" spans="3:8" x14ac:dyDescent="0.35">
      <c r="C10055" s="35"/>
      <c r="H10055" s="35"/>
    </row>
    <row r="10056" spans="3:8" x14ac:dyDescent="0.35">
      <c r="C10056" s="35"/>
      <c r="H10056" s="35"/>
    </row>
    <row r="10057" spans="3:8" x14ac:dyDescent="0.35">
      <c r="C10057" s="35"/>
      <c r="H10057" s="35"/>
    </row>
    <row r="10058" spans="3:8" x14ac:dyDescent="0.35">
      <c r="C10058" s="35"/>
      <c r="H10058" s="35"/>
    </row>
    <row r="10059" spans="3:8" x14ac:dyDescent="0.35">
      <c r="C10059" s="35"/>
      <c r="H10059" s="35"/>
    </row>
    <row r="10060" spans="3:8" x14ac:dyDescent="0.35">
      <c r="C10060" s="35"/>
      <c r="H10060" s="35"/>
    </row>
    <row r="10061" spans="3:8" x14ac:dyDescent="0.35">
      <c r="C10061" s="35"/>
      <c r="H10061" s="35"/>
    </row>
    <row r="10062" spans="3:8" x14ac:dyDescent="0.35">
      <c r="C10062" s="35"/>
      <c r="H10062" s="35"/>
    </row>
    <row r="10063" spans="3:8" x14ac:dyDescent="0.35">
      <c r="C10063" s="35"/>
      <c r="H10063" s="35"/>
    </row>
    <row r="10064" spans="3:8" x14ac:dyDescent="0.35">
      <c r="C10064" s="35"/>
      <c r="H10064" s="35"/>
    </row>
    <row r="10065" spans="3:8" x14ac:dyDescent="0.35">
      <c r="C10065" s="35"/>
      <c r="H10065" s="35"/>
    </row>
    <row r="10066" spans="3:8" x14ac:dyDescent="0.35">
      <c r="C10066" s="35"/>
      <c r="H10066" s="35"/>
    </row>
    <row r="10067" spans="3:8" x14ac:dyDescent="0.35">
      <c r="C10067" s="35"/>
      <c r="H10067" s="35"/>
    </row>
    <row r="10068" spans="3:8" x14ac:dyDescent="0.35">
      <c r="C10068" s="35"/>
      <c r="H10068" s="35"/>
    </row>
    <row r="10069" spans="3:8" x14ac:dyDescent="0.35">
      <c r="C10069" s="35"/>
      <c r="H10069" s="35"/>
    </row>
    <row r="10070" spans="3:8" x14ac:dyDescent="0.35">
      <c r="C10070" s="35"/>
      <c r="H10070" s="35"/>
    </row>
    <row r="10071" spans="3:8" x14ac:dyDescent="0.35">
      <c r="C10071" s="35"/>
      <c r="H10071" s="35"/>
    </row>
    <row r="10072" spans="3:8" x14ac:dyDescent="0.35">
      <c r="C10072" s="35"/>
      <c r="H10072" s="35"/>
    </row>
    <row r="10073" spans="3:8" x14ac:dyDescent="0.35">
      <c r="C10073" s="35"/>
      <c r="H10073" s="35"/>
    </row>
    <row r="10074" spans="3:8" x14ac:dyDescent="0.35">
      <c r="C10074" s="35"/>
      <c r="H10074" s="35"/>
    </row>
    <row r="10075" spans="3:8" x14ac:dyDescent="0.35">
      <c r="C10075" s="35"/>
      <c r="H10075" s="35"/>
    </row>
    <row r="10076" spans="3:8" x14ac:dyDescent="0.35">
      <c r="C10076" s="35"/>
      <c r="H10076" s="35"/>
    </row>
    <row r="10077" spans="3:8" x14ac:dyDescent="0.35">
      <c r="C10077" s="35"/>
      <c r="H10077" s="35"/>
    </row>
    <row r="10078" spans="3:8" x14ac:dyDescent="0.35">
      <c r="C10078" s="35"/>
      <c r="H10078" s="35"/>
    </row>
    <row r="10079" spans="3:8" x14ac:dyDescent="0.35">
      <c r="C10079" s="35"/>
      <c r="H10079" s="35"/>
    </row>
    <row r="10080" spans="3:8" x14ac:dyDescent="0.35">
      <c r="C10080" s="35"/>
      <c r="H10080" s="35"/>
    </row>
    <row r="10081" spans="3:8" x14ac:dyDescent="0.35">
      <c r="C10081" s="35"/>
      <c r="H10081" s="35"/>
    </row>
    <row r="10082" spans="3:8" x14ac:dyDescent="0.35">
      <c r="C10082" s="35"/>
      <c r="H10082" s="35"/>
    </row>
    <row r="10083" spans="3:8" x14ac:dyDescent="0.35">
      <c r="C10083" s="35"/>
      <c r="H10083" s="35"/>
    </row>
    <row r="10084" spans="3:8" x14ac:dyDescent="0.35">
      <c r="C10084" s="35"/>
      <c r="H10084" s="35"/>
    </row>
    <row r="10085" spans="3:8" x14ac:dyDescent="0.35">
      <c r="C10085" s="35"/>
      <c r="H10085" s="35"/>
    </row>
    <row r="10086" spans="3:8" x14ac:dyDescent="0.35">
      <c r="C10086" s="35"/>
      <c r="H10086" s="35"/>
    </row>
    <row r="10087" spans="3:8" x14ac:dyDescent="0.35">
      <c r="C10087" s="35"/>
      <c r="H10087" s="35"/>
    </row>
    <row r="10088" spans="3:8" x14ac:dyDescent="0.35">
      <c r="C10088" s="35"/>
      <c r="H10088" s="35"/>
    </row>
    <row r="10089" spans="3:8" x14ac:dyDescent="0.35">
      <c r="C10089" s="35"/>
      <c r="H10089" s="35"/>
    </row>
    <row r="10090" spans="3:8" x14ac:dyDescent="0.35">
      <c r="C10090" s="35"/>
      <c r="H10090" s="35"/>
    </row>
    <row r="10091" spans="3:8" x14ac:dyDescent="0.35">
      <c r="C10091" s="35"/>
      <c r="H10091" s="35"/>
    </row>
    <row r="10092" spans="3:8" x14ac:dyDescent="0.35">
      <c r="C10092" s="35"/>
      <c r="H10092" s="35"/>
    </row>
    <row r="10093" spans="3:8" x14ac:dyDescent="0.35">
      <c r="C10093" s="35"/>
      <c r="H10093" s="35"/>
    </row>
    <row r="10094" spans="3:8" x14ac:dyDescent="0.35">
      <c r="C10094" s="35"/>
      <c r="H10094" s="35"/>
    </row>
    <row r="10095" spans="3:8" x14ac:dyDescent="0.35">
      <c r="C10095" s="35"/>
      <c r="H10095" s="35"/>
    </row>
    <row r="10096" spans="3:8" x14ac:dyDescent="0.35">
      <c r="C10096" s="35"/>
      <c r="H10096" s="35"/>
    </row>
    <row r="10097" spans="3:8" x14ac:dyDescent="0.35">
      <c r="C10097" s="35"/>
      <c r="H10097" s="35"/>
    </row>
    <row r="10098" spans="3:8" x14ac:dyDescent="0.35">
      <c r="C10098" s="35"/>
      <c r="H10098" s="35"/>
    </row>
    <row r="10099" spans="3:8" x14ac:dyDescent="0.35">
      <c r="C10099" s="35"/>
      <c r="H10099" s="35"/>
    </row>
    <row r="10100" spans="3:8" x14ac:dyDescent="0.35">
      <c r="C10100" s="35"/>
      <c r="H10100" s="35"/>
    </row>
    <row r="10101" spans="3:8" x14ac:dyDescent="0.35">
      <c r="C10101" s="35"/>
      <c r="H10101" s="35"/>
    </row>
    <row r="10102" spans="3:8" x14ac:dyDescent="0.35">
      <c r="C10102" s="35"/>
      <c r="H10102" s="35"/>
    </row>
    <row r="10103" spans="3:8" x14ac:dyDescent="0.35">
      <c r="C10103" s="35"/>
      <c r="H10103" s="35"/>
    </row>
    <row r="10104" spans="3:8" x14ac:dyDescent="0.35">
      <c r="C10104" s="35"/>
      <c r="H10104" s="35"/>
    </row>
    <row r="10105" spans="3:8" x14ac:dyDescent="0.35">
      <c r="C10105" s="35"/>
      <c r="H10105" s="35"/>
    </row>
    <row r="10106" spans="3:8" x14ac:dyDescent="0.35">
      <c r="C10106" s="35"/>
      <c r="H10106" s="35"/>
    </row>
    <row r="10107" spans="3:8" x14ac:dyDescent="0.35">
      <c r="C10107" s="35"/>
      <c r="H10107" s="35"/>
    </row>
    <row r="10108" spans="3:8" x14ac:dyDescent="0.35">
      <c r="C10108" s="35"/>
      <c r="H10108" s="35"/>
    </row>
    <row r="10109" spans="3:8" x14ac:dyDescent="0.35">
      <c r="C10109" s="35"/>
      <c r="H10109" s="35"/>
    </row>
    <row r="10110" spans="3:8" x14ac:dyDescent="0.35">
      <c r="C10110" s="35"/>
      <c r="H10110" s="35"/>
    </row>
    <row r="10111" spans="3:8" x14ac:dyDescent="0.35">
      <c r="C10111" s="35"/>
      <c r="H10111" s="35"/>
    </row>
    <row r="10112" spans="3:8" x14ac:dyDescent="0.35">
      <c r="C10112" s="35"/>
      <c r="H10112" s="35"/>
    </row>
    <row r="10113" spans="3:8" x14ac:dyDescent="0.35">
      <c r="C10113" s="35"/>
      <c r="H10113" s="35"/>
    </row>
    <row r="10114" spans="3:8" x14ac:dyDescent="0.35">
      <c r="C10114" s="35"/>
      <c r="H10114" s="35"/>
    </row>
    <row r="10115" spans="3:8" x14ac:dyDescent="0.35">
      <c r="C10115" s="35"/>
      <c r="H10115" s="35"/>
    </row>
    <row r="10116" spans="3:8" x14ac:dyDescent="0.35">
      <c r="C10116" s="35"/>
      <c r="H10116" s="35"/>
    </row>
    <row r="10117" spans="3:8" x14ac:dyDescent="0.35">
      <c r="C10117" s="35"/>
      <c r="H10117" s="35"/>
    </row>
    <row r="10118" spans="3:8" x14ac:dyDescent="0.35">
      <c r="C10118" s="35"/>
      <c r="H10118" s="35"/>
    </row>
    <row r="10119" spans="3:8" x14ac:dyDescent="0.35">
      <c r="C10119" s="35"/>
      <c r="H10119" s="35"/>
    </row>
    <row r="10120" spans="3:8" x14ac:dyDescent="0.35">
      <c r="C10120" s="35"/>
      <c r="H10120" s="35"/>
    </row>
    <row r="10121" spans="3:8" x14ac:dyDescent="0.35">
      <c r="C10121" s="35"/>
      <c r="H10121" s="35"/>
    </row>
    <row r="10122" spans="3:8" x14ac:dyDescent="0.35">
      <c r="C10122" s="35"/>
      <c r="H10122" s="35"/>
    </row>
    <row r="10123" spans="3:8" x14ac:dyDescent="0.35">
      <c r="C10123" s="35"/>
      <c r="H10123" s="35"/>
    </row>
    <row r="10124" spans="3:8" x14ac:dyDescent="0.35">
      <c r="C10124" s="35"/>
      <c r="H10124" s="35"/>
    </row>
    <row r="10125" spans="3:8" x14ac:dyDescent="0.35">
      <c r="C10125" s="35"/>
      <c r="H10125" s="35"/>
    </row>
    <row r="10126" spans="3:8" x14ac:dyDescent="0.35">
      <c r="C10126" s="35"/>
      <c r="H10126" s="35"/>
    </row>
    <row r="10127" spans="3:8" x14ac:dyDescent="0.35">
      <c r="C10127" s="35"/>
      <c r="H10127" s="35"/>
    </row>
    <row r="10128" spans="3:8" x14ac:dyDescent="0.35">
      <c r="C10128" s="35"/>
      <c r="H10128" s="35"/>
    </row>
    <row r="10129" spans="3:8" x14ac:dyDescent="0.35">
      <c r="C10129" s="35"/>
      <c r="H10129" s="35"/>
    </row>
    <row r="10130" spans="3:8" x14ac:dyDescent="0.35">
      <c r="C10130" s="35"/>
      <c r="H10130" s="35"/>
    </row>
    <row r="10131" spans="3:8" x14ac:dyDescent="0.35">
      <c r="C10131" s="35"/>
      <c r="H10131" s="35"/>
    </row>
    <row r="10132" spans="3:8" x14ac:dyDescent="0.35">
      <c r="C10132" s="35"/>
      <c r="H10132" s="35"/>
    </row>
    <row r="10133" spans="3:8" x14ac:dyDescent="0.35">
      <c r="C10133" s="35"/>
      <c r="H10133" s="35"/>
    </row>
    <row r="10134" spans="3:8" x14ac:dyDescent="0.35">
      <c r="C10134" s="35"/>
      <c r="H10134" s="35"/>
    </row>
    <row r="10135" spans="3:8" x14ac:dyDescent="0.35">
      <c r="C10135" s="35"/>
      <c r="H10135" s="35"/>
    </row>
    <row r="10136" spans="3:8" x14ac:dyDescent="0.35">
      <c r="C10136" s="35"/>
      <c r="H10136" s="35"/>
    </row>
    <row r="10137" spans="3:8" x14ac:dyDescent="0.35">
      <c r="C10137" s="35"/>
      <c r="H10137" s="35"/>
    </row>
    <row r="10138" spans="3:8" x14ac:dyDescent="0.35">
      <c r="C10138" s="35"/>
      <c r="H10138" s="35"/>
    </row>
    <row r="10139" spans="3:8" x14ac:dyDescent="0.35">
      <c r="C10139" s="35"/>
      <c r="H10139" s="35"/>
    </row>
    <row r="10140" spans="3:8" x14ac:dyDescent="0.35">
      <c r="C10140" s="35"/>
      <c r="H10140" s="35"/>
    </row>
    <row r="10141" spans="3:8" x14ac:dyDescent="0.35">
      <c r="C10141" s="35"/>
      <c r="H10141" s="35"/>
    </row>
    <row r="10142" spans="3:8" x14ac:dyDescent="0.35">
      <c r="C10142" s="35"/>
      <c r="H10142" s="35"/>
    </row>
    <row r="10143" spans="3:8" x14ac:dyDescent="0.35">
      <c r="C10143" s="35"/>
      <c r="H10143" s="35"/>
    </row>
    <row r="10144" spans="3:8" x14ac:dyDescent="0.35">
      <c r="C10144" s="35"/>
      <c r="H10144" s="35"/>
    </row>
    <row r="10145" spans="3:8" x14ac:dyDescent="0.35">
      <c r="C10145" s="35"/>
      <c r="H10145" s="35"/>
    </row>
    <row r="10146" spans="3:8" x14ac:dyDescent="0.35">
      <c r="C10146" s="35"/>
      <c r="H10146" s="35"/>
    </row>
    <row r="10147" spans="3:8" x14ac:dyDescent="0.35">
      <c r="C10147" s="35"/>
      <c r="H10147" s="35"/>
    </row>
    <row r="10148" spans="3:8" x14ac:dyDescent="0.35">
      <c r="C10148" s="35"/>
      <c r="H10148" s="35"/>
    </row>
    <row r="10149" spans="3:8" x14ac:dyDescent="0.35">
      <c r="C10149" s="35"/>
      <c r="H10149" s="35"/>
    </row>
    <row r="10150" spans="3:8" x14ac:dyDescent="0.35">
      <c r="C10150" s="35"/>
      <c r="H10150" s="35"/>
    </row>
    <row r="10151" spans="3:8" x14ac:dyDescent="0.35">
      <c r="C10151" s="35"/>
      <c r="H10151" s="35"/>
    </row>
    <row r="10152" spans="3:8" x14ac:dyDescent="0.35">
      <c r="C10152" s="35"/>
      <c r="H10152" s="35"/>
    </row>
    <row r="10153" spans="3:8" x14ac:dyDescent="0.35">
      <c r="C10153" s="35"/>
      <c r="H10153" s="35"/>
    </row>
    <row r="10154" spans="3:8" x14ac:dyDescent="0.35">
      <c r="C10154" s="35"/>
      <c r="H10154" s="35"/>
    </row>
    <row r="10155" spans="3:8" x14ac:dyDescent="0.35">
      <c r="C10155" s="35"/>
      <c r="H10155" s="35"/>
    </row>
    <row r="10156" spans="3:8" x14ac:dyDescent="0.35">
      <c r="C10156" s="35"/>
      <c r="H10156" s="35"/>
    </row>
    <row r="10157" spans="3:8" x14ac:dyDescent="0.35">
      <c r="C10157" s="35"/>
      <c r="H10157" s="35"/>
    </row>
    <row r="10158" spans="3:8" x14ac:dyDescent="0.35">
      <c r="C10158" s="35"/>
      <c r="H10158" s="35"/>
    </row>
    <row r="10159" spans="3:8" x14ac:dyDescent="0.35">
      <c r="C10159" s="35"/>
      <c r="H10159" s="35"/>
    </row>
    <row r="10160" spans="3:8" x14ac:dyDescent="0.35">
      <c r="C10160" s="35"/>
      <c r="H10160" s="35"/>
    </row>
    <row r="10161" spans="3:8" x14ac:dyDescent="0.35">
      <c r="C10161" s="35"/>
      <c r="H10161" s="35"/>
    </row>
    <row r="10162" spans="3:8" x14ac:dyDescent="0.35">
      <c r="C10162" s="35"/>
      <c r="H10162" s="35"/>
    </row>
    <row r="10163" spans="3:8" x14ac:dyDescent="0.35">
      <c r="C10163" s="35"/>
      <c r="H10163" s="35"/>
    </row>
    <row r="10164" spans="3:8" x14ac:dyDescent="0.35">
      <c r="C10164" s="35"/>
      <c r="H10164" s="35"/>
    </row>
    <row r="10165" spans="3:8" x14ac:dyDescent="0.35">
      <c r="C10165" s="35"/>
      <c r="H10165" s="35"/>
    </row>
    <row r="10166" spans="3:8" x14ac:dyDescent="0.35">
      <c r="C10166" s="35"/>
      <c r="H10166" s="35"/>
    </row>
    <row r="10167" spans="3:8" x14ac:dyDescent="0.35">
      <c r="C10167" s="35"/>
      <c r="H10167" s="35"/>
    </row>
    <row r="10168" spans="3:8" x14ac:dyDescent="0.35">
      <c r="C10168" s="35"/>
      <c r="H10168" s="35"/>
    </row>
    <row r="10169" spans="3:8" x14ac:dyDescent="0.35">
      <c r="C10169" s="35"/>
      <c r="H10169" s="35"/>
    </row>
    <row r="10170" spans="3:8" x14ac:dyDescent="0.35">
      <c r="C10170" s="35"/>
      <c r="H10170" s="35"/>
    </row>
    <row r="10171" spans="3:8" x14ac:dyDescent="0.35">
      <c r="C10171" s="35"/>
      <c r="H10171" s="35"/>
    </row>
    <row r="10172" spans="3:8" x14ac:dyDescent="0.35">
      <c r="C10172" s="35"/>
      <c r="H10172" s="35"/>
    </row>
    <row r="10173" spans="3:8" x14ac:dyDescent="0.35">
      <c r="C10173" s="35"/>
      <c r="H10173" s="35"/>
    </row>
    <row r="10174" spans="3:8" x14ac:dyDescent="0.35">
      <c r="C10174" s="35"/>
      <c r="H10174" s="35"/>
    </row>
    <row r="10175" spans="3:8" x14ac:dyDescent="0.35">
      <c r="C10175" s="35"/>
      <c r="H10175" s="35"/>
    </row>
    <row r="10176" spans="3:8" x14ac:dyDescent="0.35">
      <c r="C10176" s="35"/>
      <c r="H10176" s="35"/>
    </row>
    <row r="10177" spans="3:8" x14ac:dyDescent="0.35">
      <c r="C10177" s="35"/>
      <c r="H10177" s="35"/>
    </row>
    <row r="10178" spans="3:8" x14ac:dyDescent="0.35">
      <c r="C10178" s="35"/>
      <c r="H10178" s="35"/>
    </row>
    <row r="10179" spans="3:8" x14ac:dyDescent="0.35">
      <c r="C10179" s="35"/>
      <c r="H10179" s="35"/>
    </row>
    <row r="10180" spans="3:8" x14ac:dyDescent="0.35">
      <c r="C10180" s="35"/>
      <c r="H10180" s="35"/>
    </row>
    <row r="10181" spans="3:8" x14ac:dyDescent="0.35">
      <c r="C10181" s="35"/>
      <c r="H10181" s="35"/>
    </row>
    <row r="10182" spans="3:8" x14ac:dyDescent="0.35">
      <c r="C10182" s="35"/>
      <c r="H10182" s="35"/>
    </row>
    <row r="10183" spans="3:8" x14ac:dyDescent="0.35">
      <c r="C10183" s="35"/>
      <c r="H10183" s="35"/>
    </row>
    <row r="10184" spans="3:8" x14ac:dyDescent="0.35">
      <c r="C10184" s="35"/>
      <c r="H10184" s="35"/>
    </row>
    <row r="10185" spans="3:8" x14ac:dyDescent="0.35">
      <c r="C10185" s="35"/>
      <c r="H10185" s="35"/>
    </row>
    <row r="10186" spans="3:8" x14ac:dyDescent="0.35">
      <c r="C10186" s="35"/>
      <c r="H10186" s="35"/>
    </row>
    <row r="10187" spans="3:8" x14ac:dyDescent="0.35">
      <c r="C10187" s="35"/>
      <c r="H10187" s="35"/>
    </row>
    <row r="10188" spans="3:8" x14ac:dyDescent="0.35">
      <c r="C10188" s="35"/>
      <c r="H10188" s="35"/>
    </row>
    <row r="10189" spans="3:8" x14ac:dyDescent="0.35">
      <c r="C10189" s="35"/>
      <c r="H10189" s="35"/>
    </row>
    <row r="10190" spans="3:8" x14ac:dyDescent="0.35">
      <c r="C10190" s="35"/>
      <c r="H10190" s="35"/>
    </row>
    <row r="10191" spans="3:8" x14ac:dyDescent="0.35">
      <c r="C10191" s="35"/>
      <c r="H10191" s="35"/>
    </row>
    <row r="10192" spans="3:8" x14ac:dyDescent="0.35">
      <c r="C10192" s="35"/>
      <c r="H10192" s="35"/>
    </row>
    <row r="10193" spans="3:8" x14ac:dyDescent="0.35">
      <c r="C10193" s="35"/>
      <c r="H10193" s="35"/>
    </row>
    <row r="10194" spans="3:8" x14ac:dyDescent="0.35">
      <c r="C10194" s="35"/>
      <c r="H10194" s="35"/>
    </row>
    <row r="10195" spans="3:8" x14ac:dyDescent="0.35">
      <c r="C10195" s="35"/>
      <c r="H10195" s="35"/>
    </row>
    <row r="10196" spans="3:8" x14ac:dyDescent="0.35">
      <c r="C10196" s="35"/>
      <c r="H10196" s="35"/>
    </row>
    <row r="10197" spans="3:8" x14ac:dyDescent="0.35">
      <c r="C10197" s="35"/>
      <c r="H10197" s="35"/>
    </row>
    <row r="10198" spans="3:8" x14ac:dyDescent="0.35">
      <c r="C10198" s="35"/>
      <c r="H10198" s="35"/>
    </row>
    <row r="10199" spans="3:8" x14ac:dyDescent="0.35">
      <c r="C10199" s="35"/>
      <c r="H10199" s="35"/>
    </row>
    <row r="10200" spans="3:8" x14ac:dyDescent="0.35">
      <c r="C10200" s="35"/>
      <c r="H10200" s="35"/>
    </row>
    <row r="10201" spans="3:8" x14ac:dyDescent="0.35">
      <c r="C10201" s="35"/>
      <c r="H10201" s="35"/>
    </row>
    <row r="10202" spans="3:8" x14ac:dyDescent="0.35">
      <c r="C10202" s="35"/>
      <c r="H10202" s="35"/>
    </row>
    <row r="10203" spans="3:8" x14ac:dyDescent="0.35">
      <c r="C10203" s="35"/>
      <c r="H10203" s="35"/>
    </row>
    <row r="10204" spans="3:8" x14ac:dyDescent="0.35">
      <c r="C10204" s="35"/>
      <c r="H10204" s="35"/>
    </row>
    <row r="10205" spans="3:8" x14ac:dyDescent="0.35">
      <c r="C10205" s="35"/>
      <c r="H10205" s="35"/>
    </row>
    <row r="10206" spans="3:8" x14ac:dyDescent="0.35">
      <c r="C10206" s="35"/>
      <c r="H10206" s="35"/>
    </row>
    <row r="10207" spans="3:8" x14ac:dyDescent="0.35">
      <c r="C10207" s="35"/>
      <c r="H10207" s="35"/>
    </row>
    <row r="10208" spans="3:8" x14ac:dyDescent="0.35">
      <c r="C10208" s="35"/>
      <c r="H10208" s="35"/>
    </row>
    <row r="10209" spans="3:8" x14ac:dyDescent="0.35">
      <c r="C10209" s="35"/>
      <c r="H10209" s="35"/>
    </row>
    <row r="10210" spans="3:8" x14ac:dyDescent="0.35">
      <c r="C10210" s="35"/>
      <c r="H10210" s="35"/>
    </row>
    <row r="10211" spans="3:8" x14ac:dyDescent="0.35">
      <c r="C10211" s="35"/>
      <c r="H10211" s="35"/>
    </row>
    <row r="10212" spans="3:8" x14ac:dyDescent="0.35">
      <c r="C10212" s="35"/>
      <c r="H10212" s="35"/>
    </row>
    <row r="10213" spans="3:8" x14ac:dyDescent="0.35">
      <c r="C10213" s="35"/>
      <c r="H10213" s="35"/>
    </row>
    <row r="10214" spans="3:8" x14ac:dyDescent="0.35">
      <c r="C10214" s="35"/>
      <c r="H10214" s="35"/>
    </row>
    <row r="10215" spans="3:8" x14ac:dyDescent="0.35">
      <c r="C10215" s="35"/>
      <c r="H10215" s="35"/>
    </row>
    <row r="10216" spans="3:8" x14ac:dyDescent="0.35">
      <c r="C10216" s="35"/>
      <c r="H10216" s="35"/>
    </row>
    <row r="10217" spans="3:8" x14ac:dyDescent="0.35">
      <c r="C10217" s="35"/>
      <c r="H10217" s="35"/>
    </row>
    <row r="10218" spans="3:8" x14ac:dyDescent="0.35">
      <c r="C10218" s="35"/>
      <c r="H10218" s="35"/>
    </row>
    <row r="10219" spans="3:8" x14ac:dyDescent="0.35">
      <c r="C10219" s="35"/>
      <c r="H10219" s="35"/>
    </row>
    <row r="10220" spans="3:8" x14ac:dyDescent="0.35">
      <c r="C10220" s="35"/>
      <c r="H10220" s="35"/>
    </row>
    <row r="10221" spans="3:8" x14ac:dyDescent="0.35">
      <c r="C10221" s="35"/>
      <c r="H10221" s="35"/>
    </row>
    <row r="10222" spans="3:8" x14ac:dyDescent="0.35">
      <c r="C10222" s="35"/>
      <c r="H10222" s="35"/>
    </row>
    <row r="10223" spans="3:8" x14ac:dyDescent="0.35">
      <c r="C10223" s="35"/>
      <c r="H10223" s="35"/>
    </row>
    <row r="10224" spans="3:8" x14ac:dyDescent="0.35">
      <c r="C10224" s="35"/>
      <c r="H10224" s="35"/>
    </row>
    <row r="10225" spans="3:8" x14ac:dyDescent="0.35">
      <c r="C10225" s="35"/>
      <c r="H10225" s="35"/>
    </row>
    <row r="10226" spans="3:8" x14ac:dyDescent="0.35">
      <c r="C10226" s="35"/>
      <c r="H10226" s="35"/>
    </row>
    <row r="10227" spans="3:8" x14ac:dyDescent="0.35">
      <c r="C10227" s="35"/>
      <c r="H10227" s="35"/>
    </row>
    <row r="10228" spans="3:8" x14ac:dyDescent="0.35">
      <c r="C10228" s="35"/>
      <c r="H10228" s="35"/>
    </row>
    <row r="10229" spans="3:8" x14ac:dyDescent="0.35">
      <c r="C10229" s="35"/>
      <c r="H10229" s="35"/>
    </row>
    <row r="10230" spans="3:8" x14ac:dyDescent="0.35">
      <c r="C10230" s="35"/>
      <c r="H10230" s="35"/>
    </row>
    <row r="10231" spans="3:8" x14ac:dyDescent="0.35">
      <c r="C10231" s="35"/>
      <c r="H10231" s="35"/>
    </row>
    <row r="10232" spans="3:8" x14ac:dyDescent="0.35">
      <c r="C10232" s="35"/>
      <c r="H10232" s="35"/>
    </row>
    <row r="10233" spans="3:8" x14ac:dyDescent="0.35">
      <c r="C10233" s="35"/>
      <c r="H10233" s="35"/>
    </row>
    <row r="10234" spans="3:8" x14ac:dyDescent="0.35">
      <c r="C10234" s="35"/>
      <c r="H10234" s="35"/>
    </row>
    <row r="10235" spans="3:8" x14ac:dyDescent="0.35">
      <c r="C10235" s="35"/>
      <c r="H10235" s="35"/>
    </row>
    <row r="10236" spans="3:8" x14ac:dyDescent="0.35">
      <c r="C10236" s="35"/>
      <c r="H10236" s="35"/>
    </row>
    <row r="10237" spans="3:8" x14ac:dyDescent="0.35">
      <c r="C10237" s="35"/>
      <c r="H10237" s="35"/>
    </row>
    <row r="10238" spans="3:8" x14ac:dyDescent="0.35">
      <c r="C10238" s="35"/>
      <c r="H10238" s="35"/>
    </row>
    <row r="10239" spans="3:8" x14ac:dyDescent="0.35">
      <c r="C10239" s="35"/>
      <c r="H10239" s="35"/>
    </row>
    <row r="10240" spans="3:8" x14ac:dyDescent="0.35">
      <c r="C10240" s="35"/>
      <c r="H10240" s="35"/>
    </row>
    <row r="10241" spans="3:8" x14ac:dyDescent="0.35">
      <c r="C10241" s="35"/>
      <c r="H10241" s="35"/>
    </row>
    <row r="10242" spans="3:8" x14ac:dyDescent="0.35">
      <c r="C10242" s="35"/>
      <c r="H10242" s="35"/>
    </row>
    <row r="10243" spans="3:8" x14ac:dyDescent="0.35">
      <c r="C10243" s="35"/>
      <c r="H10243" s="35"/>
    </row>
    <row r="10244" spans="3:8" x14ac:dyDescent="0.35">
      <c r="C10244" s="35"/>
      <c r="H10244" s="35"/>
    </row>
    <row r="10245" spans="3:8" x14ac:dyDescent="0.35">
      <c r="C10245" s="35"/>
      <c r="H10245" s="35"/>
    </row>
    <row r="10246" spans="3:8" x14ac:dyDescent="0.35">
      <c r="C10246" s="35"/>
      <c r="H10246" s="35"/>
    </row>
    <row r="10247" spans="3:8" x14ac:dyDescent="0.35">
      <c r="C10247" s="35"/>
      <c r="H10247" s="35"/>
    </row>
    <row r="10248" spans="3:8" x14ac:dyDescent="0.35">
      <c r="C10248" s="35"/>
      <c r="H10248" s="35"/>
    </row>
    <row r="10249" spans="3:8" x14ac:dyDescent="0.35">
      <c r="C10249" s="35"/>
      <c r="H10249" s="35"/>
    </row>
    <row r="10250" spans="3:8" x14ac:dyDescent="0.35">
      <c r="C10250" s="35"/>
      <c r="H10250" s="35"/>
    </row>
    <row r="10251" spans="3:8" x14ac:dyDescent="0.35">
      <c r="C10251" s="35"/>
      <c r="H10251" s="35"/>
    </row>
    <row r="10252" spans="3:8" x14ac:dyDescent="0.35">
      <c r="C10252" s="35"/>
      <c r="H10252" s="35"/>
    </row>
    <row r="10253" spans="3:8" x14ac:dyDescent="0.35">
      <c r="C10253" s="35"/>
      <c r="H10253" s="35"/>
    </row>
    <row r="10254" spans="3:8" x14ac:dyDescent="0.35">
      <c r="C10254" s="35"/>
      <c r="H10254" s="35"/>
    </row>
    <row r="10255" spans="3:8" x14ac:dyDescent="0.35">
      <c r="C10255" s="35"/>
      <c r="H10255" s="35"/>
    </row>
    <row r="10256" spans="3:8" x14ac:dyDescent="0.35">
      <c r="C10256" s="35"/>
      <c r="H10256" s="35"/>
    </row>
    <row r="10257" spans="3:8" x14ac:dyDescent="0.35">
      <c r="C10257" s="35"/>
      <c r="H10257" s="35"/>
    </row>
    <row r="10258" spans="3:8" x14ac:dyDescent="0.35">
      <c r="C10258" s="35"/>
      <c r="H10258" s="35"/>
    </row>
    <row r="10259" spans="3:8" x14ac:dyDescent="0.35">
      <c r="C10259" s="35"/>
      <c r="H10259" s="35"/>
    </row>
    <row r="10260" spans="3:8" x14ac:dyDescent="0.35">
      <c r="C10260" s="35"/>
      <c r="H10260" s="35"/>
    </row>
    <row r="10261" spans="3:8" x14ac:dyDescent="0.35">
      <c r="C10261" s="35"/>
      <c r="H10261" s="35"/>
    </row>
    <row r="10262" spans="3:8" x14ac:dyDescent="0.35">
      <c r="C10262" s="35"/>
      <c r="H10262" s="35"/>
    </row>
    <row r="10263" spans="3:8" x14ac:dyDescent="0.35">
      <c r="C10263" s="35"/>
      <c r="H10263" s="35"/>
    </row>
    <row r="10264" spans="3:8" x14ac:dyDescent="0.35">
      <c r="C10264" s="35"/>
      <c r="H10264" s="35"/>
    </row>
    <row r="10265" spans="3:8" x14ac:dyDescent="0.35">
      <c r="C10265" s="35"/>
      <c r="H10265" s="35"/>
    </row>
    <row r="10266" spans="3:8" x14ac:dyDescent="0.35">
      <c r="C10266" s="35"/>
      <c r="H10266" s="35"/>
    </row>
    <row r="10267" spans="3:8" x14ac:dyDescent="0.35">
      <c r="C10267" s="35"/>
      <c r="H10267" s="35"/>
    </row>
    <row r="10268" spans="3:8" x14ac:dyDescent="0.35">
      <c r="C10268" s="35"/>
      <c r="H10268" s="35"/>
    </row>
    <row r="10269" spans="3:8" x14ac:dyDescent="0.35">
      <c r="C10269" s="35"/>
      <c r="H10269" s="35"/>
    </row>
    <row r="10270" spans="3:8" x14ac:dyDescent="0.35">
      <c r="C10270" s="35"/>
      <c r="H10270" s="35"/>
    </row>
    <row r="10271" spans="3:8" x14ac:dyDescent="0.35">
      <c r="C10271" s="35"/>
      <c r="H10271" s="35"/>
    </row>
    <row r="10272" spans="3:8" x14ac:dyDescent="0.35">
      <c r="C10272" s="35"/>
      <c r="H10272" s="35"/>
    </row>
    <row r="10273" spans="3:8" x14ac:dyDescent="0.35">
      <c r="C10273" s="35"/>
      <c r="H10273" s="35"/>
    </row>
    <row r="10274" spans="3:8" x14ac:dyDescent="0.35">
      <c r="C10274" s="35"/>
      <c r="H10274" s="35"/>
    </row>
    <row r="10275" spans="3:8" x14ac:dyDescent="0.35">
      <c r="C10275" s="35"/>
      <c r="H10275" s="35"/>
    </row>
    <row r="10276" spans="3:8" x14ac:dyDescent="0.35">
      <c r="C10276" s="35"/>
      <c r="H10276" s="35"/>
    </row>
    <row r="10277" spans="3:8" x14ac:dyDescent="0.35">
      <c r="C10277" s="35"/>
      <c r="H10277" s="35"/>
    </row>
    <row r="10278" spans="3:8" x14ac:dyDescent="0.35">
      <c r="C10278" s="35"/>
      <c r="H10278" s="35"/>
    </row>
    <row r="10279" spans="3:8" x14ac:dyDescent="0.35">
      <c r="C10279" s="35"/>
      <c r="H10279" s="35"/>
    </row>
    <row r="10280" spans="3:8" x14ac:dyDescent="0.35">
      <c r="C10280" s="35"/>
      <c r="H10280" s="35"/>
    </row>
    <row r="10281" spans="3:8" x14ac:dyDescent="0.35">
      <c r="C10281" s="35"/>
      <c r="H10281" s="35"/>
    </row>
    <row r="10282" spans="3:8" x14ac:dyDescent="0.35">
      <c r="C10282" s="35"/>
      <c r="H10282" s="35"/>
    </row>
    <row r="10283" spans="3:8" x14ac:dyDescent="0.35">
      <c r="C10283" s="35"/>
      <c r="H10283" s="35"/>
    </row>
    <row r="10284" spans="3:8" x14ac:dyDescent="0.35">
      <c r="C10284" s="35"/>
      <c r="H10284" s="35"/>
    </row>
    <row r="10285" spans="3:8" x14ac:dyDescent="0.35">
      <c r="C10285" s="35"/>
      <c r="H10285" s="35"/>
    </row>
    <row r="10286" spans="3:8" x14ac:dyDescent="0.35">
      <c r="C10286" s="35"/>
      <c r="H10286" s="35"/>
    </row>
    <row r="10287" spans="3:8" x14ac:dyDescent="0.35">
      <c r="C10287" s="35"/>
      <c r="H10287" s="35"/>
    </row>
    <row r="10288" spans="3:8" x14ac:dyDescent="0.35">
      <c r="C10288" s="35"/>
      <c r="H10288" s="35"/>
    </row>
    <row r="10289" spans="3:8" x14ac:dyDescent="0.35">
      <c r="C10289" s="35"/>
      <c r="H10289" s="35"/>
    </row>
    <row r="10290" spans="3:8" x14ac:dyDescent="0.35">
      <c r="C10290" s="35"/>
      <c r="H10290" s="35"/>
    </row>
    <row r="10291" spans="3:8" x14ac:dyDescent="0.35">
      <c r="C10291" s="35"/>
      <c r="H10291" s="35"/>
    </row>
    <row r="10292" spans="3:8" x14ac:dyDescent="0.35">
      <c r="C10292" s="35"/>
      <c r="H10292" s="35"/>
    </row>
    <row r="10293" spans="3:8" x14ac:dyDescent="0.35">
      <c r="C10293" s="35"/>
      <c r="H10293" s="35"/>
    </row>
    <row r="10294" spans="3:8" x14ac:dyDescent="0.35">
      <c r="C10294" s="35"/>
      <c r="H10294" s="35"/>
    </row>
    <row r="10295" spans="3:8" x14ac:dyDescent="0.35">
      <c r="C10295" s="35"/>
      <c r="H10295" s="35"/>
    </row>
    <row r="10296" spans="3:8" x14ac:dyDescent="0.35">
      <c r="C10296" s="35"/>
      <c r="H10296" s="35"/>
    </row>
    <row r="10297" spans="3:8" x14ac:dyDescent="0.35">
      <c r="C10297" s="35"/>
      <c r="H10297" s="35"/>
    </row>
    <row r="10298" spans="3:8" x14ac:dyDescent="0.35">
      <c r="C10298" s="35"/>
      <c r="H10298" s="35"/>
    </row>
    <row r="10299" spans="3:8" x14ac:dyDescent="0.35">
      <c r="C10299" s="35"/>
      <c r="H10299" s="35"/>
    </row>
    <row r="10300" spans="3:8" x14ac:dyDescent="0.35">
      <c r="C10300" s="35"/>
      <c r="H10300" s="35"/>
    </row>
    <row r="10301" spans="3:8" x14ac:dyDescent="0.35">
      <c r="C10301" s="35"/>
      <c r="H10301" s="35"/>
    </row>
    <row r="10302" spans="3:8" x14ac:dyDescent="0.35">
      <c r="C10302" s="35"/>
      <c r="H10302" s="35"/>
    </row>
    <row r="10303" spans="3:8" x14ac:dyDescent="0.35">
      <c r="C10303" s="35"/>
      <c r="H10303" s="35"/>
    </row>
    <row r="10304" spans="3:8" x14ac:dyDescent="0.35">
      <c r="C10304" s="35"/>
      <c r="H10304" s="35"/>
    </row>
    <row r="10305" spans="3:8" x14ac:dyDescent="0.35">
      <c r="C10305" s="35"/>
      <c r="H10305" s="35"/>
    </row>
    <row r="10306" spans="3:8" x14ac:dyDescent="0.35">
      <c r="C10306" s="35"/>
      <c r="H10306" s="35"/>
    </row>
    <row r="10307" spans="3:8" x14ac:dyDescent="0.35">
      <c r="C10307" s="35"/>
      <c r="H10307" s="35"/>
    </row>
    <row r="10308" spans="3:8" x14ac:dyDescent="0.35">
      <c r="C10308" s="35"/>
      <c r="H10308" s="35"/>
    </row>
    <row r="10309" spans="3:8" x14ac:dyDescent="0.35">
      <c r="C10309" s="35"/>
      <c r="H10309" s="35"/>
    </row>
    <row r="10310" spans="3:8" x14ac:dyDescent="0.35">
      <c r="C10310" s="35"/>
      <c r="H10310" s="35"/>
    </row>
    <row r="10311" spans="3:8" x14ac:dyDescent="0.35">
      <c r="C10311" s="35"/>
      <c r="H10311" s="35"/>
    </row>
    <row r="10312" spans="3:8" x14ac:dyDescent="0.35">
      <c r="C10312" s="35"/>
      <c r="H10312" s="35"/>
    </row>
    <row r="10313" spans="3:8" x14ac:dyDescent="0.35">
      <c r="C10313" s="35"/>
      <c r="H10313" s="35"/>
    </row>
    <row r="10314" spans="3:8" x14ac:dyDescent="0.35">
      <c r="C10314" s="35"/>
      <c r="H10314" s="35"/>
    </row>
    <row r="10315" spans="3:8" x14ac:dyDescent="0.35">
      <c r="C10315" s="35"/>
      <c r="H10315" s="35"/>
    </row>
    <row r="10316" spans="3:8" x14ac:dyDescent="0.35">
      <c r="C10316" s="35"/>
      <c r="H10316" s="35"/>
    </row>
    <row r="10317" spans="3:8" x14ac:dyDescent="0.35">
      <c r="C10317" s="35"/>
      <c r="H10317" s="35"/>
    </row>
    <row r="10318" spans="3:8" x14ac:dyDescent="0.35">
      <c r="C10318" s="35"/>
      <c r="H10318" s="35"/>
    </row>
    <row r="10319" spans="3:8" x14ac:dyDescent="0.35">
      <c r="C10319" s="35"/>
      <c r="H10319" s="35"/>
    </row>
    <row r="10320" spans="3:8" x14ac:dyDescent="0.35">
      <c r="C10320" s="35"/>
      <c r="H10320" s="35"/>
    </row>
    <row r="10321" spans="3:8" x14ac:dyDescent="0.35">
      <c r="C10321" s="35"/>
      <c r="H10321" s="35"/>
    </row>
    <row r="10322" spans="3:8" x14ac:dyDescent="0.35">
      <c r="C10322" s="35"/>
      <c r="H10322" s="35"/>
    </row>
    <row r="10323" spans="3:8" x14ac:dyDescent="0.35">
      <c r="C10323" s="35"/>
      <c r="H10323" s="35"/>
    </row>
    <row r="10324" spans="3:8" x14ac:dyDescent="0.35">
      <c r="C10324" s="35"/>
      <c r="H10324" s="35"/>
    </row>
    <row r="10325" spans="3:8" x14ac:dyDescent="0.35">
      <c r="C10325" s="35"/>
      <c r="H10325" s="35"/>
    </row>
    <row r="10326" spans="3:8" x14ac:dyDescent="0.35">
      <c r="C10326" s="35"/>
      <c r="H10326" s="35"/>
    </row>
    <row r="10327" spans="3:8" x14ac:dyDescent="0.35">
      <c r="C10327" s="35"/>
      <c r="H10327" s="35"/>
    </row>
    <row r="10328" spans="3:8" x14ac:dyDescent="0.35">
      <c r="C10328" s="35"/>
      <c r="H10328" s="35"/>
    </row>
    <row r="10329" spans="3:8" x14ac:dyDescent="0.35">
      <c r="C10329" s="35"/>
      <c r="H10329" s="35"/>
    </row>
    <row r="10330" spans="3:8" x14ac:dyDescent="0.35">
      <c r="C10330" s="35"/>
      <c r="H10330" s="35"/>
    </row>
    <row r="10331" spans="3:8" x14ac:dyDescent="0.35">
      <c r="C10331" s="35"/>
      <c r="H10331" s="35"/>
    </row>
    <row r="10332" spans="3:8" x14ac:dyDescent="0.35">
      <c r="C10332" s="35"/>
      <c r="H10332" s="35"/>
    </row>
    <row r="10333" spans="3:8" x14ac:dyDescent="0.35">
      <c r="C10333" s="35"/>
      <c r="H10333" s="35"/>
    </row>
    <row r="10334" spans="3:8" x14ac:dyDescent="0.35">
      <c r="C10334" s="35"/>
      <c r="H10334" s="35"/>
    </row>
    <row r="10335" spans="3:8" x14ac:dyDescent="0.35">
      <c r="C10335" s="35"/>
      <c r="H10335" s="35"/>
    </row>
    <row r="10336" spans="3:8" x14ac:dyDescent="0.35">
      <c r="C10336" s="35"/>
      <c r="H10336" s="35"/>
    </row>
    <row r="10337" spans="3:8" x14ac:dyDescent="0.35">
      <c r="C10337" s="35"/>
      <c r="H10337" s="35"/>
    </row>
    <row r="10338" spans="3:8" x14ac:dyDescent="0.35">
      <c r="C10338" s="35"/>
      <c r="H10338" s="35"/>
    </row>
    <row r="10339" spans="3:8" x14ac:dyDescent="0.35">
      <c r="C10339" s="35"/>
      <c r="H10339" s="35"/>
    </row>
    <row r="10340" spans="3:8" x14ac:dyDescent="0.35">
      <c r="C10340" s="35"/>
      <c r="H10340" s="35"/>
    </row>
    <row r="10341" spans="3:8" x14ac:dyDescent="0.35">
      <c r="C10341" s="35"/>
      <c r="H10341" s="35"/>
    </row>
    <row r="10342" spans="3:8" x14ac:dyDescent="0.35">
      <c r="C10342" s="35"/>
      <c r="H10342" s="35"/>
    </row>
    <row r="10343" spans="3:8" x14ac:dyDescent="0.35">
      <c r="C10343" s="35"/>
      <c r="H10343" s="35"/>
    </row>
    <row r="10344" spans="3:8" x14ac:dyDescent="0.35">
      <c r="C10344" s="35"/>
      <c r="H10344" s="35"/>
    </row>
    <row r="10345" spans="3:8" x14ac:dyDescent="0.35">
      <c r="C10345" s="35"/>
      <c r="H10345" s="35"/>
    </row>
    <row r="10346" spans="3:8" x14ac:dyDescent="0.35">
      <c r="C10346" s="35"/>
      <c r="H10346" s="35"/>
    </row>
    <row r="10347" spans="3:8" x14ac:dyDescent="0.35">
      <c r="C10347" s="35"/>
      <c r="H10347" s="35"/>
    </row>
    <row r="10348" spans="3:8" x14ac:dyDescent="0.35">
      <c r="C10348" s="35"/>
      <c r="H10348" s="35"/>
    </row>
    <row r="10349" spans="3:8" x14ac:dyDescent="0.35">
      <c r="C10349" s="35"/>
      <c r="H10349" s="35"/>
    </row>
    <row r="10350" spans="3:8" x14ac:dyDescent="0.35">
      <c r="C10350" s="35"/>
      <c r="H10350" s="35"/>
    </row>
    <row r="10351" spans="3:8" x14ac:dyDescent="0.35">
      <c r="C10351" s="35"/>
      <c r="H10351" s="35"/>
    </row>
    <row r="10352" spans="3:8" x14ac:dyDescent="0.35">
      <c r="C10352" s="35"/>
      <c r="H10352" s="35"/>
    </row>
    <row r="10353" spans="3:8" x14ac:dyDescent="0.35">
      <c r="C10353" s="35"/>
      <c r="H10353" s="35"/>
    </row>
    <row r="10354" spans="3:8" x14ac:dyDescent="0.35">
      <c r="C10354" s="35"/>
      <c r="H10354" s="35"/>
    </row>
    <row r="10355" spans="3:8" x14ac:dyDescent="0.35">
      <c r="C10355" s="35"/>
      <c r="H10355" s="35"/>
    </row>
    <row r="10356" spans="3:8" x14ac:dyDescent="0.35">
      <c r="C10356" s="35"/>
      <c r="H10356" s="35"/>
    </row>
    <row r="10357" spans="3:8" x14ac:dyDescent="0.35">
      <c r="C10357" s="35"/>
      <c r="H10357" s="35"/>
    </row>
    <row r="10358" spans="3:8" x14ac:dyDescent="0.35">
      <c r="C10358" s="35"/>
      <c r="H10358" s="35"/>
    </row>
    <row r="10359" spans="3:8" x14ac:dyDescent="0.35">
      <c r="C10359" s="35"/>
      <c r="H10359" s="35"/>
    </row>
    <row r="10360" spans="3:8" x14ac:dyDescent="0.35">
      <c r="C10360" s="35"/>
      <c r="H10360" s="35"/>
    </row>
    <row r="10361" spans="3:8" x14ac:dyDescent="0.35">
      <c r="C10361" s="35"/>
      <c r="H10361" s="35"/>
    </row>
    <row r="10362" spans="3:8" x14ac:dyDescent="0.35">
      <c r="C10362" s="35"/>
      <c r="H10362" s="35"/>
    </row>
    <row r="10363" spans="3:8" x14ac:dyDescent="0.35">
      <c r="C10363" s="35"/>
      <c r="H10363" s="35"/>
    </row>
    <row r="10364" spans="3:8" x14ac:dyDescent="0.35">
      <c r="C10364" s="35"/>
      <c r="H10364" s="35"/>
    </row>
    <row r="10365" spans="3:8" x14ac:dyDescent="0.35">
      <c r="C10365" s="35"/>
      <c r="H10365" s="35"/>
    </row>
    <row r="10366" spans="3:8" x14ac:dyDescent="0.35">
      <c r="C10366" s="35"/>
      <c r="H10366" s="35"/>
    </row>
    <row r="10367" spans="3:8" x14ac:dyDescent="0.35">
      <c r="C10367" s="35"/>
      <c r="H10367" s="35"/>
    </row>
    <row r="10368" spans="3:8" x14ac:dyDescent="0.35">
      <c r="C10368" s="35"/>
      <c r="H10368" s="35"/>
    </row>
    <row r="10369" spans="3:8" x14ac:dyDescent="0.35">
      <c r="C10369" s="35"/>
      <c r="H10369" s="35"/>
    </row>
    <row r="10370" spans="3:8" x14ac:dyDescent="0.35">
      <c r="C10370" s="35"/>
      <c r="H10370" s="35"/>
    </row>
    <row r="10371" spans="3:8" x14ac:dyDescent="0.35">
      <c r="C10371" s="35"/>
      <c r="H10371" s="35"/>
    </row>
    <row r="10372" spans="3:8" x14ac:dyDescent="0.35">
      <c r="C10372" s="35"/>
      <c r="H10372" s="35"/>
    </row>
    <row r="10373" spans="3:8" x14ac:dyDescent="0.35">
      <c r="C10373" s="35"/>
      <c r="H10373" s="35"/>
    </row>
    <row r="10374" spans="3:8" x14ac:dyDescent="0.35">
      <c r="C10374" s="35"/>
      <c r="H10374" s="35"/>
    </row>
    <row r="10375" spans="3:8" x14ac:dyDescent="0.35">
      <c r="C10375" s="35"/>
      <c r="H10375" s="35"/>
    </row>
    <row r="10376" spans="3:8" x14ac:dyDescent="0.35">
      <c r="C10376" s="35"/>
      <c r="H10376" s="35"/>
    </row>
    <row r="10377" spans="3:8" x14ac:dyDescent="0.35">
      <c r="C10377" s="35"/>
      <c r="H10377" s="35"/>
    </row>
    <row r="10378" spans="3:8" x14ac:dyDescent="0.35">
      <c r="C10378" s="35"/>
      <c r="H10378" s="35"/>
    </row>
    <row r="10379" spans="3:8" x14ac:dyDescent="0.35">
      <c r="C10379" s="35"/>
      <c r="H10379" s="35"/>
    </row>
    <row r="10380" spans="3:8" x14ac:dyDescent="0.35">
      <c r="C10380" s="35"/>
      <c r="H10380" s="35"/>
    </row>
    <row r="10381" spans="3:8" x14ac:dyDescent="0.35">
      <c r="C10381" s="35"/>
      <c r="H10381" s="35"/>
    </row>
    <row r="10382" spans="3:8" x14ac:dyDescent="0.35">
      <c r="C10382" s="35"/>
      <c r="H10382" s="35"/>
    </row>
    <row r="10383" spans="3:8" x14ac:dyDescent="0.35">
      <c r="C10383" s="35"/>
      <c r="H10383" s="35"/>
    </row>
    <row r="10384" spans="3:8" x14ac:dyDescent="0.35">
      <c r="C10384" s="35"/>
      <c r="H10384" s="35"/>
    </row>
    <row r="10385" spans="3:8" x14ac:dyDescent="0.35">
      <c r="C10385" s="35"/>
      <c r="H10385" s="35"/>
    </row>
    <row r="10386" spans="3:8" x14ac:dyDescent="0.35">
      <c r="C10386" s="35"/>
      <c r="H10386" s="35"/>
    </row>
    <row r="10387" spans="3:8" x14ac:dyDescent="0.35">
      <c r="C10387" s="35"/>
      <c r="H10387" s="35"/>
    </row>
    <row r="10388" spans="3:8" x14ac:dyDescent="0.35">
      <c r="C10388" s="35"/>
      <c r="H10388" s="35"/>
    </row>
    <row r="10389" spans="3:8" x14ac:dyDescent="0.35">
      <c r="C10389" s="35"/>
      <c r="H10389" s="35"/>
    </row>
    <row r="10390" spans="3:8" x14ac:dyDescent="0.35">
      <c r="C10390" s="35"/>
      <c r="H10390" s="35"/>
    </row>
    <row r="10391" spans="3:8" x14ac:dyDescent="0.35">
      <c r="C10391" s="35"/>
      <c r="H10391" s="35"/>
    </row>
    <row r="10392" spans="3:8" x14ac:dyDescent="0.35">
      <c r="C10392" s="35"/>
      <c r="H10392" s="35"/>
    </row>
    <row r="10393" spans="3:8" x14ac:dyDescent="0.35">
      <c r="C10393" s="35"/>
      <c r="H10393" s="35"/>
    </row>
    <row r="10394" spans="3:8" x14ac:dyDescent="0.35">
      <c r="C10394" s="35"/>
      <c r="H10394" s="35"/>
    </row>
    <row r="10395" spans="3:8" x14ac:dyDescent="0.35">
      <c r="C10395" s="35"/>
      <c r="H10395" s="35"/>
    </row>
    <row r="10396" spans="3:8" x14ac:dyDescent="0.35">
      <c r="C10396" s="35"/>
      <c r="H10396" s="35"/>
    </row>
    <row r="10397" spans="3:8" x14ac:dyDescent="0.35">
      <c r="C10397" s="35"/>
      <c r="H10397" s="35"/>
    </row>
    <row r="10398" spans="3:8" x14ac:dyDescent="0.35">
      <c r="C10398" s="35"/>
      <c r="H10398" s="35"/>
    </row>
    <row r="10399" spans="3:8" x14ac:dyDescent="0.35">
      <c r="C10399" s="35"/>
      <c r="H10399" s="35"/>
    </row>
    <row r="10400" spans="3:8" x14ac:dyDescent="0.35">
      <c r="C10400" s="35"/>
      <c r="H10400" s="35"/>
    </row>
    <row r="10401" spans="3:8" x14ac:dyDescent="0.35">
      <c r="C10401" s="35"/>
      <c r="H10401" s="35"/>
    </row>
    <row r="10402" spans="3:8" x14ac:dyDescent="0.35">
      <c r="C10402" s="35"/>
      <c r="H10402" s="35"/>
    </row>
    <row r="10403" spans="3:8" x14ac:dyDescent="0.35">
      <c r="C10403" s="35"/>
      <c r="H10403" s="35"/>
    </row>
    <row r="10404" spans="3:8" x14ac:dyDescent="0.35">
      <c r="C10404" s="35"/>
      <c r="H10404" s="35"/>
    </row>
    <row r="10405" spans="3:8" x14ac:dyDescent="0.35">
      <c r="C10405" s="35"/>
      <c r="H10405" s="35"/>
    </row>
    <row r="10406" spans="3:8" x14ac:dyDescent="0.35">
      <c r="C10406" s="35"/>
      <c r="H10406" s="35"/>
    </row>
    <row r="10407" spans="3:8" x14ac:dyDescent="0.35">
      <c r="C10407" s="35"/>
      <c r="H10407" s="35"/>
    </row>
    <row r="10408" spans="3:8" x14ac:dyDescent="0.35">
      <c r="C10408" s="35"/>
      <c r="H10408" s="35"/>
    </row>
    <row r="10409" spans="3:8" x14ac:dyDescent="0.35">
      <c r="C10409" s="35"/>
      <c r="H10409" s="35"/>
    </row>
    <row r="10410" spans="3:8" x14ac:dyDescent="0.35">
      <c r="C10410" s="35"/>
      <c r="H10410" s="35"/>
    </row>
    <row r="10411" spans="3:8" x14ac:dyDescent="0.35">
      <c r="C10411" s="35"/>
      <c r="H10411" s="35"/>
    </row>
    <row r="10412" spans="3:8" x14ac:dyDescent="0.35">
      <c r="C10412" s="35"/>
      <c r="H10412" s="35"/>
    </row>
    <row r="10413" spans="3:8" x14ac:dyDescent="0.35">
      <c r="C10413" s="35"/>
      <c r="H10413" s="35"/>
    </row>
    <row r="10414" spans="3:8" x14ac:dyDescent="0.35">
      <c r="C10414" s="35"/>
      <c r="H10414" s="35"/>
    </row>
    <row r="10415" spans="3:8" x14ac:dyDescent="0.35">
      <c r="C10415" s="35"/>
      <c r="H10415" s="35"/>
    </row>
    <row r="10416" spans="3:8" x14ac:dyDescent="0.35">
      <c r="C10416" s="35"/>
      <c r="H10416" s="35"/>
    </row>
    <row r="10417" spans="3:8" x14ac:dyDescent="0.35">
      <c r="C10417" s="35"/>
      <c r="H10417" s="35"/>
    </row>
    <row r="10418" spans="3:8" x14ac:dyDescent="0.35">
      <c r="C10418" s="35"/>
      <c r="H10418" s="35"/>
    </row>
    <row r="10419" spans="3:8" x14ac:dyDescent="0.35">
      <c r="C10419" s="35"/>
      <c r="H10419" s="35"/>
    </row>
    <row r="10420" spans="3:8" x14ac:dyDescent="0.35">
      <c r="C10420" s="35"/>
      <c r="H10420" s="35"/>
    </row>
    <row r="10421" spans="3:8" x14ac:dyDescent="0.35">
      <c r="C10421" s="35"/>
      <c r="H10421" s="35"/>
    </row>
    <row r="10422" spans="3:8" x14ac:dyDescent="0.35">
      <c r="C10422" s="35"/>
      <c r="H10422" s="35"/>
    </row>
    <row r="10423" spans="3:8" x14ac:dyDescent="0.35">
      <c r="C10423" s="35"/>
      <c r="H10423" s="35"/>
    </row>
    <row r="10424" spans="3:8" x14ac:dyDescent="0.35">
      <c r="C10424" s="35"/>
      <c r="H10424" s="35"/>
    </row>
    <row r="10425" spans="3:8" x14ac:dyDescent="0.35">
      <c r="C10425" s="35"/>
      <c r="H10425" s="35"/>
    </row>
    <row r="10426" spans="3:8" x14ac:dyDescent="0.35">
      <c r="C10426" s="35"/>
      <c r="H10426" s="35"/>
    </row>
    <row r="10427" spans="3:8" x14ac:dyDescent="0.35">
      <c r="C10427" s="35"/>
      <c r="H10427" s="35"/>
    </row>
    <row r="10428" spans="3:8" x14ac:dyDescent="0.35">
      <c r="C10428" s="35"/>
      <c r="H10428" s="35"/>
    </row>
    <row r="10429" spans="3:8" x14ac:dyDescent="0.35">
      <c r="C10429" s="35"/>
      <c r="H10429" s="35"/>
    </row>
    <row r="10430" spans="3:8" x14ac:dyDescent="0.35">
      <c r="C10430" s="35"/>
      <c r="H10430" s="35"/>
    </row>
    <row r="10431" spans="3:8" x14ac:dyDescent="0.35">
      <c r="C10431" s="35"/>
      <c r="H10431" s="35"/>
    </row>
    <row r="10432" spans="3:8" x14ac:dyDescent="0.35">
      <c r="C10432" s="35"/>
      <c r="H10432" s="35"/>
    </row>
    <row r="10433" spans="3:8" x14ac:dyDescent="0.35">
      <c r="C10433" s="35"/>
      <c r="H10433" s="35"/>
    </row>
    <row r="10434" spans="3:8" x14ac:dyDescent="0.35">
      <c r="C10434" s="35"/>
      <c r="H10434" s="35"/>
    </row>
    <row r="10435" spans="3:8" x14ac:dyDescent="0.35">
      <c r="C10435" s="35"/>
      <c r="H10435" s="35"/>
    </row>
    <row r="10436" spans="3:8" x14ac:dyDescent="0.35">
      <c r="C10436" s="35"/>
      <c r="H10436" s="35"/>
    </row>
    <row r="10437" spans="3:8" x14ac:dyDescent="0.35">
      <c r="C10437" s="35"/>
      <c r="H10437" s="35"/>
    </row>
    <row r="10438" spans="3:8" x14ac:dyDescent="0.35">
      <c r="C10438" s="35"/>
      <c r="H10438" s="35"/>
    </row>
    <row r="10439" spans="3:8" x14ac:dyDescent="0.35">
      <c r="C10439" s="35"/>
      <c r="H10439" s="35"/>
    </row>
    <row r="10440" spans="3:8" x14ac:dyDescent="0.35">
      <c r="C10440" s="35"/>
      <c r="H10440" s="35"/>
    </row>
    <row r="10441" spans="3:8" x14ac:dyDescent="0.35">
      <c r="C10441" s="35"/>
      <c r="H10441" s="35"/>
    </row>
    <row r="10442" spans="3:8" x14ac:dyDescent="0.35">
      <c r="C10442" s="35"/>
      <c r="H10442" s="35"/>
    </row>
    <row r="10443" spans="3:8" x14ac:dyDescent="0.35">
      <c r="C10443" s="35"/>
      <c r="H10443" s="35"/>
    </row>
    <row r="10444" spans="3:8" x14ac:dyDescent="0.35">
      <c r="C10444" s="35"/>
      <c r="H10444" s="35"/>
    </row>
    <row r="10445" spans="3:8" x14ac:dyDescent="0.35">
      <c r="C10445" s="35"/>
      <c r="H10445" s="35"/>
    </row>
    <row r="10446" spans="3:8" x14ac:dyDescent="0.35">
      <c r="C10446" s="35"/>
      <c r="H10446" s="35"/>
    </row>
    <row r="10447" spans="3:8" x14ac:dyDescent="0.35">
      <c r="C10447" s="35"/>
      <c r="H10447" s="35"/>
    </row>
    <row r="10448" spans="3:8" x14ac:dyDescent="0.35">
      <c r="C10448" s="35"/>
      <c r="H10448" s="35"/>
    </row>
    <row r="10449" spans="3:8" x14ac:dyDescent="0.35">
      <c r="C10449" s="35"/>
      <c r="H10449" s="35"/>
    </row>
    <row r="10450" spans="3:8" x14ac:dyDescent="0.35">
      <c r="C10450" s="35"/>
      <c r="H10450" s="35"/>
    </row>
    <row r="10451" spans="3:8" x14ac:dyDescent="0.35">
      <c r="C10451" s="35"/>
      <c r="H10451" s="35"/>
    </row>
    <row r="10452" spans="3:8" x14ac:dyDescent="0.35">
      <c r="C10452" s="35"/>
      <c r="H10452" s="35"/>
    </row>
    <row r="10453" spans="3:8" x14ac:dyDescent="0.35">
      <c r="C10453" s="35"/>
      <c r="H10453" s="35"/>
    </row>
    <row r="10454" spans="3:8" x14ac:dyDescent="0.35">
      <c r="C10454" s="35"/>
      <c r="H10454" s="35"/>
    </row>
    <row r="10455" spans="3:8" x14ac:dyDescent="0.35">
      <c r="C10455" s="35"/>
      <c r="H10455" s="35"/>
    </row>
    <row r="10456" spans="3:8" x14ac:dyDescent="0.35">
      <c r="C10456" s="35"/>
      <c r="H10456" s="35"/>
    </row>
    <row r="10457" spans="3:8" x14ac:dyDescent="0.35">
      <c r="C10457" s="35"/>
      <c r="H10457" s="35"/>
    </row>
    <row r="10458" spans="3:8" x14ac:dyDescent="0.35">
      <c r="C10458" s="35"/>
      <c r="H10458" s="35"/>
    </row>
    <row r="10459" spans="3:8" x14ac:dyDescent="0.35">
      <c r="C10459" s="35"/>
      <c r="H10459" s="35"/>
    </row>
    <row r="10460" spans="3:8" x14ac:dyDescent="0.35">
      <c r="C10460" s="35"/>
      <c r="H10460" s="35"/>
    </row>
    <row r="10461" spans="3:8" x14ac:dyDescent="0.35">
      <c r="C10461" s="35"/>
      <c r="H10461" s="35"/>
    </row>
    <row r="10462" spans="3:8" x14ac:dyDescent="0.35">
      <c r="C10462" s="35"/>
      <c r="H10462" s="35"/>
    </row>
    <row r="10463" spans="3:8" x14ac:dyDescent="0.35">
      <c r="C10463" s="35"/>
      <c r="H10463" s="35"/>
    </row>
    <row r="10464" spans="3:8" x14ac:dyDescent="0.35">
      <c r="C10464" s="35"/>
      <c r="H10464" s="35"/>
    </row>
    <row r="10465" spans="3:8" x14ac:dyDescent="0.35">
      <c r="C10465" s="35"/>
      <c r="H10465" s="35"/>
    </row>
    <row r="10466" spans="3:8" x14ac:dyDescent="0.35">
      <c r="C10466" s="35"/>
      <c r="H10466" s="35"/>
    </row>
    <row r="10467" spans="3:8" x14ac:dyDescent="0.35">
      <c r="C10467" s="35"/>
      <c r="H10467" s="35"/>
    </row>
    <row r="10468" spans="3:8" x14ac:dyDescent="0.35">
      <c r="C10468" s="35"/>
      <c r="H10468" s="35"/>
    </row>
    <row r="10469" spans="3:8" x14ac:dyDescent="0.35">
      <c r="C10469" s="35"/>
      <c r="H10469" s="35"/>
    </row>
    <row r="10470" spans="3:8" x14ac:dyDescent="0.35">
      <c r="C10470" s="35"/>
      <c r="H10470" s="35"/>
    </row>
    <row r="10471" spans="3:8" x14ac:dyDescent="0.35">
      <c r="C10471" s="35"/>
      <c r="H10471" s="35"/>
    </row>
    <row r="10472" spans="3:8" x14ac:dyDescent="0.35">
      <c r="C10472" s="35"/>
      <c r="H10472" s="35"/>
    </row>
    <row r="10473" spans="3:8" x14ac:dyDescent="0.35">
      <c r="C10473" s="35"/>
      <c r="H10473" s="35"/>
    </row>
    <row r="10474" spans="3:8" x14ac:dyDescent="0.35">
      <c r="C10474" s="35"/>
      <c r="H10474" s="35"/>
    </row>
    <row r="10475" spans="3:8" x14ac:dyDescent="0.35">
      <c r="C10475" s="35"/>
      <c r="H10475" s="35"/>
    </row>
    <row r="10476" spans="3:8" x14ac:dyDescent="0.35">
      <c r="C10476" s="35"/>
      <c r="H10476" s="35"/>
    </row>
    <row r="10477" spans="3:8" x14ac:dyDescent="0.35">
      <c r="C10477" s="35"/>
      <c r="H10477" s="35"/>
    </row>
    <row r="10478" spans="3:8" x14ac:dyDescent="0.35">
      <c r="C10478" s="35"/>
      <c r="H10478" s="35"/>
    </row>
    <row r="10479" spans="3:8" x14ac:dyDescent="0.35">
      <c r="C10479" s="35"/>
      <c r="H10479" s="35"/>
    </row>
    <row r="10480" spans="3:8" x14ac:dyDescent="0.35">
      <c r="C10480" s="35"/>
      <c r="H10480" s="35"/>
    </row>
    <row r="10481" spans="3:8" x14ac:dyDescent="0.35">
      <c r="C10481" s="35"/>
      <c r="H10481" s="35"/>
    </row>
    <row r="10482" spans="3:8" x14ac:dyDescent="0.35">
      <c r="C10482" s="35"/>
      <c r="H10482" s="35"/>
    </row>
    <row r="10483" spans="3:8" x14ac:dyDescent="0.35">
      <c r="C10483" s="35"/>
      <c r="H10483" s="35"/>
    </row>
    <row r="10484" spans="3:8" x14ac:dyDescent="0.35">
      <c r="C10484" s="35"/>
      <c r="H10484" s="35"/>
    </row>
    <row r="10485" spans="3:8" x14ac:dyDescent="0.35">
      <c r="C10485" s="35"/>
      <c r="H10485" s="35"/>
    </row>
    <row r="10486" spans="3:8" x14ac:dyDescent="0.35">
      <c r="C10486" s="35"/>
      <c r="H10486" s="35"/>
    </row>
    <row r="10487" spans="3:8" x14ac:dyDescent="0.35">
      <c r="C10487" s="35"/>
      <c r="H10487" s="35"/>
    </row>
    <row r="10488" spans="3:8" x14ac:dyDescent="0.35">
      <c r="C10488" s="35"/>
      <c r="H10488" s="35"/>
    </row>
    <row r="10489" spans="3:8" x14ac:dyDescent="0.35">
      <c r="C10489" s="35"/>
      <c r="H10489" s="35"/>
    </row>
    <row r="10490" spans="3:8" x14ac:dyDescent="0.35">
      <c r="C10490" s="35"/>
      <c r="H10490" s="35"/>
    </row>
    <row r="10491" spans="3:8" x14ac:dyDescent="0.35">
      <c r="C10491" s="35"/>
      <c r="H10491" s="35"/>
    </row>
    <row r="10492" spans="3:8" x14ac:dyDescent="0.35">
      <c r="C10492" s="35"/>
      <c r="H10492" s="35"/>
    </row>
    <row r="10493" spans="3:8" x14ac:dyDescent="0.35">
      <c r="C10493" s="35"/>
      <c r="H10493" s="35"/>
    </row>
    <row r="10494" spans="3:8" x14ac:dyDescent="0.35">
      <c r="C10494" s="35"/>
      <c r="H10494" s="35"/>
    </row>
    <row r="10495" spans="3:8" x14ac:dyDescent="0.35">
      <c r="C10495" s="35"/>
      <c r="H10495" s="35"/>
    </row>
    <row r="10496" spans="3:8" x14ac:dyDescent="0.35">
      <c r="C10496" s="35"/>
      <c r="H10496" s="35"/>
    </row>
    <row r="10497" spans="3:8" x14ac:dyDescent="0.35">
      <c r="C10497" s="35"/>
      <c r="H10497" s="35"/>
    </row>
    <row r="10498" spans="3:8" x14ac:dyDescent="0.35">
      <c r="C10498" s="35"/>
      <c r="H10498" s="35"/>
    </row>
    <row r="10499" spans="3:8" x14ac:dyDescent="0.35">
      <c r="C10499" s="35"/>
      <c r="H10499" s="35"/>
    </row>
    <row r="10500" spans="3:8" x14ac:dyDescent="0.35">
      <c r="C10500" s="35"/>
      <c r="H10500" s="35"/>
    </row>
    <row r="10501" spans="3:8" x14ac:dyDescent="0.35">
      <c r="C10501" s="35"/>
      <c r="H10501" s="35"/>
    </row>
    <row r="10502" spans="3:8" x14ac:dyDescent="0.35">
      <c r="C10502" s="35"/>
      <c r="H10502" s="35"/>
    </row>
    <row r="10503" spans="3:8" x14ac:dyDescent="0.35">
      <c r="C10503" s="35"/>
      <c r="H10503" s="35"/>
    </row>
    <row r="10504" spans="3:8" x14ac:dyDescent="0.35">
      <c r="C10504" s="35"/>
      <c r="H10504" s="35"/>
    </row>
    <row r="10505" spans="3:8" x14ac:dyDescent="0.35">
      <c r="C10505" s="35"/>
      <c r="H10505" s="35"/>
    </row>
    <row r="10506" spans="3:8" x14ac:dyDescent="0.35">
      <c r="C10506" s="35"/>
      <c r="H10506" s="35"/>
    </row>
    <row r="10507" spans="3:8" x14ac:dyDescent="0.35">
      <c r="C10507" s="35"/>
      <c r="H10507" s="35"/>
    </row>
    <row r="10508" spans="3:8" x14ac:dyDescent="0.35">
      <c r="C10508" s="35"/>
      <c r="H10508" s="35"/>
    </row>
    <row r="10509" spans="3:8" x14ac:dyDescent="0.35">
      <c r="C10509" s="35"/>
      <c r="H10509" s="35"/>
    </row>
    <row r="10510" spans="3:8" x14ac:dyDescent="0.35">
      <c r="C10510" s="35"/>
      <c r="H10510" s="35"/>
    </row>
    <row r="10511" spans="3:8" x14ac:dyDescent="0.35">
      <c r="C10511" s="35"/>
      <c r="H10511" s="35"/>
    </row>
    <row r="10512" spans="3:8" x14ac:dyDescent="0.35">
      <c r="C10512" s="35"/>
      <c r="H10512" s="35"/>
    </row>
    <row r="10513" spans="3:8" x14ac:dyDescent="0.35">
      <c r="C10513" s="35"/>
      <c r="H10513" s="35"/>
    </row>
    <row r="10514" spans="3:8" x14ac:dyDescent="0.35">
      <c r="C10514" s="35"/>
      <c r="H10514" s="35"/>
    </row>
    <row r="10515" spans="3:8" x14ac:dyDescent="0.35">
      <c r="C10515" s="35"/>
      <c r="H10515" s="35"/>
    </row>
    <row r="10516" spans="3:8" x14ac:dyDescent="0.35">
      <c r="C10516" s="35"/>
      <c r="H10516" s="35"/>
    </row>
    <row r="10517" spans="3:8" x14ac:dyDescent="0.35">
      <c r="C10517" s="35"/>
      <c r="H10517" s="35"/>
    </row>
    <row r="10518" spans="3:8" x14ac:dyDescent="0.35">
      <c r="C10518" s="35"/>
      <c r="H10518" s="35"/>
    </row>
    <row r="10519" spans="3:8" x14ac:dyDescent="0.35">
      <c r="C10519" s="35"/>
      <c r="H10519" s="35"/>
    </row>
    <row r="10520" spans="3:8" x14ac:dyDescent="0.35">
      <c r="C10520" s="35"/>
      <c r="H10520" s="35"/>
    </row>
    <row r="10521" spans="3:8" x14ac:dyDescent="0.35">
      <c r="C10521" s="35"/>
      <c r="H10521" s="35"/>
    </row>
    <row r="10522" spans="3:8" x14ac:dyDescent="0.35">
      <c r="C10522" s="35"/>
      <c r="H10522" s="35"/>
    </row>
    <row r="10523" spans="3:8" x14ac:dyDescent="0.35">
      <c r="C10523" s="35"/>
      <c r="H10523" s="35"/>
    </row>
    <row r="10524" spans="3:8" x14ac:dyDescent="0.35">
      <c r="C10524" s="35"/>
      <c r="H10524" s="35"/>
    </row>
    <row r="10525" spans="3:8" x14ac:dyDescent="0.35">
      <c r="C10525" s="35"/>
      <c r="H10525" s="35"/>
    </row>
    <row r="10526" spans="3:8" x14ac:dyDescent="0.35">
      <c r="C10526" s="35"/>
      <c r="H10526" s="35"/>
    </row>
    <row r="10527" spans="3:8" x14ac:dyDescent="0.35">
      <c r="C10527" s="35"/>
      <c r="H10527" s="35"/>
    </row>
    <row r="10528" spans="3:8" x14ac:dyDescent="0.35">
      <c r="C10528" s="35"/>
      <c r="H10528" s="35"/>
    </row>
    <row r="10529" spans="3:8" x14ac:dyDescent="0.35">
      <c r="C10529" s="35"/>
      <c r="H10529" s="35"/>
    </row>
    <row r="10530" spans="3:8" x14ac:dyDescent="0.35">
      <c r="C10530" s="35"/>
      <c r="H10530" s="35"/>
    </row>
    <row r="10531" spans="3:8" x14ac:dyDescent="0.35">
      <c r="C10531" s="35"/>
      <c r="H10531" s="35"/>
    </row>
    <row r="10532" spans="3:8" x14ac:dyDescent="0.35">
      <c r="C10532" s="35"/>
      <c r="H10532" s="35"/>
    </row>
    <row r="10533" spans="3:8" x14ac:dyDescent="0.35">
      <c r="C10533" s="35"/>
      <c r="H10533" s="35"/>
    </row>
    <row r="10534" spans="3:8" x14ac:dyDescent="0.35">
      <c r="C10534" s="35"/>
      <c r="H10534" s="35"/>
    </row>
    <row r="10535" spans="3:8" x14ac:dyDescent="0.35">
      <c r="C10535" s="35"/>
      <c r="H10535" s="35"/>
    </row>
    <row r="10536" spans="3:8" x14ac:dyDescent="0.35">
      <c r="C10536" s="35"/>
      <c r="H10536" s="35"/>
    </row>
    <row r="10537" spans="3:8" x14ac:dyDescent="0.35">
      <c r="C10537" s="35"/>
      <c r="H10537" s="35"/>
    </row>
    <row r="10538" spans="3:8" x14ac:dyDescent="0.35">
      <c r="C10538" s="35"/>
      <c r="H10538" s="35"/>
    </row>
    <row r="10539" spans="3:8" x14ac:dyDescent="0.35">
      <c r="C10539" s="35"/>
      <c r="H10539" s="35"/>
    </row>
    <row r="10540" spans="3:8" x14ac:dyDescent="0.35">
      <c r="C10540" s="35"/>
      <c r="H10540" s="35"/>
    </row>
    <row r="10541" spans="3:8" x14ac:dyDescent="0.35">
      <c r="C10541" s="35"/>
      <c r="H10541" s="35"/>
    </row>
    <row r="10542" spans="3:8" x14ac:dyDescent="0.35">
      <c r="C10542" s="35"/>
      <c r="H10542" s="35"/>
    </row>
    <row r="10543" spans="3:8" x14ac:dyDescent="0.35">
      <c r="C10543" s="35"/>
      <c r="H10543" s="35"/>
    </row>
    <row r="10544" spans="3:8" x14ac:dyDescent="0.35">
      <c r="C10544" s="35"/>
      <c r="H10544" s="35"/>
    </row>
    <row r="10545" spans="3:8" x14ac:dyDescent="0.35">
      <c r="C10545" s="35"/>
      <c r="H10545" s="35"/>
    </row>
    <row r="10546" spans="3:8" x14ac:dyDescent="0.35">
      <c r="C10546" s="35"/>
      <c r="H10546" s="35"/>
    </row>
    <row r="10547" spans="3:8" x14ac:dyDescent="0.35">
      <c r="C10547" s="35"/>
      <c r="H10547" s="35"/>
    </row>
    <row r="10548" spans="3:8" x14ac:dyDescent="0.35">
      <c r="C10548" s="35"/>
      <c r="H10548" s="35"/>
    </row>
    <row r="10549" spans="3:8" x14ac:dyDescent="0.35">
      <c r="C10549" s="35"/>
      <c r="H10549" s="35"/>
    </row>
    <row r="10550" spans="3:8" x14ac:dyDescent="0.35">
      <c r="C10550" s="35"/>
      <c r="H10550" s="35"/>
    </row>
    <row r="10551" spans="3:8" x14ac:dyDescent="0.35">
      <c r="C10551" s="35"/>
      <c r="H10551" s="35"/>
    </row>
    <row r="10552" spans="3:8" x14ac:dyDescent="0.35">
      <c r="C10552" s="35"/>
      <c r="H10552" s="35"/>
    </row>
    <row r="10553" spans="3:8" x14ac:dyDescent="0.35">
      <c r="C10553" s="35"/>
      <c r="H10553" s="35"/>
    </row>
    <row r="10554" spans="3:8" x14ac:dyDescent="0.35">
      <c r="C10554" s="35"/>
      <c r="H10554" s="35"/>
    </row>
    <row r="10555" spans="3:8" x14ac:dyDescent="0.35">
      <c r="C10555" s="35"/>
      <c r="H10555" s="35"/>
    </row>
    <row r="10556" spans="3:8" x14ac:dyDescent="0.35">
      <c r="C10556" s="35"/>
      <c r="H10556" s="35"/>
    </row>
    <row r="10557" spans="3:8" x14ac:dyDescent="0.35">
      <c r="C10557" s="35"/>
      <c r="H10557" s="35"/>
    </row>
    <row r="10558" spans="3:8" x14ac:dyDescent="0.35">
      <c r="C10558" s="35"/>
      <c r="H10558" s="35"/>
    </row>
    <row r="10559" spans="3:8" x14ac:dyDescent="0.35">
      <c r="C10559" s="35"/>
      <c r="H10559" s="35"/>
    </row>
    <row r="10560" spans="3:8" x14ac:dyDescent="0.35">
      <c r="C10560" s="35"/>
      <c r="H10560" s="35"/>
    </row>
    <row r="10561" spans="3:8" x14ac:dyDescent="0.35">
      <c r="C10561" s="35"/>
      <c r="H10561" s="35"/>
    </row>
    <row r="10562" spans="3:8" x14ac:dyDescent="0.35">
      <c r="C10562" s="35"/>
      <c r="H10562" s="35"/>
    </row>
    <row r="10563" spans="3:8" x14ac:dyDescent="0.35">
      <c r="C10563" s="35"/>
      <c r="H10563" s="35"/>
    </row>
    <row r="10564" spans="3:8" x14ac:dyDescent="0.35">
      <c r="C10564" s="35"/>
      <c r="H10564" s="35"/>
    </row>
    <row r="10565" spans="3:8" x14ac:dyDescent="0.35">
      <c r="C10565" s="35"/>
      <c r="H10565" s="35"/>
    </row>
    <row r="10566" spans="3:8" x14ac:dyDescent="0.35">
      <c r="C10566" s="35"/>
      <c r="H10566" s="35"/>
    </row>
    <row r="10567" spans="3:8" x14ac:dyDescent="0.35">
      <c r="C10567" s="35"/>
      <c r="H10567" s="35"/>
    </row>
    <row r="10568" spans="3:8" x14ac:dyDescent="0.35">
      <c r="C10568" s="35"/>
      <c r="H10568" s="35"/>
    </row>
    <row r="10569" spans="3:8" x14ac:dyDescent="0.35">
      <c r="C10569" s="35"/>
      <c r="H10569" s="35"/>
    </row>
    <row r="10570" spans="3:8" x14ac:dyDescent="0.35">
      <c r="C10570" s="35"/>
      <c r="H10570" s="35"/>
    </row>
    <row r="10571" spans="3:8" x14ac:dyDescent="0.35">
      <c r="C10571" s="35"/>
      <c r="H10571" s="35"/>
    </row>
    <row r="10572" spans="3:8" x14ac:dyDescent="0.35">
      <c r="C10572" s="35"/>
      <c r="H10572" s="35"/>
    </row>
    <row r="10573" spans="3:8" x14ac:dyDescent="0.35">
      <c r="C10573" s="35"/>
      <c r="H10573" s="35"/>
    </row>
    <row r="10574" spans="3:8" x14ac:dyDescent="0.35">
      <c r="C10574" s="35"/>
      <c r="H10574" s="35"/>
    </row>
    <row r="10575" spans="3:8" x14ac:dyDescent="0.35">
      <c r="C10575" s="35"/>
      <c r="H10575" s="35"/>
    </row>
    <row r="10576" spans="3:8" x14ac:dyDescent="0.35">
      <c r="C10576" s="35"/>
      <c r="H10576" s="35"/>
    </row>
    <row r="10577" spans="3:8" x14ac:dyDescent="0.35">
      <c r="C10577" s="35"/>
      <c r="H10577" s="35"/>
    </row>
    <row r="10578" spans="3:8" x14ac:dyDescent="0.35">
      <c r="C10578" s="35"/>
      <c r="H10578" s="35"/>
    </row>
    <row r="10579" spans="3:8" x14ac:dyDescent="0.35">
      <c r="C10579" s="35"/>
      <c r="H10579" s="35"/>
    </row>
    <row r="10580" spans="3:8" x14ac:dyDescent="0.35">
      <c r="C10580" s="35"/>
      <c r="H10580" s="35"/>
    </row>
    <row r="10581" spans="3:8" x14ac:dyDescent="0.35">
      <c r="C10581" s="35"/>
      <c r="H10581" s="35"/>
    </row>
    <row r="10582" spans="3:8" x14ac:dyDescent="0.35">
      <c r="C10582" s="35"/>
      <c r="H10582" s="35"/>
    </row>
    <row r="10583" spans="3:8" x14ac:dyDescent="0.35">
      <c r="C10583" s="35"/>
      <c r="H10583" s="35"/>
    </row>
    <row r="10584" spans="3:8" x14ac:dyDescent="0.35">
      <c r="C10584" s="35"/>
      <c r="H10584" s="35"/>
    </row>
    <row r="10585" spans="3:8" x14ac:dyDescent="0.35">
      <c r="C10585" s="35"/>
      <c r="H10585" s="35"/>
    </row>
    <row r="10586" spans="3:8" x14ac:dyDescent="0.35">
      <c r="C10586" s="35"/>
      <c r="H10586" s="35"/>
    </row>
    <row r="10587" spans="3:8" x14ac:dyDescent="0.35">
      <c r="C10587" s="35"/>
      <c r="H10587" s="35"/>
    </row>
    <row r="10588" spans="3:8" x14ac:dyDescent="0.35">
      <c r="C10588" s="35"/>
      <c r="H10588" s="35"/>
    </row>
    <row r="10589" spans="3:8" x14ac:dyDescent="0.35">
      <c r="C10589" s="35"/>
      <c r="H10589" s="35"/>
    </row>
    <row r="10590" spans="3:8" x14ac:dyDescent="0.35">
      <c r="C10590" s="35"/>
      <c r="H10590" s="35"/>
    </row>
    <row r="10591" spans="3:8" x14ac:dyDescent="0.35">
      <c r="C10591" s="35"/>
      <c r="H10591" s="35"/>
    </row>
    <row r="10592" spans="3:8" x14ac:dyDescent="0.35">
      <c r="C10592" s="35"/>
      <c r="H10592" s="35"/>
    </row>
    <row r="10593" spans="3:8" x14ac:dyDescent="0.35">
      <c r="C10593" s="35"/>
      <c r="H10593" s="35"/>
    </row>
    <row r="10594" spans="3:8" x14ac:dyDescent="0.35">
      <c r="C10594" s="35"/>
      <c r="H10594" s="35"/>
    </row>
    <row r="10595" spans="3:8" x14ac:dyDescent="0.35">
      <c r="C10595" s="35"/>
      <c r="H10595" s="35"/>
    </row>
    <row r="10596" spans="3:8" x14ac:dyDescent="0.35">
      <c r="C10596" s="35"/>
      <c r="H10596" s="35"/>
    </row>
    <row r="10597" spans="3:8" x14ac:dyDescent="0.35">
      <c r="C10597" s="35"/>
      <c r="H10597" s="35"/>
    </row>
    <row r="10598" spans="3:8" x14ac:dyDescent="0.35">
      <c r="C10598" s="35"/>
      <c r="H10598" s="35"/>
    </row>
    <row r="10599" spans="3:8" x14ac:dyDescent="0.35">
      <c r="C10599" s="35"/>
      <c r="H10599" s="35"/>
    </row>
    <row r="10600" spans="3:8" x14ac:dyDescent="0.35">
      <c r="C10600" s="35"/>
      <c r="H10600" s="35"/>
    </row>
    <row r="10601" spans="3:8" x14ac:dyDescent="0.35">
      <c r="C10601" s="35"/>
      <c r="H10601" s="35"/>
    </row>
    <row r="10602" spans="3:8" x14ac:dyDescent="0.35">
      <c r="C10602" s="35"/>
      <c r="H10602" s="35"/>
    </row>
    <row r="10603" spans="3:8" x14ac:dyDescent="0.35">
      <c r="C10603" s="35"/>
      <c r="H10603" s="35"/>
    </row>
    <row r="10604" spans="3:8" x14ac:dyDescent="0.35">
      <c r="C10604" s="35"/>
      <c r="H10604" s="35"/>
    </row>
    <row r="10605" spans="3:8" x14ac:dyDescent="0.35">
      <c r="C10605" s="35"/>
      <c r="H10605" s="35"/>
    </row>
    <row r="10606" spans="3:8" x14ac:dyDescent="0.35">
      <c r="C10606" s="35"/>
      <c r="H10606" s="35"/>
    </row>
    <row r="10607" spans="3:8" x14ac:dyDescent="0.35">
      <c r="C10607" s="35"/>
      <c r="H10607" s="35"/>
    </row>
    <row r="10608" spans="3:8" x14ac:dyDescent="0.35">
      <c r="C10608" s="35"/>
      <c r="H10608" s="35"/>
    </row>
    <row r="10609" spans="3:8" x14ac:dyDescent="0.35">
      <c r="C10609" s="35"/>
      <c r="H10609" s="35"/>
    </row>
    <row r="10610" spans="3:8" x14ac:dyDescent="0.35">
      <c r="C10610" s="35"/>
      <c r="H10610" s="35"/>
    </row>
    <row r="10611" spans="3:8" x14ac:dyDescent="0.35">
      <c r="C10611" s="35"/>
      <c r="H10611" s="35"/>
    </row>
    <row r="10612" spans="3:8" x14ac:dyDescent="0.35">
      <c r="C10612" s="35"/>
      <c r="H10612" s="35"/>
    </row>
    <row r="10613" spans="3:8" x14ac:dyDescent="0.35">
      <c r="C10613" s="35"/>
      <c r="H10613" s="35"/>
    </row>
    <row r="10614" spans="3:8" x14ac:dyDescent="0.35">
      <c r="C10614" s="35"/>
      <c r="H10614" s="35"/>
    </row>
    <row r="10615" spans="3:8" x14ac:dyDescent="0.35">
      <c r="C10615" s="35"/>
      <c r="H10615" s="35"/>
    </row>
    <row r="10616" spans="3:8" x14ac:dyDescent="0.35">
      <c r="C10616" s="35"/>
      <c r="H10616" s="35"/>
    </row>
    <row r="10617" spans="3:8" x14ac:dyDescent="0.35">
      <c r="C10617" s="35"/>
      <c r="H10617" s="35"/>
    </row>
    <row r="10618" spans="3:8" x14ac:dyDescent="0.35">
      <c r="C10618" s="35"/>
      <c r="H10618" s="35"/>
    </row>
    <row r="10619" spans="3:8" x14ac:dyDescent="0.35">
      <c r="C10619" s="35"/>
      <c r="H10619" s="35"/>
    </row>
    <row r="10620" spans="3:8" x14ac:dyDescent="0.35">
      <c r="C10620" s="35"/>
      <c r="H10620" s="35"/>
    </row>
    <row r="10621" spans="3:8" x14ac:dyDescent="0.35">
      <c r="C10621" s="35"/>
      <c r="H10621" s="35"/>
    </row>
    <row r="10622" spans="3:8" x14ac:dyDescent="0.35">
      <c r="C10622" s="35"/>
      <c r="H10622" s="35"/>
    </row>
    <row r="10623" spans="3:8" x14ac:dyDescent="0.35">
      <c r="C10623" s="35"/>
      <c r="H10623" s="35"/>
    </row>
    <row r="10624" spans="3:8" x14ac:dyDescent="0.35">
      <c r="C10624" s="35"/>
      <c r="H10624" s="35"/>
    </row>
    <row r="10625" spans="3:8" x14ac:dyDescent="0.35">
      <c r="C10625" s="35"/>
      <c r="H10625" s="35"/>
    </row>
    <row r="10626" spans="3:8" x14ac:dyDescent="0.35">
      <c r="C10626" s="35"/>
      <c r="H10626" s="35"/>
    </row>
    <row r="10627" spans="3:8" x14ac:dyDescent="0.35">
      <c r="C10627" s="35"/>
      <c r="H10627" s="35"/>
    </row>
    <row r="10628" spans="3:8" x14ac:dyDescent="0.35">
      <c r="C10628" s="35"/>
      <c r="H10628" s="35"/>
    </row>
    <row r="10629" spans="3:8" x14ac:dyDescent="0.35">
      <c r="C10629" s="35"/>
      <c r="H10629" s="35"/>
    </row>
    <row r="10630" spans="3:8" x14ac:dyDescent="0.35">
      <c r="C10630" s="35"/>
      <c r="H10630" s="35"/>
    </row>
    <row r="10631" spans="3:8" x14ac:dyDescent="0.35">
      <c r="C10631" s="35"/>
      <c r="H10631" s="35"/>
    </row>
    <row r="10632" spans="3:8" x14ac:dyDescent="0.35">
      <c r="C10632" s="35"/>
      <c r="H10632" s="35"/>
    </row>
    <row r="10633" spans="3:8" x14ac:dyDescent="0.35">
      <c r="C10633" s="35"/>
      <c r="H10633" s="35"/>
    </row>
    <row r="10634" spans="3:8" x14ac:dyDescent="0.35">
      <c r="C10634" s="35"/>
      <c r="H10634" s="35"/>
    </row>
    <row r="10635" spans="3:8" x14ac:dyDescent="0.35">
      <c r="C10635" s="35"/>
      <c r="H10635" s="35"/>
    </row>
    <row r="10636" spans="3:8" x14ac:dyDescent="0.35">
      <c r="C10636" s="35"/>
      <c r="H10636" s="35"/>
    </row>
    <row r="10637" spans="3:8" x14ac:dyDescent="0.35">
      <c r="C10637" s="35"/>
      <c r="H10637" s="35"/>
    </row>
    <row r="10638" spans="3:8" x14ac:dyDescent="0.35">
      <c r="C10638" s="35"/>
      <c r="H10638" s="35"/>
    </row>
    <row r="10639" spans="3:8" x14ac:dyDescent="0.35">
      <c r="C10639" s="35"/>
      <c r="H10639" s="35"/>
    </row>
    <row r="10640" spans="3:8" x14ac:dyDescent="0.35">
      <c r="C10640" s="35"/>
      <c r="H10640" s="35"/>
    </row>
    <row r="10641" spans="3:8" x14ac:dyDescent="0.35">
      <c r="C10641" s="35"/>
      <c r="H10641" s="35"/>
    </row>
    <row r="10642" spans="3:8" x14ac:dyDescent="0.35">
      <c r="C10642" s="35"/>
      <c r="H10642" s="35"/>
    </row>
    <row r="10643" spans="3:8" x14ac:dyDescent="0.35">
      <c r="C10643" s="35"/>
      <c r="H10643" s="35"/>
    </row>
    <row r="10644" spans="3:8" x14ac:dyDescent="0.35">
      <c r="C10644" s="35"/>
      <c r="H10644" s="35"/>
    </row>
    <row r="10645" spans="3:8" x14ac:dyDescent="0.35">
      <c r="C10645" s="35"/>
      <c r="H10645" s="35"/>
    </row>
    <row r="10646" spans="3:8" x14ac:dyDescent="0.35">
      <c r="C10646" s="35"/>
      <c r="H10646" s="35"/>
    </row>
    <row r="10647" spans="3:8" x14ac:dyDescent="0.35">
      <c r="C10647" s="35"/>
      <c r="H10647" s="35"/>
    </row>
    <row r="10648" spans="3:8" x14ac:dyDescent="0.35">
      <c r="C10648" s="35"/>
      <c r="H10648" s="35"/>
    </row>
    <row r="10649" spans="3:8" x14ac:dyDescent="0.35">
      <c r="C10649" s="35"/>
      <c r="H10649" s="35"/>
    </row>
    <row r="10650" spans="3:8" x14ac:dyDescent="0.35">
      <c r="C10650" s="35"/>
      <c r="H10650" s="35"/>
    </row>
    <row r="10651" spans="3:8" x14ac:dyDescent="0.35">
      <c r="C10651" s="35"/>
      <c r="H10651" s="35"/>
    </row>
    <row r="10652" spans="3:8" x14ac:dyDescent="0.35">
      <c r="C10652" s="35"/>
      <c r="H10652" s="35"/>
    </row>
    <row r="10653" spans="3:8" x14ac:dyDescent="0.35">
      <c r="C10653" s="35"/>
      <c r="H10653" s="35"/>
    </row>
    <row r="10654" spans="3:8" x14ac:dyDescent="0.35">
      <c r="C10654" s="35"/>
      <c r="H10654" s="35"/>
    </row>
    <row r="10655" spans="3:8" x14ac:dyDescent="0.35">
      <c r="C10655" s="35"/>
      <c r="H10655" s="35"/>
    </row>
    <row r="10656" spans="3:8" x14ac:dyDescent="0.35">
      <c r="C10656" s="35"/>
      <c r="H10656" s="35"/>
    </row>
    <row r="10657" spans="3:8" x14ac:dyDescent="0.35">
      <c r="C10657" s="35"/>
      <c r="H10657" s="35"/>
    </row>
    <row r="10658" spans="3:8" x14ac:dyDescent="0.35">
      <c r="C10658" s="35"/>
      <c r="H10658" s="35"/>
    </row>
    <row r="10659" spans="3:8" x14ac:dyDescent="0.35">
      <c r="C10659" s="35"/>
      <c r="H10659" s="35"/>
    </row>
    <row r="10660" spans="3:8" x14ac:dyDescent="0.35">
      <c r="C10660" s="35"/>
      <c r="H10660" s="35"/>
    </row>
    <row r="10661" spans="3:8" x14ac:dyDescent="0.35">
      <c r="C10661" s="35"/>
      <c r="H10661" s="35"/>
    </row>
    <row r="10662" spans="3:8" x14ac:dyDescent="0.35">
      <c r="C10662" s="35"/>
      <c r="H10662" s="35"/>
    </row>
    <row r="10663" spans="3:8" x14ac:dyDescent="0.35">
      <c r="C10663" s="35"/>
      <c r="H10663" s="35"/>
    </row>
    <row r="10664" spans="3:8" x14ac:dyDescent="0.35">
      <c r="C10664" s="35"/>
      <c r="H10664" s="35"/>
    </row>
    <row r="10665" spans="3:8" x14ac:dyDescent="0.35">
      <c r="C10665" s="35"/>
      <c r="H10665" s="35"/>
    </row>
    <row r="10666" spans="3:8" x14ac:dyDescent="0.35">
      <c r="C10666" s="35"/>
      <c r="H10666" s="35"/>
    </row>
    <row r="10667" spans="3:8" x14ac:dyDescent="0.35">
      <c r="C10667" s="35"/>
      <c r="H10667" s="35"/>
    </row>
    <row r="10668" spans="3:8" x14ac:dyDescent="0.35">
      <c r="C10668" s="35"/>
      <c r="H10668" s="35"/>
    </row>
    <row r="10669" spans="3:8" x14ac:dyDescent="0.35">
      <c r="C10669" s="35"/>
      <c r="H10669" s="35"/>
    </row>
    <row r="10670" spans="3:8" x14ac:dyDescent="0.35">
      <c r="C10670" s="35"/>
      <c r="H10670" s="35"/>
    </row>
    <row r="10671" spans="3:8" x14ac:dyDescent="0.35">
      <c r="C10671" s="35"/>
      <c r="H10671" s="35"/>
    </row>
    <row r="10672" spans="3:8" x14ac:dyDescent="0.35">
      <c r="C10672" s="35"/>
      <c r="H10672" s="35"/>
    </row>
    <row r="10673" spans="3:8" x14ac:dyDescent="0.35">
      <c r="C10673" s="35"/>
      <c r="H10673" s="35"/>
    </row>
    <row r="10674" spans="3:8" x14ac:dyDescent="0.35">
      <c r="C10674" s="35"/>
      <c r="H10674" s="35"/>
    </row>
    <row r="10675" spans="3:8" x14ac:dyDescent="0.35">
      <c r="C10675" s="35"/>
      <c r="H10675" s="35"/>
    </row>
    <row r="10676" spans="3:8" x14ac:dyDescent="0.35">
      <c r="C10676" s="35"/>
      <c r="H10676" s="35"/>
    </row>
    <row r="10677" spans="3:8" x14ac:dyDescent="0.35">
      <c r="C10677" s="35"/>
      <c r="H10677" s="35"/>
    </row>
    <row r="10678" spans="3:8" x14ac:dyDescent="0.35">
      <c r="C10678" s="35"/>
      <c r="H10678" s="35"/>
    </row>
    <row r="10679" spans="3:8" x14ac:dyDescent="0.35">
      <c r="C10679" s="35"/>
      <c r="H10679" s="35"/>
    </row>
    <row r="10680" spans="3:8" x14ac:dyDescent="0.35">
      <c r="C10680" s="35"/>
      <c r="H10680" s="35"/>
    </row>
    <row r="10681" spans="3:8" x14ac:dyDescent="0.35">
      <c r="C10681" s="35"/>
      <c r="H10681" s="35"/>
    </row>
    <row r="10682" spans="3:8" x14ac:dyDescent="0.35">
      <c r="C10682" s="35"/>
      <c r="H10682" s="35"/>
    </row>
    <row r="10683" spans="3:8" x14ac:dyDescent="0.35">
      <c r="C10683" s="35"/>
      <c r="H10683" s="35"/>
    </row>
    <row r="10684" spans="3:8" x14ac:dyDescent="0.35">
      <c r="C10684" s="35"/>
      <c r="H10684" s="35"/>
    </row>
    <row r="10685" spans="3:8" x14ac:dyDescent="0.35">
      <c r="C10685" s="35"/>
      <c r="H10685" s="35"/>
    </row>
    <row r="10686" spans="3:8" x14ac:dyDescent="0.35">
      <c r="C10686" s="35"/>
      <c r="H10686" s="35"/>
    </row>
    <row r="10687" spans="3:8" x14ac:dyDescent="0.35">
      <c r="C10687" s="35"/>
      <c r="H10687" s="35"/>
    </row>
    <row r="10688" spans="3:8" x14ac:dyDescent="0.35">
      <c r="C10688" s="35"/>
      <c r="H10688" s="35"/>
    </row>
    <row r="10689" spans="3:8" x14ac:dyDescent="0.35">
      <c r="C10689" s="35"/>
      <c r="H10689" s="35"/>
    </row>
    <row r="10690" spans="3:8" x14ac:dyDescent="0.35">
      <c r="C10690" s="35"/>
      <c r="H10690" s="35"/>
    </row>
    <row r="10691" spans="3:8" x14ac:dyDescent="0.35">
      <c r="C10691" s="35"/>
      <c r="H10691" s="35"/>
    </row>
    <row r="10692" spans="3:8" x14ac:dyDescent="0.35">
      <c r="C10692" s="35"/>
      <c r="H10692" s="35"/>
    </row>
    <row r="10693" spans="3:8" x14ac:dyDescent="0.35">
      <c r="C10693" s="35"/>
      <c r="H10693" s="35"/>
    </row>
    <row r="10694" spans="3:8" x14ac:dyDescent="0.35">
      <c r="C10694" s="35"/>
      <c r="H10694" s="35"/>
    </row>
    <row r="10695" spans="3:8" x14ac:dyDescent="0.35">
      <c r="C10695" s="35"/>
      <c r="H10695" s="35"/>
    </row>
    <row r="10696" spans="3:8" x14ac:dyDescent="0.35">
      <c r="C10696" s="35"/>
      <c r="H10696" s="35"/>
    </row>
    <row r="10697" spans="3:8" x14ac:dyDescent="0.35">
      <c r="C10697" s="35"/>
      <c r="H10697" s="35"/>
    </row>
    <row r="10698" spans="3:8" x14ac:dyDescent="0.35">
      <c r="C10698" s="35"/>
      <c r="H10698" s="35"/>
    </row>
    <row r="10699" spans="3:8" x14ac:dyDescent="0.35">
      <c r="C10699" s="35"/>
      <c r="H10699" s="35"/>
    </row>
    <row r="10700" spans="3:8" x14ac:dyDescent="0.35">
      <c r="C10700" s="35"/>
      <c r="H10700" s="35"/>
    </row>
    <row r="10701" spans="3:8" x14ac:dyDescent="0.35">
      <c r="C10701" s="35"/>
      <c r="H10701" s="35"/>
    </row>
    <row r="10702" spans="3:8" x14ac:dyDescent="0.35">
      <c r="C10702" s="35"/>
      <c r="H10702" s="35"/>
    </row>
    <row r="10703" spans="3:8" x14ac:dyDescent="0.35">
      <c r="C10703" s="35"/>
      <c r="H10703" s="35"/>
    </row>
    <row r="10704" spans="3:8" x14ac:dyDescent="0.35">
      <c r="C10704" s="35"/>
      <c r="H10704" s="35"/>
    </row>
    <row r="10705" spans="3:8" x14ac:dyDescent="0.35">
      <c r="C10705" s="35"/>
      <c r="H10705" s="35"/>
    </row>
    <row r="10706" spans="3:8" x14ac:dyDescent="0.35">
      <c r="C10706" s="35"/>
      <c r="H10706" s="35"/>
    </row>
    <row r="10707" spans="3:8" x14ac:dyDescent="0.35">
      <c r="C10707" s="35"/>
      <c r="H10707" s="35"/>
    </row>
    <row r="10708" spans="3:8" x14ac:dyDescent="0.35">
      <c r="C10708" s="35"/>
      <c r="H10708" s="35"/>
    </row>
    <row r="10709" spans="3:8" x14ac:dyDescent="0.35">
      <c r="C10709" s="35"/>
      <c r="H10709" s="35"/>
    </row>
    <row r="10710" spans="3:8" x14ac:dyDescent="0.35">
      <c r="C10710" s="35"/>
      <c r="H10710" s="35"/>
    </row>
    <row r="10711" spans="3:8" x14ac:dyDescent="0.35">
      <c r="C10711" s="35"/>
      <c r="H10711" s="35"/>
    </row>
    <row r="10712" spans="3:8" x14ac:dyDescent="0.35">
      <c r="C10712" s="35"/>
      <c r="H10712" s="35"/>
    </row>
    <row r="10713" spans="3:8" x14ac:dyDescent="0.35">
      <c r="C10713" s="35"/>
      <c r="H10713" s="35"/>
    </row>
    <row r="10714" spans="3:8" x14ac:dyDescent="0.35">
      <c r="C10714" s="35"/>
      <c r="H10714" s="35"/>
    </row>
    <row r="10715" spans="3:8" x14ac:dyDescent="0.35">
      <c r="C10715" s="35"/>
      <c r="H10715" s="35"/>
    </row>
    <row r="10716" spans="3:8" x14ac:dyDescent="0.35">
      <c r="C10716" s="35"/>
      <c r="H10716" s="35"/>
    </row>
    <row r="10717" spans="3:8" x14ac:dyDescent="0.35">
      <c r="C10717" s="35"/>
      <c r="H10717" s="35"/>
    </row>
    <row r="10718" spans="3:8" x14ac:dyDescent="0.35">
      <c r="C10718" s="35"/>
      <c r="H10718" s="35"/>
    </row>
    <row r="10719" spans="3:8" x14ac:dyDescent="0.35">
      <c r="C10719" s="35"/>
      <c r="H10719" s="35"/>
    </row>
    <row r="10720" spans="3:8" x14ac:dyDescent="0.35">
      <c r="C10720" s="35"/>
      <c r="H10720" s="35"/>
    </row>
    <row r="10721" spans="3:8" x14ac:dyDescent="0.35">
      <c r="C10721" s="35"/>
      <c r="H10721" s="35"/>
    </row>
    <row r="10722" spans="3:8" x14ac:dyDescent="0.35">
      <c r="C10722" s="35"/>
      <c r="H10722" s="35"/>
    </row>
    <row r="10723" spans="3:8" x14ac:dyDescent="0.35">
      <c r="C10723" s="35"/>
      <c r="H10723" s="35"/>
    </row>
    <row r="10724" spans="3:8" x14ac:dyDescent="0.35">
      <c r="C10724" s="35"/>
      <c r="H10724" s="35"/>
    </row>
    <row r="10725" spans="3:8" x14ac:dyDescent="0.35">
      <c r="C10725" s="35"/>
      <c r="H10725" s="35"/>
    </row>
    <row r="10726" spans="3:8" x14ac:dyDescent="0.35">
      <c r="C10726" s="35"/>
      <c r="H10726" s="35"/>
    </row>
    <row r="10727" spans="3:8" x14ac:dyDescent="0.35">
      <c r="C10727" s="35"/>
      <c r="H10727" s="35"/>
    </row>
    <row r="10728" spans="3:8" x14ac:dyDescent="0.35">
      <c r="C10728" s="35"/>
      <c r="H10728" s="35"/>
    </row>
    <row r="10729" spans="3:8" x14ac:dyDescent="0.35">
      <c r="C10729" s="35"/>
      <c r="H10729" s="35"/>
    </row>
    <row r="10730" spans="3:8" x14ac:dyDescent="0.35">
      <c r="C10730" s="35"/>
      <c r="H10730" s="35"/>
    </row>
    <row r="10731" spans="3:8" x14ac:dyDescent="0.35">
      <c r="C10731" s="35"/>
      <c r="H10731" s="35"/>
    </row>
    <row r="10732" spans="3:8" x14ac:dyDescent="0.35">
      <c r="C10732" s="35"/>
      <c r="H10732" s="35"/>
    </row>
    <row r="10733" spans="3:8" x14ac:dyDescent="0.35">
      <c r="C10733" s="35"/>
      <c r="H10733" s="35"/>
    </row>
    <row r="10734" spans="3:8" x14ac:dyDescent="0.35">
      <c r="C10734" s="35"/>
      <c r="H10734" s="35"/>
    </row>
    <row r="10735" spans="3:8" x14ac:dyDescent="0.35">
      <c r="C10735" s="35"/>
      <c r="H10735" s="35"/>
    </row>
    <row r="10736" spans="3:8" x14ac:dyDescent="0.35">
      <c r="C10736" s="35"/>
      <c r="H10736" s="35"/>
    </row>
    <row r="10737" spans="3:8" x14ac:dyDescent="0.35">
      <c r="C10737" s="35"/>
      <c r="H10737" s="35"/>
    </row>
    <row r="10738" spans="3:8" x14ac:dyDescent="0.35">
      <c r="C10738" s="35"/>
      <c r="H10738" s="35"/>
    </row>
    <row r="10739" spans="3:8" x14ac:dyDescent="0.35">
      <c r="C10739" s="35"/>
      <c r="H10739" s="35"/>
    </row>
    <row r="10740" spans="3:8" x14ac:dyDescent="0.35">
      <c r="C10740" s="35"/>
      <c r="H10740" s="35"/>
    </row>
    <row r="10741" spans="3:8" x14ac:dyDescent="0.35">
      <c r="C10741" s="35"/>
      <c r="H10741" s="35"/>
    </row>
    <row r="10742" spans="3:8" x14ac:dyDescent="0.35">
      <c r="C10742" s="35"/>
      <c r="H10742" s="35"/>
    </row>
    <row r="10743" spans="3:8" x14ac:dyDescent="0.35">
      <c r="C10743" s="35"/>
      <c r="H10743" s="35"/>
    </row>
    <row r="10744" spans="3:8" x14ac:dyDescent="0.35">
      <c r="C10744" s="35"/>
      <c r="H10744" s="35"/>
    </row>
    <row r="10745" spans="3:8" x14ac:dyDescent="0.35">
      <c r="C10745" s="35"/>
      <c r="H10745" s="35"/>
    </row>
    <row r="10746" spans="3:8" x14ac:dyDescent="0.35">
      <c r="C10746" s="35"/>
      <c r="H10746" s="35"/>
    </row>
    <row r="10747" spans="3:8" x14ac:dyDescent="0.35">
      <c r="C10747" s="35"/>
      <c r="H10747" s="35"/>
    </row>
    <row r="10748" spans="3:8" x14ac:dyDescent="0.35">
      <c r="C10748" s="35"/>
      <c r="H10748" s="35"/>
    </row>
    <row r="10749" spans="3:8" x14ac:dyDescent="0.35">
      <c r="C10749" s="35"/>
      <c r="H10749" s="35"/>
    </row>
    <row r="10750" spans="3:8" x14ac:dyDescent="0.35">
      <c r="C10750" s="35"/>
      <c r="H10750" s="35"/>
    </row>
    <row r="10751" spans="3:8" x14ac:dyDescent="0.35">
      <c r="C10751" s="35"/>
      <c r="H10751" s="35"/>
    </row>
    <row r="10752" spans="3:8" x14ac:dyDescent="0.35">
      <c r="C10752" s="35"/>
      <c r="H10752" s="35"/>
    </row>
    <row r="10753" spans="3:8" x14ac:dyDescent="0.35">
      <c r="C10753" s="35"/>
      <c r="H10753" s="35"/>
    </row>
    <row r="10754" spans="3:8" x14ac:dyDescent="0.35">
      <c r="C10754" s="35"/>
      <c r="H10754" s="35"/>
    </row>
    <row r="10755" spans="3:8" x14ac:dyDescent="0.35">
      <c r="C10755" s="35"/>
      <c r="H10755" s="35"/>
    </row>
    <row r="10756" spans="3:8" x14ac:dyDescent="0.35">
      <c r="C10756" s="35"/>
      <c r="H10756" s="35"/>
    </row>
    <row r="10757" spans="3:8" x14ac:dyDescent="0.35">
      <c r="C10757" s="35"/>
      <c r="H10757" s="35"/>
    </row>
    <row r="10758" spans="3:8" x14ac:dyDescent="0.35">
      <c r="C10758" s="35"/>
      <c r="H10758" s="35"/>
    </row>
    <row r="10759" spans="3:8" x14ac:dyDescent="0.35">
      <c r="C10759" s="35"/>
      <c r="H10759" s="35"/>
    </row>
    <row r="10760" spans="3:8" x14ac:dyDescent="0.35">
      <c r="C10760" s="35"/>
      <c r="H10760" s="35"/>
    </row>
    <row r="10761" spans="3:8" x14ac:dyDescent="0.35">
      <c r="C10761" s="35"/>
      <c r="H10761" s="35"/>
    </row>
    <row r="10762" spans="3:8" x14ac:dyDescent="0.35">
      <c r="C10762" s="35"/>
      <c r="H10762" s="35"/>
    </row>
    <row r="10763" spans="3:8" x14ac:dyDescent="0.35">
      <c r="C10763" s="35"/>
      <c r="H10763" s="35"/>
    </row>
    <row r="10764" spans="3:8" x14ac:dyDescent="0.35">
      <c r="C10764" s="35"/>
      <c r="H10764" s="35"/>
    </row>
    <row r="10765" spans="3:8" x14ac:dyDescent="0.35">
      <c r="C10765" s="35"/>
      <c r="H10765" s="35"/>
    </row>
    <row r="10766" spans="3:8" x14ac:dyDescent="0.35">
      <c r="C10766" s="35"/>
      <c r="H10766" s="35"/>
    </row>
    <row r="10767" spans="3:8" x14ac:dyDescent="0.35">
      <c r="C10767" s="35"/>
      <c r="H10767" s="35"/>
    </row>
    <row r="10768" spans="3:8" x14ac:dyDescent="0.35">
      <c r="C10768" s="35"/>
      <c r="H10768" s="35"/>
    </row>
    <row r="10769" spans="3:8" x14ac:dyDescent="0.35">
      <c r="C10769" s="35"/>
      <c r="H10769" s="35"/>
    </row>
    <row r="10770" spans="3:8" x14ac:dyDescent="0.35">
      <c r="C10770" s="35"/>
      <c r="H10770" s="35"/>
    </row>
    <row r="10771" spans="3:8" x14ac:dyDescent="0.35">
      <c r="C10771" s="35"/>
      <c r="H10771" s="35"/>
    </row>
    <row r="10772" spans="3:8" x14ac:dyDescent="0.35">
      <c r="C10772" s="35"/>
      <c r="H10772" s="35"/>
    </row>
    <row r="10773" spans="3:8" x14ac:dyDescent="0.35">
      <c r="C10773" s="35"/>
      <c r="H10773" s="35"/>
    </row>
    <row r="10774" spans="3:8" x14ac:dyDescent="0.35">
      <c r="C10774" s="35"/>
      <c r="H10774" s="35"/>
    </row>
    <row r="10775" spans="3:8" x14ac:dyDescent="0.35">
      <c r="C10775" s="35"/>
      <c r="H10775" s="35"/>
    </row>
    <row r="10776" spans="3:8" x14ac:dyDescent="0.35">
      <c r="C10776" s="35"/>
      <c r="H10776" s="35"/>
    </row>
    <row r="10777" spans="3:8" x14ac:dyDescent="0.35">
      <c r="C10777" s="35"/>
      <c r="H10777" s="35"/>
    </row>
    <row r="10778" spans="3:8" x14ac:dyDescent="0.35">
      <c r="C10778" s="35"/>
      <c r="H10778" s="35"/>
    </row>
    <row r="10779" spans="3:8" x14ac:dyDescent="0.35">
      <c r="C10779" s="35"/>
      <c r="H10779" s="35"/>
    </row>
    <row r="10780" spans="3:8" x14ac:dyDescent="0.35">
      <c r="C10780" s="35"/>
      <c r="H10780" s="35"/>
    </row>
    <row r="10781" spans="3:8" x14ac:dyDescent="0.35">
      <c r="C10781" s="35"/>
      <c r="H10781" s="35"/>
    </row>
    <row r="10782" spans="3:8" x14ac:dyDescent="0.35">
      <c r="C10782" s="35"/>
      <c r="H10782" s="35"/>
    </row>
    <row r="10783" spans="3:8" x14ac:dyDescent="0.35">
      <c r="C10783" s="35"/>
      <c r="H10783" s="35"/>
    </row>
    <row r="10784" spans="3:8" x14ac:dyDescent="0.35">
      <c r="C10784" s="35"/>
      <c r="H10784" s="35"/>
    </row>
    <row r="10785" spans="3:8" x14ac:dyDescent="0.35">
      <c r="C10785" s="35"/>
      <c r="H10785" s="35"/>
    </row>
    <row r="10786" spans="3:8" x14ac:dyDescent="0.35">
      <c r="C10786" s="35"/>
      <c r="H10786" s="35"/>
    </row>
    <row r="10787" spans="3:8" x14ac:dyDescent="0.35">
      <c r="C10787" s="35"/>
      <c r="H10787" s="35"/>
    </row>
    <row r="10788" spans="3:8" x14ac:dyDescent="0.35">
      <c r="C10788" s="35"/>
      <c r="H10788" s="35"/>
    </row>
    <row r="10789" spans="3:8" x14ac:dyDescent="0.35">
      <c r="C10789" s="35"/>
      <c r="H10789" s="35"/>
    </row>
    <row r="10790" spans="3:8" x14ac:dyDescent="0.35">
      <c r="C10790" s="35"/>
      <c r="H10790" s="35"/>
    </row>
    <row r="10791" spans="3:8" x14ac:dyDescent="0.35">
      <c r="C10791" s="35"/>
      <c r="H10791" s="35"/>
    </row>
    <row r="10792" spans="3:8" x14ac:dyDescent="0.35">
      <c r="C10792" s="35"/>
      <c r="H10792" s="35"/>
    </row>
    <row r="10793" spans="3:8" x14ac:dyDescent="0.35">
      <c r="C10793" s="35"/>
      <c r="H10793" s="35"/>
    </row>
    <row r="10794" spans="3:8" x14ac:dyDescent="0.35">
      <c r="C10794" s="35"/>
      <c r="H10794" s="35"/>
    </row>
    <row r="10795" spans="3:8" x14ac:dyDescent="0.35">
      <c r="C10795" s="35"/>
      <c r="H10795" s="35"/>
    </row>
    <row r="10796" spans="3:8" x14ac:dyDescent="0.35">
      <c r="C10796" s="35"/>
      <c r="H10796" s="35"/>
    </row>
    <row r="10797" spans="3:8" x14ac:dyDescent="0.35">
      <c r="C10797" s="35"/>
      <c r="H10797" s="35"/>
    </row>
    <row r="10798" spans="3:8" x14ac:dyDescent="0.35">
      <c r="C10798" s="35"/>
      <c r="H10798" s="35"/>
    </row>
    <row r="10799" spans="3:8" x14ac:dyDescent="0.35">
      <c r="C10799" s="35"/>
      <c r="H10799" s="35"/>
    </row>
    <row r="10800" spans="3:8" x14ac:dyDescent="0.35">
      <c r="C10800" s="35"/>
      <c r="H10800" s="35"/>
    </row>
    <row r="10801" spans="3:8" x14ac:dyDescent="0.35">
      <c r="C10801" s="35"/>
      <c r="H10801" s="35"/>
    </row>
    <row r="10802" spans="3:8" x14ac:dyDescent="0.35">
      <c r="C10802" s="35"/>
      <c r="H10802" s="35"/>
    </row>
    <row r="10803" spans="3:8" x14ac:dyDescent="0.35">
      <c r="C10803" s="35"/>
      <c r="H10803" s="35"/>
    </row>
    <row r="10804" spans="3:8" x14ac:dyDescent="0.35">
      <c r="C10804" s="35"/>
      <c r="H10804" s="35"/>
    </row>
    <row r="10805" spans="3:8" x14ac:dyDescent="0.35">
      <c r="C10805" s="35"/>
      <c r="H10805" s="35"/>
    </row>
    <row r="10806" spans="3:8" x14ac:dyDescent="0.35">
      <c r="C10806" s="35"/>
      <c r="H10806" s="35"/>
    </row>
    <row r="10807" spans="3:8" x14ac:dyDescent="0.35">
      <c r="C10807" s="35"/>
      <c r="H10807" s="35"/>
    </row>
    <row r="10808" spans="3:8" x14ac:dyDescent="0.35">
      <c r="C10808" s="35"/>
      <c r="H10808" s="35"/>
    </row>
    <row r="10809" spans="3:8" x14ac:dyDescent="0.35">
      <c r="C10809" s="35"/>
      <c r="H10809" s="35"/>
    </row>
    <row r="10810" spans="3:8" x14ac:dyDescent="0.35">
      <c r="C10810" s="35"/>
      <c r="H10810" s="35"/>
    </row>
    <row r="10811" spans="3:8" x14ac:dyDescent="0.35">
      <c r="C10811" s="35"/>
      <c r="H10811" s="35"/>
    </row>
    <row r="10812" spans="3:8" x14ac:dyDescent="0.35">
      <c r="C10812" s="35"/>
      <c r="H10812" s="35"/>
    </row>
    <row r="10813" spans="3:8" x14ac:dyDescent="0.35">
      <c r="C10813" s="35"/>
      <c r="H10813" s="35"/>
    </row>
    <row r="10814" spans="3:8" x14ac:dyDescent="0.35">
      <c r="C10814" s="35"/>
      <c r="H10814" s="35"/>
    </row>
    <row r="10815" spans="3:8" x14ac:dyDescent="0.35">
      <c r="C10815" s="35"/>
      <c r="H10815" s="35"/>
    </row>
    <row r="10816" spans="3:8" x14ac:dyDescent="0.35">
      <c r="C10816" s="35"/>
      <c r="H10816" s="35"/>
    </row>
    <row r="10817" spans="3:8" x14ac:dyDescent="0.35">
      <c r="C10817" s="35"/>
      <c r="H10817" s="35"/>
    </row>
    <row r="10818" spans="3:8" x14ac:dyDescent="0.35">
      <c r="C10818" s="35"/>
      <c r="H10818" s="35"/>
    </row>
    <row r="10819" spans="3:8" x14ac:dyDescent="0.35">
      <c r="C10819" s="35"/>
      <c r="H10819" s="35"/>
    </row>
    <row r="10820" spans="3:8" x14ac:dyDescent="0.35">
      <c r="C10820" s="35"/>
      <c r="H10820" s="35"/>
    </row>
    <row r="10821" spans="3:8" x14ac:dyDescent="0.35">
      <c r="C10821" s="35"/>
      <c r="H10821" s="35"/>
    </row>
    <row r="10822" spans="3:8" x14ac:dyDescent="0.35">
      <c r="C10822" s="35"/>
      <c r="H10822" s="35"/>
    </row>
    <row r="10823" spans="3:8" x14ac:dyDescent="0.35">
      <c r="C10823" s="35"/>
      <c r="H10823" s="35"/>
    </row>
    <row r="10824" spans="3:8" x14ac:dyDescent="0.35">
      <c r="C10824" s="35"/>
      <c r="H10824" s="35"/>
    </row>
    <row r="10825" spans="3:8" x14ac:dyDescent="0.35">
      <c r="C10825" s="35"/>
      <c r="H10825" s="35"/>
    </row>
    <row r="10826" spans="3:8" x14ac:dyDescent="0.35">
      <c r="C10826" s="35"/>
      <c r="H10826" s="35"/>
    </row>
    <row r="10827" spans="3:8" x14ac:dyDescent="0.35">
      <c r="C10827" s="35"/>
      <c r="H10827" s="35"/>
    </row>
    <row r="10828" spans="3:8" x14ac:dyDescent="0.35">
      <c r="C10828" s="35"/>
      <c r="H10828" s="35"/>
    </row>
    <row r="10829" spans="3:8" x14ac:dyDescent="0.35">
      <c r="C10829" s="35"/>
      <c r="H10829" s="35"/>
    </row>
    <row r="10830" spans="3:8" x14ac:dyDescent="0.35">
      <c r="C10830" s="35"/>
      <c r="H10830" s="35"/>
    </row>
    <row r="10831" spans="3:8" x14ac:dyDescent="0.35">
      <c r="C10831" s="35"/>
      <c r="H10831" s="35"/>
    </row>
    <row r="10832" spans="3:8" x14ac:dyDescent="0.35">
      <c r="C10832" s="35"/>
      <c r="H10832" s="35"/>
    </row>
    <row r="10833" spans="3:8" x14ac:dyDescent="0.35">
      <c r="C10833" s="35"/>
      <c r="H10833" s="35"/>
    </row>
    <row r="10834" spans="3:8" x14ac:dyDescent="0.35">
      <c r="C10834" s="35"/>
      <c r="H10834" s="35"/>
    </row>
    <row r="10835" spans="3:8" x14ac:dyDescent="0.35">
      <c r="C10835" s="35"/>
      <c r="H10835" s="35"/>
    </row>
    <row r="10836" spans="3:8" x14ac:dyDescent="0.35">
      <c r="C10836" s="35"/>
      <c r="H10836" s="35"/>
    </row>
    <row r="10837" spans="3:8" x14ac:dyDescent="0.35">
      <c r="C10837" s="35"/>
      <c r="H10837" s="35"/>
    </row>
    <row r="10838" spans="3:8" x14ac:dyDescent="0.35">
      <c r="C10838" s="35"/>
      <c r="H10838" s="35"/>
    </row>
    <row r="10839" spans="3:8" x14ac:dyDescent="0.35">
      <c r="C10839" s="35"/>
      <c r="H10839" s="35"/>
    </row>
    <row r="10840" spans="3:8" x14ac:dyDescent="0.35">
      <c r="C10840" s="35"/>
      <c r="H10840" s="35"/>
    </row>
    <row r="10841" spans="3:8" x14ac:dyDescent="0.35">
      <c r="C10841" s="35"/>
      <c r="H10841" s="35"/>
    </row>
    <row r="10842" spans="3:8" x14ac:dyDescent="0.35">
      <c r="C10842" s="35"/>
      <c r="H10842" s="35"/>
    </row>
    <row r="10843" spans="3:8" x14ac:dyDescent="0.35">
      <c r="C10843" s="35"/>
      <c r="H10843" s="35"/>
    </row>
    <row r="10844" spans="3:8" x14ac:dyDescent="0.35">
      <c r="C10844" s="35"/>
      <c r="H10844" s="35"/>
    </row>
    <row r="10845" spans="3:8" x14ac:dyDescent="0.35">
      <c r="C10845" s="35"/>
      <c r="H10845" s="35"/>
    </row>
    <row r="10846" spans="3:8" x14ac:dyDescent="0.35">
      <c r="C10846" s="35"/>
      <c r="H10846" s="35"/>
    </row>
    <row r="10847" spans="3:8" x14ac:dyDescent="0.35">
      <c r="C10847" s="35"/>
      <c r="H10847" s="35"/>
    </row>
    <row r="10848" spans="3:8" x14ac:dyDescent="0.35">
      <c r="C10848" s="35"/>
      <c r="H10848" s="35"/>
    </row>
    <row r="10849" spans="3:8" x14ac:dyDescent="0.35">
      <c r="C10849" s="35"/>
      <c r="H10849" s="35"/>
    </row>
    <row r="10850" spans="3:8" x14ac:dyDescent="0.35">
      <c r="C10850" s="35"/>
      <c r="H10850" s="35"/>
    </row>
    <row r="10851" spans="3:8" x14ac:dyDescent="0.35">
      <c r="C10851" s="35"/>
      <c r="H10851" s="35"/>
    </row>
    <row r="10852" spans="3:8" x14ac:dyDescent="0.35">
      <c r="C10852" s="35"/>
      <c r="H10852" s="35"/>
    </row>
    <row r="10853" spans="3:8" x14ac:dyDescent="0.35">
      <c r="C10853" s="35"/>
      <c r="H10853" s="35"/>
    </row>
    <row r="10854" spans="3:8" x14ac:dyDescent="0.35">
      <c r="C10854" s="35"/>
      <c r="H10854" s="35"/>
    </row>
    <row r="10855" spans="3:8" x14ac:dyDescent="0.35">
      <c r="C10855" s="35"/>
      <c r="H10855" s="35"/>
    </row>
    <row r="10856" spans="3:8" x14ac:dyDescent="0.35">
      <c r="C10856" s="35"/>
      <c r="H10856" s="35"/>
    </row>
    <row r="10857" spans="3:8" x14ac:dyDescent="0.35">
      <c r="C10857" s="35"/>
      <c r="H10857" s="35"/>
    </row>
    <row r="10858" spans="3:8" x14ac:dyDescent="0.35">
      <c r="C10858" s="35"/>
      <c r="H10858" s="35"/>
    </row>
    <row r="10859" spans="3:8" x14ac:dyDescent="0.35">
      <c r="C10859" s="35"/>
      <c r="H10859" s="35"/>
    </row>
    <row r="10860" spans="3:8" x14ac:dyDescent="0.35">
      <c r="C10860" s="35"/>
      <c r="H10860" s="35"/>
    </row>
    <row r="10861" spans="3:8" x14ac:dyDescent="0.35">
      <c r="C10861" s="35"/>
      <c r="H10861" s="35"/>
    </row>
    <row r="10862" spans="3:8" x14ac:dyDescent="0.35">
      <c r="C10862" s="35"/>
      <c r="H10862" s="35"/>
    </row>
    <row r="10863" spans="3:8" x14ac:dyDescent="0.35">
      <c r="C10863" s="35"/>
      <c r="H10863" s="35"/>
    </row>
    <row r="10864" spans="3:8" x14ac:dyDescent="0.35">
      <c r="C10864" s="35"/>
      <c r="H10864" s="35"/>
    </row>
    <row r="10865" spans="3:8" x14ac:dyDescent="0.35">
      <c r="C10865" s="35"/>
      <c r="H10865" s="35"/>
    </row>
    <row r="10866" spans="3:8" x14ac:dyDescent="0.35">
      <c r="C10866" s="35"/>
      <c r="H10866" s="35"/>
    </row>
    <row r="10867" spans="3:8" x14ac:dyDescent="0.35">
      <c r="C10867" s="35"/>
      <c r="H10867" s="35"/>
    </row>
    <row r="10868" spans="3:8" x14ac:dyDescent="0.35">
      <c r="C10868" s="35"/>
      <c r="H10868" s="35"/>
    </row>
    <row r="10869" spans="3:8" x14ac:dyDescent="0.35">
      <c r="C10869" s="35"/>
      <c r="H10869" s="35"/>
    </row>
    <row r="10870" spans="3:8" x14ac:dyDescent="0.35">
      <c r="C10870" s="35"/>
      <c r="H10870" s="35"/>
    </row>
    <row r="10871" spans="3:8" x14ac:dyDescent="0.35">
      <c r="C10871" s="35"/>
      <c r="H10871" s="35"/>
    </row>
    <row r="10872" spans="3:8" x14ac:dyDescent="0.35">
      <c r="C10872" s="35"/>
      <c r="H10872" s="35"/>
    </row>
    <row r="10873" spans="3:8" x14ac:dyDescent="0.35">
      <c r="C10873" s="35"/>
      <c r="H10873" s="35"/>
    </row>
    <row r="10874" spans="3:8" x14ac:dyDescent="0.35">
      <c r="C10874" s="35"/>
      <c r="H10874" s="35"/>
    </row>
    <row r="10875" spans="3:8" x14ac:dyDescent="0.35">
      <c r="C10875" s="35"/>
      <c r="H10875" s="35"/>
    </row>
    <row r="10876" spans="3:8" x14ac:dyDescent="0.35">
      <c r="C10876" s="35"/>
      <c r="H10876" s="35"/>
    </row>
    <row r="10877" spans="3:8" x14ac:dyDescent="0.35">
      <c r="C10877" s="35"/>
      <c r="H10877" s="35"/>
    </row>
    <row r="10878" spans="3:8" x14ac:dyDescent="0.35">
      <c r="C10878" s="35"/>
      <c r="H10878" s="35"/>
    </row>
    <row r="10879" spans="3:8" x14ac:dyDescent="0.35">
      <c r="C10879" s="35"/>
      <c r="H10879" s="35"/>
    </row>
    <row r="10880" spans="3:8" x14ac:dyDescent="0.35">
      <c r="C10880" s="35"/>
      <c r="H10880" s="35"/>
    </row>
    <row r="10881" spans="3:8" x14ac:dyDescent="0.35">
      <c r="C10881" s="35"/>
      <c r="H10881" s="35"/>
    </row>
    <row r="10882" spans="3:8" x14ac:dyDescent="0.35">
      <c r="C10882" s="35"/>
      <c r="H10882" s="35"/>
    </row>
    <row r="10883" spans="3:8" x14ac:dyDescent="0.35">
      <c r="C10883" s="35"/>
      <c r="H10883" s="35"/>
    </row>
    <row r="10884" spans="3:8" x14ac:dyDescent="0.35">
      <c r="C10884" s="35"/>
      <c r="H10884" s="35"/>
    </row>
    <row r="10885" spans="3:8" x14ac:dyDescent="0.35">
      <c r="C10885" s="35"/>
      <c r="H10885" s="35"/>
    </row>
    <row r="10886" spans="3:8" x14ac:dyDescent="0.35">
      <c r="C10886" s="35"/>
      <c r="H10886" s="35"/>
    </row>
    <row r="10887" spans="3:8" x14ac:dyDescent="0.35">
      <c r="C10887" s="35"/>
      <c r="H10887" s="35"/>
    </row>
    <row r="10888" spans="3:8" x14ac:dyDescent="0.35">
      <c r="C10888" s="35"/>
      <c r="H10888" s="35"/>
    </row>
    <row r="10889" spans="3:8" x14ac:dyDescent="0.35">
      <c r="C10889" s="35"/>
      <c r="H10889" s="35"/>
    </row>
    <row r="10890" spans="3:8" x14ac:dyDescent="0.35">
      <c r="C10890" s="35"/>
      <c r="H10890" s="35"/>
    </row>
    <row r="10891" spans="3:8" x14ac:dyDescent="0.35">
      <c r="C10891" s="35"/>
      <c r="H10891" s="35"/>
    </row>
    <row r="10892" spans="3:8" x14ac:dyDescent="0.35">
      <c r="C10892" s="35"/>
      <c r="H10892" s="35"/>
    </row>
    <row r="10893" spans="3:8" x14ac:dyDescent="0.35">
      <c r="C10893" s="35"/>
      <c r="H10893" s="35"/>
    </row>
    <row r="10894" spans="3:8" x14ac:dyDescent="0.35">
      <c r="C10894" s="35"/>
      <c r="H10894" s="35"/>
    </row>
    <row r="10895" spans="3:8" x14ac:dyDescent="0.35">
      <c r="C10895" s="35"/>
      <c r="H10895" s="35"/>
    </row>
    <row r="10896" spans="3:8" x14ac:dyDescent="0.35">
      <c r="C10896" s="35"/>
      <c r="H10896" s="35"/>
    </row>
    <row r="10897" spans="3:8" x14ac:dyDescent="0.35">
      <c r="C10897" s="35"/>
      <c r="H10897" s="35"/>
    </row>
    <row r="10898" spans="3:8" x14ac:dyDescent="0.35">
      <c r="C10898" s="35"/>
      <c r="H10898" s="35"/>
    </row>
    <row r="10899" spans="3:8" x14ac:dyDescent="0.35">
      <c r="C10899" s="35"/>
      <c r="H10899" s="35"/>
    </row>
    <row r="10900" spans="3:8" x14ac:dyDescent="0.35">
      <c r="C10900" s="35"/>
      <c r="H10900" s="35"/>
    </row>
    <row r="10901" spans="3:8" x14ac:dyDescent="0.35">
      <c r="C10901" s="35"/>
      <c r="H10901" s="35"/>
    </row>
    <row r="10902" spans="3:8" x14ac:dyDescent="0.35">
      <c r="C10902" s="35"/>
      <c r="H10902" s="35"/>
    </row>
    <row r="10903" spans="3:8" x14ac:dyDescent="0.35">
      <c r="C10903" s="35"/>
      <c r="H10903" s="35"/>
    </row>
    <row r="10904" spans="3:8" x14ac:dyDescent="0.35">
      <c r="C10904" s="35"/>
      <c r="H10904" s="35"/>
    </row>
    <row r="10905" spans="3:8" x14ac:dyDescent="0.35">
      <c r="C10905" s="35"/>
      <c r="H10905" s="35"/>
    </row>
    <row r="10906" spans="3:8" x14ac:dyDescent="0.35">
      <c r="C10906" s="35"/>
      <c r="H10906" s="35"/>
    </row>
    <row r="10907" spans="3:8" x14ac:dyDescent="0.35">
      <c r="C10907" s="35"/>
      <c r="H10907" s="35"/>
    </row>
    <row r="10908" spans="3:8" x14ac:dyDescent="0.35">
      <c r="C10908" s="35"/>
      <c r="H10908" s="35"/>
    </row>
    <row r="10909" spans="3:8" x14ac:dyDescent="0.35">
      <c r="C10909" s="35"/>
      <c r="H10909" s="35"/>
    </row>
    <row r="10910" spans="3:8" x14ac:dyDescent="0.35">
      <c r="C10910" s="35"/>
      <c r="H10910" s="35"/>
    </row>
    <row r="10911" spans="3:8" x14ac:dyDescent="0.35">
      <c r="C10911" s="35"/>
      <c r="H10911" s="35"/>
    </row>
    <row r="10912" spans="3:8" x14ac:dyDescent="0.35">
      <c r="C10912" s="35"/>
      <c r="H10912" s="35"/>
    </row>
    <row r="10913" spans="3:8" x14ac:dyDescent="0.35">
      <c r="C10913" s="35"/>
      <c r="H10913" s="35"/>
    </row>
    <row r="10914" spans="3:8" x14ac:dyDescent="0.35">
      <c r="C10914" s="35"/>
      <c r="H10914" s="35"/>
    </row>
    <row r="10915" spans="3:8" x14ac:dyDescent="0.35">
      <c r="C10915" s="35"/>
      <c r="H10915" s="35"/>
    </row>
    <row r="10916" spans="3:8" x14ac:dyDescent="0.35">
      <c r="C10916" s="35"/>
      <c r="H10916" s="35"/>
    </row>
    <row r="10917" spans="3:8" x14ac:dyDescent="0.35">
      <c r="C10917" s="35"/>
      <c r="H10917" s="35"/>
    </row>
    <row r="10918" spans="3:8" x14ac:dyDescent="0.35">
      <c r="C10918" s="35"/>
      <c r="H10918" s="35"/>
    </row>
    <row r="10919" spans="3:8" x14ac:dyDescent="0.35">
      <c r="C10919" s="35"/>
      <c r="H10919" s="35"/>
    </row>
    <row r="10920" spans="3:8" x14ac:dyDescent="0.35">
      <c r="C10920" s="35"/>
      <c r="H10920" s="35"/>
    </row>
    <row r="10921" spans="3:8" x14ac:dyDescent="0.35">
      <c r="C10921" s="35"/>
      <c r="H10921" s="35"/>
    </row>
    <row r="10922" spans="3:8" x14ac:dyDescent="0.35">
      <c r="C10922" s="35"/>
      <c r="H10922" s="35"/>
    </row>
    <row r="10923" spans="3:8" x14ac:dyDescent="0.35">
      <c r="C10923" s="35"/>
      <c r="H10923" s="35"/>
    </row>
    <row r="10924" spans="3:8" x14ac:dyDescent="0.35">
      <c r="C10924" s="35"/>
      <c r="H10924" s="35"/>
    </row>
    <row r="10925" spans="3:8" x14ac:dyDescent="0.35">
      <c r="C10925" s="35"/>
      <c r="H10925" s="35"/>
    </row>
    <row r="10926" spans="3:8" x14ac:dyDescent="0.35">
      <c r="C10926" s="35"/>
      <c r="H10926" s="35"/>
    </row>
    <row r="10927" spans="3:8" x14ac:dyDescent="0.35">
      <c r="C10927" s="35"/>
      <c r="H10927" s="35"/>
    </row>
    <row r="10928" spans="3:8" x14ac:dyDescent="0.35">
      <c r="C10928" s="35"/>
      <c r="H10928" s="35"/>
    </row>
    <row r="10929" spans="3:8" x14ac:dyDescent="0.35">
      <c r="C10929" s="35"/>
      <c r="H10929" s="35"/>
    </row>
    <row r="10930" spans="3:8" x14ac:dyDescent="0.35">
      <c r="C10930" s="35"/>
      <c r="H10930" s="35"/>
    </row>
    <row r="10931" spans="3:8" x14ac:dyDescent="0.35">
      <c r="C10931" s="35"/>
      <c r="H10931" s="35"/>
    </row>
    <row r="10932" spans="3:8" x14ac:dyDescent="0.35">
      <c r="C10932" s="35"/>
      <c r="H10932" s="35"/>
    </row>
    <row r="10933" spans="3:8" x14ac:dyDescent="0.35">
      <c r="C10933" s="35"/>
      <c r="H10933" s="35"/>
    </row>
    <row r="10934" spans="3:8" x14ac:dyDescent="0.35">
      <c r="C10934" s="35"/>
      <c r="H10934" s="35"/>
    </row>
    <row r="10935" spans="3:8" x14ac:dyDescent="0.35">
      <c r="C10935" s="35"/>
      <c r="H10935" s="35"/>
    </row>
    <row r="10936" spans="3:8" x14ac:dyDescent="0.35">
      <c r="C10936" s="35"/>
      <c r="H10936" s="35"/>
    </row>
    <row r="10937" spans="3:8" x14ac:dyDescent="0.35">
      <c r="C10937" s="35"/>
      <c r="H10937" s="35"/>
    </row>
    <row r="10938" spans="3:8" x14ac:dyDescent="0.35">
      <c r="C10938" s="35"/>
      <c r="H10938" s="35"/>
    </row>
    <row r="10939" spans="3:8" x14ac:dyDescent="0.35">
      <c r="C10939" s="35"/>
      <c r="H10939" s="35"/>
    </row>
    <row r="10940" spans="3:8" x14ac:dyDescent="0.35">
      <c r="C10940" s="35"/>
      <c r="H10940" s="35"/>
    </row>
    <row r="10941" spans="3:8" x14ac:dyDescent="0.35">
      <c r="C10941" s="35"/>
      <c r="H10941" s="35"/>
    </row>
    <row r="10942" spans="3:8" x14ac:dyDescent="0.35">
      <c r="C10942" s="35"/>
      <c r="H10942" s="35"/>
    </row>
    <row r="10943" spans="3:8" x14ac:dyDescent="0.35">
      <c r="C10943" s="35"/>
      <c r="H10943" s="35"/>
    </row>
    <row r="10944" spans="3:8" x14ac:dyDescent="0.35">
      <c r="C10944" s="35"/>
      <c r="H10944" s="35"/>
    </row>
    <row r="10945" spans="3:8" x14ac:dyDescent="0.35">
      <c r="C10945" s="35"/>
      <c r="H10945" s="35"/>
    </row>
    <row r="10946" spans="3:8" x14ac:dyDescent="0.35">
      <c r="C10946" s="35"/>
      <c r="H10946" s="35"/>
    </row>
    <row r="10947" spans="3:8" x14ac:dyDescent="0.35">
      <c r="C10947" s="35"/>
      <c r="H10947" s="35"/>
    </row>
    <row r="10948" spans="3:8" x14ac:dyDescent="0.35">
      <c r="C10948" s="35"/>
      <c r="H10948" s="35"/>
    </row>
    <row r="10949" spans="3:8" x14ac:dyDescent="0.35">
      <c r="C10949" s="35"/>
      <c r="H10949" s="35"/>
    </row>
    <row r="10950" spans="3:8" x14ac:dyDescent="0.35">
      <c r="C10950" s="35"/>
      <c r="H10950" s="35"/>
    </row>
    <row r="10951" spans="3:8" x14ac:dyDescent="0.35">
      <c r="C10951" s="35"/>
      <c r="H10951" s="35"/>
    </row>
    <row r="10952" spans="3:8" x14ac:dyDescent="0.35">
      <c r="C10952" s="35"/>
      <c r="H10952" s="35"/>
    </row>
    <row r="10953" spans="3:8" x14ac:dyDescent="0.35">
      <c r="C10953" s="35"/>
      <c r="H10953" s="35"/>
    </row>
    <row r="10954" spans="3:8" x14ac:dyDescent="0.35">
      <c r="C10954" s="35"/>
      <c r="H10954" s="35"/>
    </row>
    <row r="10955" spans="3:8" x14ac:dyDescent="0.35">
      <c r="C10955" s="35"/>
      <c r="H10955" s="35"/>
    </row>
    <row r="10956" spans="3:8" x14ac:dyDescent="0.35">
      <c r="C10956" s="35"/>
      <c r="H10956" s="35"/>
    </row>
    <row r="10957" spans="3:8" x14ac:dyDescent="0.35">
      <c r="C10957" s="35"/>
      <c r="H10957" s="35"/>
    </row>
    <row r="10958" spans="3:8" x14ac:dyDescent="0.35">
      <c r="C10958" s="35"/>
      <c r="H10958" s="35"/>
    </row>
    <row r="10959" spans="3:8" x14ac:dyDescent="0.35">
      <c r="C10959" s="35"/>
      <c r="H10959" s="35"/>
    </row>
    <row r="10960" spans="3:8" x14ac:dyDescent="0.35">
      <c r="C10960" s="35"/>
      <c r="H10960" s="35"/>
    </row>
    <row r="10961" spans="3:8" x14ac:dyDescent="0.35">
      <c r="C10961" s="35"/>
      <c r="H10961" s="35"/>
    </row>
    <row r="10962" spans="3:8" x14ac:dyDescent="0.35">
      <c r="C10962" s="35"/>
      <c r="H10962" s="35"/>
    </row>
    <row r="10963" spans="3:8" x14ac:dyDescent="0.35">
      <c r="C10963" s="35"/>
      <c r="H10963" s="35"/>
    </row>
    <row r="10964" spans="3:8" x14ac:dyDescent="0.35">
      <c r="C10964" s="35"/>
      <c r="H10964" s="35"/>
    </row>
    <row r="10965" spans="3:8" x14ac:dyDescent="0.35">
      <c r="C10965" s="35"/>
      <c r="H10965" s="35"/>
    </row>
    <row r="10966" spans="3:8" x14ac:dyDescent="0.35">
      <c r="C10966" s="35"/>
      <c r="H10966" s="35"/>
    </row>
    <row r="10967" spans="3:8" x14ac:dyDescent="0.35">
      <c r="C10967" s="35"/>
      <c r="H10967" s="35"/>
    </row>
    <row r="10968" spans="3:8" x14ac:dyDescent="0.35">
      <c r="C10968" s="35"/>
      <c r="H10968" s="35"/>
    </row>
    <row r="10969" spans="3:8" x14ac:dyDescent="0.35">
      <c r="C10969" s="35"/>
      <c r="H10969" s="35"/>
    </row>
    <row r="10970" spans="3:8" x14ac:dyDescent="0.35">
      <c r="C10970" s="35"/>
      <c r="H10970" s="35"/>
    </row>
    <row r="10971" spans="3:8" x14ac:dyDescent="0.35">
      <c r="C10971" s="35"/>
      <c r="H10971" s="35"/>
    </row>
    <row r="10972" spans="3:8" x14ac:dyDescent="0.35">
      <c r="C10972" s="35"/>
      <c r="H10972" s="35"/>
    </row>
    <row r="10973" spans="3:8" x14ac:dyDescent="0.35">
      <c r="C10973" s="35"/>
      <c r="H10973" s="35"/>
    </row>
    <row r="10974" spans="3:8" x14ac:dyDescent="0.35">
      <c r="C10974" s="35"/>
      <c r="H10974" s="35"/>
    </row>
    <row r="10975" spans="3:8" x14ac:dyDescent="0.35">
      <c r="C10975" s="35"/>
      <c r="H10975" s="35"/>
    </row>
    <row r="10976" spans="3:8" x14ac:dyDescent="0.35">
      <c r="C10976" s="35"/>
      <c r="H10976" s="35"/>
    </row>
    <row r="10977" spans="3:8" x14ac:dyDescent="0.35">
      <c r="C10977" s="35"/>
      <c r="H10977" s="35"/>
    </row>
    <row r="10978" spans="3:8" x14ac:dyDescent="0.35">
      <c r="C10978" s="35"/>
      <c r="H10978" s="35"/>
    </row>
    <row r="10979" spans="3:8" x14ac:dyDescent="0.35">
      <c r="C10979" s="35"/>
      <c r="H10979" s="35"/>
    </row>
    <row r="10980" spans="3:8" x14ac:dyDescent="0.35">
      <c r="C10980" s="35"/>
      <c r="H10980" s="35"/>
    </row>
    <row r="10981" spans="3:8" x14ac:dyDescent="0.35">
      <c r="C10981" s="35"/>
      <c r="H10981" s="35"/>
    </row>
    <row r="10982" spans="3:8" x14ac:dyDescent="0.35">
      <c r="C10982" s="35"/>
      <c r="H10982" s="35"/>
    </row>
    <row r="10983" spans="3:8" x14ac:dyDescent="0.35">
      <c r="C10983" s="35"/>
      <c r="H10983" s="35"/>
    </row>
    <row r="10984" spans="3:8" x14ac:dyDescent="0.35">
      <c r="C10984" s="35"/>
      <c r="H10984" s="35"/>
    </row>
    <row r="10985" spans="3:8" x14ac:dyDescent="0.35">
      <c r="C10985" s="35"/>
      <c r="H10985" s="35"/>
    </row>
    <row r="10986" spans="3:8" x14ac:dyDescent="0.35">
      <c r="C10986" s="35"/>
      <c r="H10986" s="35"/>
    </row>
    <row r="10987" spans="3:8" x14ac:dyDescent="0.35">
      <c r="C10987" s="35"/>
      <c r="H10987" s="35"/>
    </row>
    <row r="10988" spans="3:8" x14ac:dyDescent="0.35">
      <c r="C10988" s="35"/>
      <c r="H10988" s="35"/>
    </row>
    <row r="10989" spans="3:8" x14ac:dyDescent="0.35">
      <c r="C10989" s="35"/>
      <c r="H10989" s="35"/>
    </row>
    <row r="10990" spans="3:8" x14ac:dyDescent="0.35">
      <c r="C10990" s="35"/>
      <c r="H10990" s="35"/>
    </row>
    <row r="10991" spans="3:8" x14ac:dyDescent="0.35">
      <c r="C10991" s="35"/>
      <c r="H10991" s="35"/>
    </row>
    <row r="10992" spans="3:8" x14ac:dyDescent="0.35">
      <c r="C10992" s="35"/>
      <c r="H10992" s="35"/>
    </row>
    <row r="10993" spans="3:8" x14ac:dyDescent="0.35">
      <c r="C10993" s="35"/>
      <c r="H10993" s="35"/>
    </row>
    <row r="10994" spans="3:8" x14ac:dyDescent="0.35">
      <c r="C10994" s="35"/>
      <c r="H10994" s="35"/>
    </row>
    <row r="10995" spans="3:8" x14ac:dyDescent="0.35">
      <c r="C10995" s="35"/>
      <c r="H10995" s="35"/>
    </row>
    <row r="10996" spans="3:8" x14ac:dyDescent="0.35">
      <c r="C10996" s="35"/>
      <c r="H10996" s="35"/>
    </row>
    <row r="10997" spans="3:8" x14ac:dyDescent="0.35">
      <c r="C10997" s="35"/>
      <c r="H10997" s="35"/>
    </row>
    <row r="10998" spans="3:8" x14ac:dyDescent="0.35">
      <c r="C10998" s="35"/>
      <c r="H10998" s="35"/>
    </row>
    <row r="10999" spans="3:8" x14ac:dyDescent="0.35">
      <c r="C10999" s="35"/>
      <c r="H10999" s="35"/>
    </row>
    <row r="11000" spans="3:8" x14ac:dyDescent="0.35">
      <c r="C11000" s="35"/>
      <c r="H11000" s="35"/>
    </row>
    <row r="11001" spans="3:8" x14ac:dyDescent="0.35">
      <c r="C11001" s="35"/>
      <c r="H11001" s="35"/>
    </row>
    <row r="11002" spans="3:8" x14ac:dyDescent="0.35">
      <c r="C11002" s="35"/>
      <c r="H11002" s="35"/>
    </row>
    <row r="11003" spans="3:8" x14ac:dyDescent="0.35">
      <c r="C11003" s="35"/>
      <c r="H11003" s="35"/>
    </row>
    <row r="11004" spans="3:8" x14ac:dyDescent="0.35">
      <c r="C11004" s="35"/>
      <c r="H11004" s="35"/>
    </row>
    <row r="11005" spans="3:8" x14ac:dyDescent="0.35">
      <c r="C11005" s="35"/>
      <c r="H11005" s="35"/>
    </row>
    <row r="11006" spans="3:8" x14ac:dyDescent="0.35">
      <c r="C11006" s="35"/>
      <c r="H11006" s="35"/>
    </row>
    <row r="11007" spans="3:8" x14ac:dyDescent="0.35">
      <c r="C11007" s="35"/>
      <c r="H11007" s="35"/>
    </row>
    <row r="11008" spans="3:8" x14ac:dyDescent="0.35">
      <c r="C11008" s="35"/>
      <c r="H11008" s="35"/>
    </row>
    <row r="11009" spans="3:8" x14ac:dyDescent="0.35">
      <c r="C11009" s="35"/>
      <c r="H11009" s="35"/>
    </row>
    <row r="11010" spans="3:8" x14ac:dyDescent="0.35">
      <c r="C11010" s="35"/>
      <c r="H11010" s="35"/>
    </row>
    <row r="11011" spans="3:8" x14ac:dyDescent="0.35">
      <c r="C11011" s="35"/>
      <c r="H11011" s="35"/>
    </row>
    <row r="11012" spans="3:8" x14ac:dyDescent="0.35">
      <c r="C11012" s="35"/>
      <c r="H11012" s="35"/>
    </row>
    <row r="11013" spans="3:8" x14ac:dyDescent="0.35">
      <c r="C11013" s="35"/>
      <c r="H11013" s="35"/>
    </row>
    <row r="11014" spans="3:8" x14ac:dyDescent="0.35">
      <c r="C11014" s="35"/>
      <c r="H11014" s="35"/>
    </row>
    <row r="11015" spans="3:8" x14ac:dyDescent="0.35">
      <c r="C11015" s="35"/>
      <c r="H11015" s="35"/>
    </row>
    <row r="11016" spans="3:8" x14ac:dyDescent="0.35">
      <c r="C11016" s="35"/>
      <c r="H11016" s="35"/>
    </row>
    <row r="11017" spans="3:8" x14ac:dyDescent="0.35">
      <c r="C11017" s="35"/>
      <c r="H11017" s="35"/>
    </row>
    <row r="11018" spans="3:8" x14ac:dyDescent="0.35">
      <c r="C11018" s="35"/>
      <c r="H11018" s="35"/>
    </row>
    <row r="11019" spans="3:8" x14ac:dyDescent="0.35">
      <c r="C11019" s="35"/>
      <c r="H11019" s="35"/>
    </row>
    <row r="11020" spans="3:8" x14ac:dyDescent="0.35">
      <c r="C11020" s="35"/>
      <c r="H11020" s="35"/>
    </row>
    <row r="11021" spans="3:8" x14ac:dyDescent="0.35">
      <c r="C11021" s="35"/>
      <c r="H11021" s="35"/>
    </row>
    <row r="11022" spans="3:8" x14ac:dyDescent="0.35">
      <c r="C11022" s="35"/>
      <c r="H11022" s="35"/>
    </row>
    <row r="11023" spans="3:8" x14ac:dyDescent="0.35">
      <c r="C11023" s="35"/>
      <c r="H11023" s="35"/>
    </row>
    <row r="11024" spans="3:8" x14ac:dyDescent="0.35">
      <c r="C11024" s="35"/>
      <c r="H11024" s="35"/>
    </row>
    <row r="11025" spans="3:8" x14ac:dyDescent="0.35">
      <c r="C11025" s="35"/>
      <c r="H11025" s="35"/>
    </row>
    <row r="11026" spans="3:8" x14ac:dyDescent="0.35">
      <c r="C11026" s="35"/>
      <c r="H11026" s="35"/>
    </row>
    <row r="11027" spans="3:8" x14ac:dyDescent="0.35">
      <c r="C11027" s="35"/>
      <c r="H11027" s="35"/>
    </row>
    <row r="11028" spans="3:8" x14ac:dyDescent="0.35">
      <c r="C11028" s="35"/>
      <c r="H11028" s="35"/>
    </row>
    <row r="11029" spans="3:8" x14ac:dyDescent="0.35">
      <c r="C11029" s="35"/>
      <c r="H11029" s="35"/>
    </row>
    <row r="11030" spans="3:8" x14ac:dyDescent="0.35">
      <c r="C11030" s="35"/>
      <c r="H11030" s="35"/>
    </row>
    <row r="11031" spans="3:8" x14ac:dyDescent="0.35">
      <c r="C11031" s="35"/>
      <c r="H11031" s="35"/>
    </row>
    <row r="11032" spans="3:8" x14ac:dyDescent="0.35">
      <c r="C11032" s="35"/>
      <c r="H11032" s="35"/>
    </row>
    <row r="11033" spans="3:8" x14ac:dyDescent="0.35">
      <c r="C11033" s="35"/>
      <c r="H11033" s="35"/>
    </row>
    <row r="11034" spans="3:8" x14ac:dyDescent="0.35">
      <c r="C11034" s="35"/>
      <c r="H11034" s="35"/>
    </row>
    <row r="11035" spans="3:8" x14ac:dyDescent="0.35">
      <c r="C11035" s="35"/>
      <c r="H11035" s="35"/>
    </row>
    <row r="11036" spans="3:8" x14ac:dyDescent="0.35">
      <c r="C11036" s="35"/>
      <c r="H11036" s="35"/>
    </row>
    <row r="11037" spans="3:8" x14ac:dyDescent="0.35">
      <c r="C11037" s="35"/>
      <c r="H11037" s="35"/>
    </row>
    <row r="11038" spans="3:8" x14ac:dyDescent="0.35">
      <c r="C11038" s="35"/>
      <c r="H11038" s="35"/>
    </row>
    <row r="11039" spans="3:8" x14ac:dyDescent="0.35">
      <c r="C11039" s="35"/>
      <c r="H11039" s="35"/>
    </row>
    <row r="11040" spans="3:8" x14ac:dyDescent="0.35">
      <c r="C11040" s="35"/>
      <c r="H11040" s="35"/>
    </row>
    <row r="11041" spans="3:8" x14ac:dyDescent="0.35">
      <c r="C11041" s="35"/>
      <c r="H11041" s="35"/>
    </row>
    <row r="11042" spans="3:8" x14ac:dyDescent="0.35">
      <c r="C11042" s="35"/>
      <c r="H11042" s="35"/>
    </row>
    <row r="11043" spans="3:8" x14ac:dyDescent="0.35">
      <c r="C11043" s="35"/>
      <c r="H11043" s="35"/>
    </row>
    <row r="11044" spans="3:8" x14ac:dyDescent="0.35">
      <c r="C11044" s="35"/>
      <c r="H11044" s="35"/>
    </row>
    <row r="11045" spans="3:8" x14ac:dyDescent="0.35">
      <c r="C11045" s="35"/>
      <c r="H11045" s="35"/>
    </row>
    <row r="11046" spans="3:8" x14ac:dyDescent="0.35">
      <c r="C11046" s="35"/>
      <c r="H11046" s="35"/>
    </row>
    <row r="11047" spans="3:8" x14ac:dyDescent="0.35">
      <c r="C11047" s="35"/>
      <c r="H11047" s="35"/>
    </row>
    <row r="11048" spans="3:8" x14ac:dyDescent="0.35">
      <c r="C11048" s="35"/>
      <c r="H11048" s="35"/>
    </row>
    <row r="11049" spans="3:8" x14ac:dyDescent="0.35">
      <c r="C11049" s="35"/>
      <c r="H11049" s="35"/>
    </row>
    <row r="11050" spans="3:8" x14ac:dyDescent="0.35">
      <c r="C11050" s="35"/>
      <c r="H11050" s="35"/>
    </row>
    <row r="11051" spans="3:8" x14ac:dyDescent="0.35">
      <c r="C11051" s="35"/>
      <c r="H11051" s="35"/>
    </row>
    <row r="11052" spans="3:8" x14ac:dyDescent="0.35">
      <c r="C11052" s="35"/>
      <c r="H11052" s="35"/>
    </row>
    <row r="11053" spans="3:8" x14ac:dyDescent="0.35">
      <c r="C11053" s="35"/>
      <c r="H11053" s="35"/>
    </row>
    <row r="11054" spans="3:8" x14ac:dyDescent="0.35">
      <c r="C11054" s="35"/>
      <c r="H11054" s="35"/>
    </row>
    <row r="11055" spans="3:8" x14ac:dyDescent="0.35">
      <c r="C11055" s="35"/>
      <c r="H11055" s="35"/>
    </row>
    <row r="11056" spans="3:8" x14ac:dyDescent="0.35">
      <c r="C11056" s="35"/>
      <c r="H11056" s="35"/>
    </row>
    <row r="11057" spans="3:8" x14ac:dyDescent="0.35">
      <c r="C11057" s="35"/>
      <c r="H11057" s="35"/>
    </row>
    <row r="11058" spans="3:8" x14ac:dyDescent="0.35">
      <c r="C11058" s="35"/>
      <c r="H11058" s="35"/>
    </row>
    <row r="11059" spans="3:8" x14ac:dyDescent="0.35">
      <c r="C11059" s="35"/>
      <c r="H11059" s="35"/>
    </row>
    <row r="11060" spans="3:8" x14ac:dyDescent="0.35">
      <c r="C11060" s="35"/>
      <c r="H11060" s="35"/>
    </row>
    <row r="11061" spans="3:8" x14ac:dyDescent="0.35">
      <c r="C11061" s="35"/>
      <c r="H11061" s="35"/>
    </row>
    <row r="11062" spans="3:8" x14ac:dyDescent="0.35">
      <c r="C11062" s="35"/>
      <c r="H11062" s="35"/>
    </row>
    <row r="11063" spans="3:8" x14ac:dyDescent="0.35">
      <c r="C11063" s="35"/>
      <c r="H11063" s="35"/>
    </row>
    <row r="11064" spans="3:8" x14ac:dyDescent="0.35">
      <c r="C11064" s="35"/>
      <c r="H11064" s="35"/>
    </row>
    <row r="11065" spans="3:8" x14ac:dyDescent="0.35">
      <c r="C11065" s="35"/>
      <c r="H11065" s="35"/>
    </row>
    <row r="11066" spans="3:8" x14ac:dyDescent="0.35">
      <c r="C11066" s="35"/>
      <c r="H11066" s="35"/>
    </row>
    <row r="11067" spans="3:8" x14ac:dyDescent="0.35">
      <c r="C11067" s="35"/>
      <c r="H11067" s="35"/>
    </row>
    <row r="11068" spans="3:8" x14ac:dyDescent="0.35">
      <c r="C11068" s="35"/>
      <c r="H11068" s="35"/>
    </row>
    <row r="11069" spans="3:8" x14ac:dyDescent="0.35">
      <c r="C11069" s="35"/>
      <c r="H11069" s="35"/>
    </row>
    <row r="11070" spans="3:8" x14ac:dyDescent="0.35">
      <c r="C11070" s="35"/>
      <c r="H11070" s="35"/>
    </row>
    <row r="11071" spans="3:8" x14ac:dyDescent="0.35">
      <c r="C11071" s="35"/>
      <c r="H11071" s="35"/>
    </row>
    <row r="11072" spans="3:8" x14ac:dyDescent="0.35">
      <c r="C11072" s="35"/>
      <c r="H11072" s="35"/>
    </row>
    <row r="11073" spans="3:8" x14ac:dyDescent="0.35">
      <c r="C11073" s="35"/>
      <c r="H11073" s="35"/>
    </row>
    <row r="11074" spans="3:8" x14ac:dyDescent="0.35">
      <c r="C11074" s="35"/>
      <c r="H11074" s="35"/>
    </row>
    <row r="11075" spans="3:8" x14ac:dyDescent="0.35">
      <c r="C11075" s="35"/>
      <c r="H11075" s="35"/>
    </row>
    <row r="11076" spans="3:8" x14ac:dyDescent="0.35">
      <c r="C11076" s="35"/>
      <c r="H11076" s="35"/>
    </row>
    <row r="11077" spans="3:8" x14ac:dyDescent="0.35">
      <c r="C11077" s="35"/>
      <c r="H11077" s="35"/>
    </row>
    <row r="11078" spans="3:8" x14ac:dyDescent="0.35">
      <c r="C11078" s="35"/>
      <c r="H11078" s="35"/>
    </row>
    <row r="11079" spans="3:8" x14ac:dyDescent="0.35">
      <c r="C11079" s="35"/>
      <c r="H11079" s="35"/>
    </row>
    <row r="11080" spans="3:8" x14ac:dyDescent="0.35">
      <c r="C11080" s="35"/>
      <c r="H11080" s="35"/>
    </row>
    <row r="11081" spans="3:8" x14ac:dyDescent="0.35">
      <c r="C11081" s="35"/>
      <c r="H11081" s="35"/>
    </row>
    <row r="11082" spans="3:8" x14ac:dyDescent="0.35">
      <c r="C11082" s="35"/>
      <c r="H11082" s="35"/>
    </row>
    <row r="11083" spans="3:8" x14ac:dyDescent="0.35">
      <c r="C11083" s="35"/>
      <c r="H11083" s="35"/>
    </row>
    <row r="11084" spans="3:8" x14ac:dyDescent="0.35">
      <c r="C11084" s="35"/>
      <c r="H11084" s="35"/>
    </row>
    <row r="11085" spans="3:8" x14ac:dyDescent="0.35">
      <c r="C11085" s="35"/>
      <c r="H11085" s="35"/>
    </row>
    <row r="11086" spans="3:8" x14ac:dyDescent="0.35">
      <c r="C11086" s="35"/>
      <c r="H11086" s="35"/>
    </row>
    <row r="11087" spans="3:8" x14ac:dyDescent="0.35">
      <c r="C11087" s="35"/>
      <c r="H11087" s="35"/>
    </row>
    <row r="11088" spans="3:8" x14ac:dyDescent="0.35">
      <c r="C11088" s="35"/>
      <c r="H11088" s="35"/>
    </row>
    <row r="11089" spans="3:8" x14ac:dyDescent="0.35">
      <c r="C11089" s="35"/>
      <c r="H11089" s="35"/>
    </row>
    <row r="11090" spans="3:8" x14ac:dyDescent="0.35">
      <c r="C11090" s="35"/>
      <c r="H11090" s="35"/>
    </row>
    <row r="11091" spans="3:8" x14ac:dyDescent="0.35">
      <c r="C11091" s="35"/>
      <c r="H11091" s="35"/>
    </row>
    <row r="11092" spans="3:8" x14ac:dyDescent="0.35">
      <c r="C11092" s="35"/>
      <c r="H11092" s="35"/>
    </row>
    <row r="11093" spans="3:8" x14ac:dyDescent="0.35">
      <c r="C11093" s="35"/>
      <c r="H11093" s="35"/>
    </row>
    <row r="11094" spans="3:8" x14ac:dyDescent="0.35">
      <c r="C11094" s="35"/>
      <c r="H11094" s="35"/>
    </row>
    <row r="11095" spans="3:8" x14ac:dyDescent="0.35">
      <c r="C11095" s="35"/>
      <c r="H11095" s="35"/>
    </row>
    <row r="11096" spans="3:8" x14ac:dyDescent="0.35">
      <c r="C11096" s="35"/>
      <c r="H11096" s="35"/>
    </row>
    <row r="11097" spans="3:8" x14ac:dyDescent="0.35">
      <c r="C11097" s="35"/>
      <c r="H11097" s="35"/>
    </row>
    <row r="11098" spans="3:8" x14ac:dyDescent="0.35">
      <c r="C11098" s="35"/>
      <c r="H11098" s="35"/>
    </row>
    <row r="11099" spans="3:8" x14ac:dyDescent="0.35">
      <c r="C11099" s="35"/>
      <c r="H11099" s="35"/>
    </row>
    <row r="11100" spans="3:8" x14ac:dyDescent="0.35">
      <c r="C11100" s="35"/>
      <c r="H11100" s="35"/>
    </row>
    <row r="11101" spans="3:8" x14ac:dyDescent="0.35">
      <c r="C11101" s="35"/>
      <c r="H11101" s="35"/>
    </row>
    <row r="11102" spans="3:8" x14ac:dyDescent="0.35">
      <c r="C11102" s="35"/>
      <c r="H11102" s="35"/>
    </row>
    <row r="11103" spans="3:8" x14ac:dyDescent="0.35">
      <c r="C11103" s="35"/>
      <c r="H11103" s="35"/>
    </row>
    <row r="11104" spans="3:8" x14ac:dyDescent="0.35">
      <c r="C11104" s="35"/>
      <c r="H11104" s="35"/>
    </row>
    <row r="11105" spans="3:8" x14ac:dyDescent="0.35">
      <c r="C11105" s="35"/>
      <c r="H11105" s="35"/>
    </row>
    <row r="11106" spans="3:8" x14ac:dyDescent="0.35">
      <c r="C11106" s="35"/>
      <c r="H11106" s="35"/>
    </row>
    <row r="11107" spans="3:8" x14ac:dyDescent="0.35">
      <c r="C11107" s="35"/>
      <c r="H11107" s="35"/>
    </row>
    <row r="11108" spans="3:8" x14ac:dyDescent="0.35">
      <c r="C11108" s="35"/>
      <c r="H11108" s="35"/>
    </row>
    <row r="11109" spans="3:8" x14ac:dyDescent="0.35">
      <c r="C11109" s="35"/>
      <c r="H11109" s="35"/>
    </row>
    <row r="11110" spans="3:8" x14ac:dyDescent="0.35">
      <c r="C11110" s="35"/>
      <c r="H11110" s="35"/>
    </row>
    <row r="11111" spans="3:8" x14ac:dyDescent="0.35">
      <c r="C11111" s="35"/>
      <c r="H11111" s="35"/>
    </row>
    <row r="11112" spans="3:8" x14ac:dyDescent="0.35">
      <c r="C11112" s="35"/>
      <c r="H11112" s="35"/>
    </row>
    <row r="11113" spans="3:8" x14ac:dyDescent="0.35">
      <c r="C11113" s="35"/>
      <c r="H11113" s="35"/>
    </row>
    <row r="11114" spans="3:8" x14ac:dyDescent="0.35">
      <c r="C11114" s="35"/>
      <c r="H11114" s="35"/>
    </row>
    <row r="11115" spans="3:8" x14ac:dyDescent="0.35">
      <c r="C11115" s="35"/>
      <c r="H11115" s="35"/>
    </row>
    <row r="11116" spans="3:8" x14ac:dyDescent="0.35">
      <c r="C11116" s="35"/>
      <c r="H11116" s="35"/>
    </row>
    <row r="11117" spans="3:8" x14ac:dyDescent="0.35">
      <c r="C11117" s="35"/>
      <c r="H11117" s="35"/>
    </row>
    <row r="11118" spans="3:8" x14ac:dyDescent="0.35">
      <c r="C11118" s="35"/>
      <c r="H11118" s="35"/>
    </row>
    <row r="11119" spans="3:8" x14ac:dyDescent="0.35">
      <c r="C11119" s="35"/>
      <c r="H11119" s="35"/>
    </row>
    <row r="11120" spans="3:8" x14ac:dyDescent="0.35">
      <c r="C11120" s="35"/>
      <c r="H11120" s="35"/>
    </row>
    <row r="11121" spans="3:8" x14ac:dyDescent="0.35">
      <c r="C11121" s="35"/>
      <c r="H11121" s="35"/>
    </row>
    <row r="11122" spans="3:8" x14ac:dyDescent="0.35">
      <c r="C11122" s="35"/>
      <c r="H11122" s="35"/>
    </row>
    <row r="11123" spans="3:8" x14ac:dyDescent="0.35">
      <c r="C11123" s="35"/>
      <c r="H11123" s="35"/>
    </row>
    <row r="11124" spans="3:8" x14ac:dyDescent="0.35">
      <c r="C11124" s="35"/>
      <c r="H11124" s="35"/>
    </row>
    <row r="11125" spans="3:8" x14ac:dyDescent="0.35">
      <c r="C11125" s="35"/>
      <c r="H11125" s="35"/>
    </row>
    <row r="11126" spans="3:8" x14ac:dyDescent="0.35">
      <c r="C11126" s="35"/>
      <c r="H11126" s="35"/>
    </row>
    <row r="11127" spans="3:8" x14ac:dyDescent="0.35">
      <c r="C11127" s="35"/>
      <c r="H11127" s="35"/>
    </row>
    <row r="11128" spans="3:8" x14ac:dyDescent="0.35">
      <c r="C11128" s="35"/>
      <c r="H11128" s="35"/>
    </row>
    <row r="11129" spans="3:8" x14ac:dyDescent="0.35">
      <c r="C11129" s="35"/>
      <c r="H11129" s="35"/>
    </row>
    <row r="11130" spans="3:8" x14ac:dyDescent="0.35">
      <c r="C11130" s="35"/>
      <c r="H11130" s="35"/>
    </row>
    <row r="11131" spans="3:8" x14ac:dyDescent="0.35">
      <c r="C11131" s="35"/>
      <c r="H11131" s="35"/>
    </row>
    <row r="11132" spans="3:8" x14ac:dyDescent="0.35">
      <c r="C11132" s="35"/>
      <c r="H11132" s="35"/>
    </row>
    <row r="11133" spans="3:8" x14ac:dyDescent="0.35">
      <c r="C11133" s="35"/>
      <c r="H11133" s="35"/>
    </row>
    <row r="11134" spans="3:8" x14ac:dyDescent="0.35">
      <c r="C11134" s="35"/>
      <c r="H11134" s="35"/>
    </row>
    <row r="11135" spans="3:8" x14ac:dyDescent="0.35">
      <c r="C11135" s="35"/>
      <c r="H11135" s="35"/>
    </row>
    <row r="11136" spans="3:8" x14ac:dyDescent="0.35">
      <c r="C11136" s="35"/>
      <c r="H11136" s="35"/>
    </row>
    <row r="11137" spans="3:8" x14ac:dyDescent="0.35">
      <c r="C11137" s="35"/>
      <c r="H11137" s="35"/>
    </row>
    <row r="11138" spans="3:8" x14ac:dyDescent="0.35">
      <c r="C11138" s="35"/>
      <c r="H11138" s="35"/>
    </row>
    <row r="11139" spans="3:8" x14ac:dyDescent="0.35">
      <c r="C11139" s="35"/>
      <c r="H11139" s="35"/>
    </row>
    <row r="11140" spans="3:8" x14ac:dyDescent="0.35">
      <c r="C11140" s="35"/>
      <c r="H11140" s="35"/>
    </row>
    <row r="11141" spans="3:8" x14ac:dyDescent="0.35">
      <c r="C11141" s="35"/>
      <c r="H11141" s="35"/>
    </row>
    <row r="11142" spans="3:8" x14ac:dyDescent="0.35">
      <c r="C11142" s="35"/>
      <c r="H11142" s="35"/>
    </row>
    <row r="11143" spans="3:8" x14ac:dyDescent="0.35">
      <c r="C11143" s="35"/>
      <c r="H11143" s="35"/>
    </row>
    <row r="11144" spans="3:8" x14ac:dyDescent="0.35">
      <c r="C11144" s="35"/>
      <c r="H11144" s="35"/>
    </row>
    <row r="11145" spans="3:8" x14ac:dyDescent="0.35">
      <c r="C11145" s="35"/>
      <c r="H11145" s="35"/>
    </row>
    <row r="11146" spans="3:8" x14ac:dyDescent="0.35">
      <c r="C11146" s="35"/>
      <c r="H11146" s="35"/>
    </row>
    <row r="11147" spans="3:8" x14ac:dyDescent="0.35">
      <c r="C11147" s="35"/>
      <c r="H11147" s="35"/>
    </row>
    <row r="11148" spans="3:8" x14ac:dyDescent="0.35">
      <c r="C11148" s="35"/>
      <c r="H11148" s="35"/>
    </row>
    <row r="11149" spans="3:8" x14ac:dyDescent="0.35">
      <c r="C11149" s="35"/>
      <c r="H11149" s="35"/>
    </row>
    <row r="11150" spans="3:8" x14ac:dyDescent="0.35">
      <c r="C11150" s="35"/>
      <c r="H11150" s="35"/>
    </row>
    <row r="11151" spans="3:8" x14ac:dyDescent="0.35">
      <c r="C11151" s="35"/>
      <c r="H11151" s="35"/>
    </row>
    <row r="11152" spans="3:8" x14ac:dyDescent="0.35">
      <c r="C11152" s="35"/>
      <c r="H11152" s="35"/>
    </row>
    <row r="11153" spans="3:8" x14ac:dyDescent="0.35">
      <c r="C11153" s="35"/>
      <c r="H11153" s="35"/>
    </row>
    <row r="11154" spans="3:8" x14ac:dyDescent="0.35">
      <c r="C11154" s="35"/>
      <c r="H11154" s="35"/>
    </row>
    <row r="11155" spans="3:8" x14ac:dyDescent="0.35">
      <c r="C11155" s="35"/>
      <c r="H11155" s="35"/>
    </row>
    <row r="11156" spans="3:8" x14ac:dyDescent="0.35">
      <c r="C11156" s="35"/>
      <c r="H11156" s="35"/>
    </row>
    <row r="11157" spans="3:8" x14ac:dyDescent="0.35">
      <c r="C11157" s="35"/>
      <c r="H11157" s="35"/>
    </row>
    <row r="11158" spans="3:8" x14ac:dyDescent="0.35">
      <c r="C11158" s="35"/>
      <c r="H11158" s="35"/>
    </row>
    <row r="11159" spans="3:8" x14ac:dyDescent="0.35">
      <c r="C11159" s="35"/>
      <c r="H11159" s="35"/>
    </row>
    <row r="11160" spans="3:8" x14ac:dyDescent="0.35">
      <c r="C11160" s="35"/>
      <c r="H11160" s="35"/>
    </row>
    <row r="11161" spans="3:8" x14ac:dyDescent="0.35">
      <c r="C11161" s="35"/>
      <c r="H11161" s="35"/>
    </row>
    <row r="11162" spans="3:8" x14ac:dyDescent="0.35">
      <c r="C11162" s="35"/>
      <c r="H11162" s="35"/>
    </row>
    <row r="11163" spans="3:8" x14ac:dyDescent="0.35">
      <c r="C11163" s="35"/>
      <c r="H11163" s="35"/>
    </row>
    <row r="11164" spans="3:8" x14ac:dyDescent="0.35">
      <c r="C11164" s="35"/>
      <c r="H11164" s="35"/>
    </row>
    <row r="11165" spans="3:8" x14ac:dyDescent="0.35">
      <c r="C11165" s="35"/>
      <c r="H11165" s="35"/>
    </row>
    <row r="11166" spans="3:8" x14ac:dyDescent="0.35">
      <c r="C11166" s="35"/>
      <c r="H11166" s="35"/>
    </row>
    <row r="11167" spans="3:8" x14ac:dyDescent="0.35">
      <c r="C11167" s="35"/>
      <c r="H11167" s="35"/>
    </row>
    <row r="11168" spans="3:8" x14ac:dyDescent="0.35">
      <c r="C11168" s="35"/>
      <c r="H11168" s="35"/>
    </row>
    <row r="11169" spans="3:8" x14ac:dyDescent="0.35">
      <c r="C11169" s="35"/>
      <c r="H11169" s="35"/>
    </row>
    <row r="11170" spans="3:8" x14ac:dyDescent="0.35">
      <c r="C11170" s="35"/>
      <c r="H11170" s="35"/>
    </row>
    <row r="11171" spans="3:8" x14ac:dyDescent="0.35">
      <c r="C11171" s="35"/>
      <c r="H11171" s="35"/>
    </row>
    <row r="11172" spans="3:8" x14ac:dyDescent="0.35">
      <c r="C11172" s="35"/>
      <c r="H11172" s="35"/>
    </row>
    <row r="11173" spans="3:8" x14ac:dyDescent="0.35">
      <c r="C11173" s="35"/>
      <c r="H11173" s="35"/>
    </row>
    <row r="11174" spans="3:8" x14ac:dyDescent="0.35">
      <c r="C11174" s="35"/>
      <c r="H11174" s="35"/>
    </row>
    <row r="11175" spans="3:8" x14ac:dyDescent="0.35">
      <c r="C11175" s="35"/>
      <c r="H11175" s="35"/>
    </row>
    <row r="11176" spans="3:8" x14ac:dyDescent="0.35">
      <c r="C11176" s="35"/>
      <c r="H11176" s="35"/>
    </row>
    <row r="11177" spans="3:8" x14ac:dyDescent="0.35">
      <c r="C11177" s="35"/>
      <c r="H11177" s="35"/>
    </row>
    <row r="11178" spans="3:8" x14ac:dyDescent="0.35">
      <c r="C11178" s="35"/>
      <c r="H11178" s="35"/>
    </row>
    <row r="11179" spans="3:8" x14ac:dyDescent="0.35">
      <c r="C11179" s="35"/>
      <c r="H11179" s="35"/>
    </row>
    <row r="11180" spans="3:8" x14ac:dyDescent="0.35">
      <c r="C11180" s="35"/>
      <c r="H11180" s="35"/>
    </row>
    <row r="11181" spans="3:8" x14ac:dyDescent="0.35">
      <c r="C11181" s="35"/>
      <c r="H11181" s="35"/>
    </row>
    <row r="11182" spans="3:8" x14ac:dyDescent="0.35">
      <c r="C11182" s="35"/>
      <c r="H11182" s="35"/>
    </row>
    <row r="11183" spans="3:8" x14ac:dyDescent="0.35">
      <c r="C11183" s="35"/>
      <c r="H11183" s="35"/>
    </row>
    <row r="11184" spans="3:8" x14ac:dyDescent="0.35">
      <c r="C11184" s="35"/>
      <c r="H11184" s="35"/>
    </row>
    <row r="11185" spans="3:8" x14ac:dyDescent="0.35">
      <c r="C11185" s="35"/>
      <c r="H11185" s="35"/>
    </row>
    <row r="11186" spans="3:8" x14ac:dyDescent="0.35">
      <c r="C11186" s="35"/>
      <c r="H11186" s="35"/>
    </row>
    <row r="11187" spans="3:8" x14ac:dyDescent="0.35">
      <c r="C11187" s="35"/>
      <c r="H11187" s="35"/>
    </row>
    <row r="11188" spans="3:8" x14ac:dyDescent="0.35">
      <c r="C11188" s="35"/>
      <c r="H11188" s="35"/>
    </row>
    <row r="11189" spans="3:8" x14ac:dyDescent="0.35">
      <c r="C11189" s="35"/>
      <c r="H11189" s="35"/>
    </row>
    <row r="11190" spans="3:8" x14ac:dyDescent="0.35">
      <c r="C11190" s="35"/>
      <c r="H11190" s="35"/>
    </row>
    <row r="11191" spans="3:8" x14ac:dyDescent="0.35">
      <c r="C11191" s="35"/>
      <c r="H11191" s="35"/>
    </row>
    <row r="11192" spans="3:8" x14ac:dyDescent="0.35">
      <c r="C11192" s="35"/>
      <c r="H11192" s="35"/>
    </row>
    <row r="11193" spans="3:8" x14ac:dyDescent="0.35">
      <c r="C11193" s="35"/>
      <c r="H11193" s="35"/>
    </row>
    <row r="11194" spans="3:8" x14ac:dyDescent="0.35">
      <c r="C11194" s="35"/>
      <c r="H11194" s="35"/>
    </row>
    <row r="11195" spans="3:8" x14ac:dyDescent="0.35">
      <c r="C11195" s="35"/>
      <c r="H11195" s="35"/>
    </row>
    <row r="11196" spans="3:8" x14ac:dyDescent="0.35">
      <c r="C11196" s="35"/>
      <c r="H11196" s="35"/>
    </row>
    <row r="11197" spans="3:8" x14ac:dyDescent="0.35">
      <c r="C11197" s="35"/>
      <c r="H11197" s="35"/>
    </row>
    <row r="11198" spans="3:8" x14ac:dyDescent="0.35">
      <c r="C11198" s="35"/>
      <c r="H11198" s="35"/>
    </row>
    <row r="11199" spans="3:8" x14ac:dyDescent="0.35">
      <c r="C11199" s="35"/>
      <c r="H11199" s="35"/>
    </row>
    <row r="11200" spans="3:8" x14ac:dyDescent="0.35">
      <c r="C11200" s="35"/>
      <c r="H11200" s="35"/>
    </row>
    <row r="11201" spans="3:8" x14ac:dyDescent="0.35">
      <c r="C11201" s="35"/>
      <c r="H11201" s="35"/>
    </row>
    <row r="11202" spans="3:8" x14ac:dyDescent="0.35">
      <c r="C11202" s="35"/>
      <c r="H11202" s="35"/>
    </row>
    <row r="11203" spans="3:8" x14ac:dyDescent="0.35">
      <c r="C11203" s="35"/>
      <c r="H11203" s="35"/>
    </row>
    <row r="11204" spans="3:8" x14ac:dyDescent="0.35">
      <c r="C11204" s="35"/>
      <c r="H11204" s="35"/>
    </row>
    <row r="11205" spans="3:8" x14ac:dyDescent="0.35">
      <c r="C11205" s="35"/>
      <c r="H11205" s="35"/>
    </row>
    <row r="11206" spans="3:8" x14ac:dyDescent="0.35">
      <c r="C11206" s="35"/>
      <c r="H11206" s="35"/>
    </row>
    <row r="11207" spans="3:8" x14ac:dyDescent="0.35">
      <c r="C11207" s="35"/>
      <c r="H11207" s="35"/>
    </row>
    <row r="11208" spans="3:8" x14ac:dyDescent="0.35">
      <c r="C11208" s="35"/>
      <c r="H11208" s="35"/>
    </row>
    <row r="11209" spans="3:8" x14ac:dyDescent="0.35">
      <c r="C11209" s="35"/>
      <c r="H11209" s="35"/>
    </row>
    <row r="11210" spans="3:8" x14ac:dyDescent="0.35">
      <c r="C11210" s="35"/>
      <c r="H11210" s="35"/>
    </row>
    <row r="11211" spans="3:8" x14ac:dyDescent="0.35">
      <c r="C11211" s="35"/>
      <c r="H11211" s="35"/>
    </row>
    <row r="11212" spans="3:8" x14ac:dyDescent="0.35">
      <c r="C11212" s="35"/>
      <c r="H11212" s="35"/>
    </row>
    <row r="11213" spans="3:8" x14ac:dyDescent="0.35">
      <c r="C11213" s="35"/>
      <c r="H11213" s="35"/>
    </row>
    <row r="11214" spans="3:8" x14ac:dyDescent="0.35">
      <c r="C11214" s="35"/>
      <c r="H11214" s="35"/>
    </row>
    <row r="11215" spans="3:8" x14ac:dyDescent="0.35">
      <c r="C11215" s="35"/>
      <c r="H11215" s="35"/>
    </row>
    <row r="11216" spans="3:8" x14ac:dyDescent="0.35">
      <c r="C11216" s="35"/>
      <c r="H11216" s="35"/>
    </row>
    <row r="11217" spans="3:8" x14ac:dyDescent="0.35">
      <c r="C11217" s="35"/>
      <c r="H11217" s="35"/>
    </row>
    <row r="11218" spans="3:8" x14ac:dyDescent="0.35">
      <c r="C11218" s="35"/>
      <c r="H11218" s="35"/>
    </row>
    <row r="11219" spans="3:8" x14ac:dyDescent="0.35">
      <c r="C11219" s="35"/>
      <c r="H11219" s="35"/>
    </row>
    <row r="11220" spans="3:8" x14ac:dyDescent="0.35">
      <c r="C11220" s="35"/>
      <c r="H11220" s="35"/>
    </row>
    <row r="11221" spans="3:8" x14ac:dyDescent="0.35">
      <c r="C11221" s="35"/>
      <c r="H11221" s="35"/>
    </row>
    <row r="11222" spans="3:8" x14ac:dyDescent="0.35">
      <c r="C11222" s="35"/>
      <c r="H11222" s="35"/>
    </row>
    <row r="11223" spans="3:8" x14ac:dyDescent="0.35">
      <c r="C11223" s="35"/>
      <c r="H11223" s="35"/>
    </row>
    <row r="11224" spans="3:8" x14ac:dyDescent="0.35">
      <c r="C11224" s="35"/>
      <c r="H11224" s="35"/>
    </row>
    <row r="11225" spans="3:8" x14ac:dyDescent="0.35">
      <c r="C11225" s="35"/>
      <c r="H11225" s="35"/>
    </row>
    <row r="11226" spans="3:8" x14ac:dyDescent="0.35">
      <c r="C11226" s="35"/>
      <c r="H11226" s="35"/>
    </row>
    <row r="11227" spans="3:8" x14ac:dyDescent="0.35">
      <c r="C11227" s="35"/>
      <c r="H11227" s="35"/>
    </row>
    <row r="11228" spans="3:8" x14ac:dyDescent="0.35">
      <c r="C11228" s="35"/>
      <c r="H11228" s="35"/>
    </row>
    <row r="11229" spans="3:8" x14ac:dyDescent="0.35">
      <c r="C11229" s="35"/>
      <c r="H11229" s="35"/>
    </row>
    <row r="11230" spans="3:8" x14ac:dyDescent="0.35">
      <c r="C11230" s="35"/>
      <c r="H11230" s="35"/>
    </row>
    <row r="11231" spans="3:8" x14ac:dyDescent="0.35">
      <c r="C11231" s="35"/>
      <c r="H11231" s="35"/>
    </row>
    <row r="11232" spans="3:8" x14ac:dyDescent="0.35">
      <c r="C11232" s="35"/>
      <c r="H11232" s="35"/>
    </row>
    <row r="11233" spans="3:8" x14ac:dyDescent="0.35">
      <c r="C11233" s="35"/>
      <c r="H11233" s="35"/>
    </row>
    <row r="11234" spans="3:8" x14ac:dyDescent="0.35">
      <c r="C11234" s="35"/>
      <c r="H11234" s="35"/>
    </row>
    <row r="11235" spans="3:8" x14ac:dyDescent="0.35">
      <c r="C11235" s="35"/>
      <c r="H11235" s="35"/>
    </row>
    <row r="11236" spans="3:8" x14ac:dyDescent="0.35">
      <c r="C11236" s="35"/>
      <c r="H11236" s="35"/>
    </row>
    <row r="11237" spans="3:8" x14ac:dyDescent="0.35">
      <c r="C11237" s="35"/>
      <c r="H11237" s="35"/>
    </row>
    <row r="11238" spans="3:8" x14ac:dyDescent="0.35">
      <c r="C11238" s="35"/>
      <c r="H11238" s="35"/>
    </row>
    <row r="11239" spans="3:8" x14ac:dyDescent="0.35">
      <c r="C11239" s="35"/>
      <c r="H11239" s="35"/>
    </row>
    <row r="11240" spans="3:8" x14ac:dyDescent="0.35">
      <c r="C11240" s="35"/>
      <c r="H11240" s="35"/>
    </row>
    <row r="11241" spans="3:8" x14ac:dyDescent="0.35">
      <c r="C11241" s="35"/>
      <c r="H11241" s="35"/>
    </row>
    <row r="11242" spans="3:8" x14ac:dyDescent="0.35">
      <c r="C11242" s="35"/>
      <c r="H11242" s="35"/>
    </row>
    <row r="11243" spans="3:8" x14ac:dyDescent="0.35">
      <c r="C11243" s="35"/>
      <c r="H11243" s="35"/>
    </row>
    <row r="11244" spans="3:8" x14ac:dyDescent="0.35">
      <c r="C11244" s="35"/>
      <c r="H11244" s="35"/>
    </row>
    <row r="11245" spans="3:8" x14ac:dyDescent="0.35">
      <c r="C11245" s="35"/>
      <c r="H11245" s="35"/>
    </row>
    <row r="11246" spans="3:8" x14ac:dyDescent="0.35">
      <c r="C11246" s="35"/>
      <c r="H11246" s="35"/>
    </row>
    <row r="11247" spans="3:8" x14ac:dyDescent="0.35">
      <c r="C11247" s="35"/>
      <c r="H11247" s="35"/>
    </row>
    <row r="11248" spans="3:8" x14ac:dyDescent="0.35">
      <c r="C11248" s="35"/>
      <c r="H11248" s="35"/>
    </row>
    <row r="11249" spans="3:8" x14ac:dyDescent="0.35">
      <c r="C11249" s="35"/>
      <c r="H11249" s="35"/>
    </row>
    <row r="11250" spans="3:8" x14ac:dyDescent="0.35">
      <c r="C11250" s="35"/>
      <c r="H11250" s="35"/>
    </row>
    <row r="11251" spans="3:8" x14ac:dyDescent="0.35">
      <c r="C11251" s="35"/>
      <c r="H11251" s="35"/>
    </row>
    <row r="11252" spans="3:8" x14ac:dyDescent="0.35">
      <c r="C11252" s="35"/>
      <c r="H11252" s="35"/>
    </row>
    <row r="11253" spans="3:8" x14ac:dyDescent="0.35">
      <c r="C11253" s="35"/>
      <c r="H11253" s="35"/>
    </row>
    <row r="11254" spans="3:8" x14ac:dyDescent="0.35">
      <c r="C11254" s="35"/>
      <c r="H11254" s="35"/>
    </row>
    <row r="11255" spans="3:8" x14ac:dyDescent="0.35">
      <c r="C11255" s="35"/>
      <c r="H11255" s="35"/>
    </row>
    <row r="11256" spans="3:8" x14ac:dyDescent="0.35">
      <c r="C11256" s="35"/>
      <c r="H11256" s="35"/>
    </row>
    <row r="11257" spans="3:8" x14ac:dyDescent="0.35">
      <c r="C11257" s="35"/>
      <c r="H11257" s="35"/>
    </row>
    <row r="11258" spans="3:8" x14ac:dyDescent="0.35">
      <c r="C11258" s="35"/>
      <c r="H11258" s="35"/>
    </row>
    <row r="11259" spans="3:8" x14ac:dyDescent="0.35">
      <c r="C11259" s="35"/>
      <c r="H11259" s="35"/>
    </row>
    <row r="11260" spans="3:8" x14ac:dyDescent="0.35">
      <c r="C11260" s="35"/>
      <c r="H11260" s="35"/>
    </row>
    <row r="11261" spans="3:8" x14ac:dyDescent="0.35">
      <c r="C11261" s="35"/>
      <c r="H11261" s="35"/>
    </row>
    <row r="11262" spans="3:8" x14ac:dyDescent="0.35">
      <c r="C11262" s="35"/>
      <c r="H11262" s="35"/>
    </row>
    <row r="11263" spans="3:8" x14ac:dyDescent="0.35">
      <c r="C11263" s="35"/>
      <c r="H11263" s="35"/>
    </row>
    <row r="11264" spans="3:8" x14ac:dyDescent="0.35">
      <c r="C11264" s="35"/>
      <c r="H11264" s="35"/>
    </row>
    <row r="11265" spans="3:8" x14ac:dyDescent="0.35">
      <c r="C11265" s="35"/>
      <c r="H11265" s="35"/>
    </row>
    <row r="11266" spans="3:8" x14ac:dyDescent="0.35">
      <c r="C11266" s="35"/>
      <c r="H11266" s="35"/>
    </row>
    <row r="11267" spans="3:8" x14ac:dyDescent="0.35">
      <c r="C11267" s="35"/>
      <c r="H11267" s="35"/>
    </row>
    <row r="11268" spans="3:8" x14ac:dyDescent="0.35">
      <c r="C11268" s="35"/>
      <c r="H11268" s="35"/>
    </row>
    <row r="11269" spans="3:8" x14ac:dyDescent="0.35">
      <c r="C11269" s="35"/>
      <c r="H11269" s="35"/>
    </row>
    <row r="11270" spans="3:8" x14ac:dyDescent="0.35">
      <c r="C11270" s="35"/>
      <c r="H11270" s="35"/>
    </row>
    <row r="11271" spans="3:8" x14ac:dyDescent="0.35">
      <c r="C11271" s="35"/>
      <c r="H11271" s="35"/>
    </row>
    <row r="11272" spans="3:8" x14ac:dyDescent="0.35">
      <c r="C11272" s="35"/>
      <c r="H11272" s="35"/>
    </row>
    <row r="11273" spans="3:8" x14ac:dyDescent="0.35">
      <c r="C11273" s="35"/>
      <c r="H11273" s="35"/>
    </row>
    <row r="11274" spans="3:8" x14ac:dyDescent="0.35">
      <c r="C11274" s="35"/>
      <c r="H11274" s="35"/>
    </row>
    <row r="11275" spans="3:8" x14ac:dyDescent="0.35">
      <c r="C11275" s="35"/>
      <c r="H11275" s="35"/>
    </row>
    <row r="11276" spans="3:8" x14ac:dyDescent="0.35">
      <c r="C11276" s="35"/>
      <c r="H11276" s="35"/>
    </row>
    <row r="11277" spans="3:8" x14ac:dyDescent="0.35">
      <c r="C11277" s="35"/>
      <c r="H11277" s="35"/>
    </row>
    <row r="11278" spans="3:8" x14ac:dyDescent="0.35">
      <c r="C11278" s="35"/>
      <c r="H11278" s="35"/>
    </row>
    <row r="11279" spans="3:8" x14ac:dyDescent="0.35">
      <c r="C11279" s="35"/>
      <c r="H11279" s="35"/>
    </row>
    <row r="11280" spans="3:8" x14ac:dyDescent="0.35">
      <c r="C11280" s="35"/>
      <c r="H11280" s="35"/>
    </row>
    <row r="11281" spans="3:8" x14ac:dyDescent="0.35">
      <c r="C11281" s="35"/>
      <c r="H11281" s="35"/>
    </row>
    <row r="11282" spans="3:8" x14ac:dyDescent="0.35">
      <c r="C11282" s="35"/>
      <c r="H11282" s="35"/>
    </row>
    <row r="11283" spans="3:8" x14ac:dyDescent="0.35">
      <c r="C11283" s="35"/>
      <c r="H11283" s="35"/>
    </row>
    <row r="11284" spans="3:8" x14ac:dyDescent="0.35">
      <c r="C11284" s="35"/>
      <c r="H11284" s="35"/>
    </row>
    <row r="11285" spans="3:8" x14ac:dyDescent="0.35">
      <c r="C11285" s="35"/>
      <c r="H11285" s="35"/>
    </row>
    <row r="11286" spans="3:8" x14ac:dyDescent="0.35">
      <c r="C11286" s="35"/>
      <c r="H11286" s="35"/>
    </row>
    <row r="11287" spans="3:8" x14ac:dyDescent="0.35">
      <c r="C11287" s="35"/>
      <c r="H11287" s="35"/>
    </row>
    <row r="11288" spans="3:8" x14ac:dyDescent="0.35">
      <c r="C11288" s="35"/>
      <c r="H11288" s="35"/>
    </row>
    <row r="11289" spans="3:8" x14ac:dyDescent="0.35">
      <c r="C11289" s="35"/>
      <c r="H11289" s="35"/>
    </row>
    <row r="11290" spans="3:8" x14ac:dyDescent="0.35">
      <c r="C11290" s="35"/>
      <c r="H11290" s="35"/>
    </row>
    <row r="11291" spans="3:8" x14ac:dyDescent="0.35">
      <c r="C11291" s="35"/>
      <c r="H11291" s="35"/>
    </row>
    <row r="11292" spans="3:8" x14ac:dyDescent="0.35">
      <c r="C11292" s="35"/>
      <c r="H11292" s="35"/>
    </row>
    <row r="11293" spans="3:8" x14ac:dyDescent="0.35">
      <c r="C11293" s="35"/>
      <c r="H11293" s="35"/>
    </row>
    <row r="11294" spans="3:8" x14ac:dyDescent="0.35">
      <c r="C11294" s="35"/>
      <c r="H11294" s="35"/>
    </row>
    <row r="11295" spans="3:8" x14ac:dyDescent="0.35">
      <c r="C11295" s="35"/>
      <c r="H11295" s="35"/>
    </row>
    <row r="11296" spans="3:8" x14ac:dyDescent="0.35">
      <c r="C11296" s="35"/>
      <c r="H11296" s="35"/>
    </row>
    <row r="11297" spans="3:8" x14ac:dyDescent="0.35">
      <c r="C11297" s="35"/>
      <c r="H11297" s="35"/>
    </row>
    <row r="11298" spans="3:8" x14ac:dyDescent="0.35">
      <c r="C11298" s="35"/>
      <c r="H11298" s="35"/>
    </row>
    <row r="11299" spans="3:8" x14ac:dyDescent="0.35">
      <c r="C11299" s="35"/>
      <c r="H11299" s="35"/>
    </row>
    <row r="11300" spans="3:8" x14ac:dyDescent="0.35">
      <c r="C11300" s="35"/>
      <c r="H11300" s="35"/>
    </row>
    <row r="11301" spans="3:8" x14ac:dyDescent="0.35">
      <c r="C11301" s="35"/>
      <c r="H11301" s="35"/>
    </row>
    <row r="11302" spans="3:8" x14ac:dyDescent="0.35">
      <c r="C11302" s="35"/>
      <c r="H11302" s="35"/>
    </row>
    <row r="11303" spans="3:8" x14ac:dyDescent="0.35">
      <c r="C11303" s="35"/>
      <c r="H11303" s="35"/>
    </row>
    <row r="11304" spans="3:8" x14ac:dyDescent="0.35">
      <c r="C11304" s="35"/>
      <c r="H11304" s="35"/>
    </row>
    <row r="11305" spans="3:8" x14ac:dyDescent="0.35">
      <c r="C11305" s="35"/>
      <c r="H11305" s="35"/>
    </row>
    <row r="11306" spans="3:8" x14ac:dyDescent="0.35">
      <c r="C11306" s="35"/>
      <c r="H11306" s="35"/>
    </row>
    <row r="11307" spans="3:8" x14ac:dyDescent="0.35">
      <c r="C11307" s="35"/>
      <c r="H11307" s="35"/>
    </row>
    <row r="11308" spans="3:8" x14ac:dyDescent="0.35">
      <c r="C11308" s="35"/>
      <c r="H11308" s="35"/>
    </row>
    <row r="11309" spans="3:8" x14ac:dyDescent="0.35">
      <c r="C11309" s="35"/>
      <c r="H11309" s="35"/>
    </row>
    <row r="11310" spans="3:8" x14ac:dyDescent="0.35">
      <c r="C11310" s="35"/>
      <c r="H11310" s="35"/>
    </row>
    <row r="11311" spans="3:8" x14ac:dyDescent="0.35">
      <c r="C11311" s="35"/>
      <c r="H11311" s="35"/>
    </row>
    <row r="11312" spans="3:8" x14ac:dyDescent="0.35">
      <c r="C11312" s="35"/>
      <c r="H11312" s="35"/>
    </row>
    <row r="11313" spans="3:8" x14ac:dyDescent="0.35">
      <c r="C11313" s="35"/>
      <c r="H11313" s="35"/>
    </row>
    <row r="11314" spans="3:8" x14ac:dyDescent="0.35">
      <c r="C11314" s="35"/>
      <c r="H11314" s="35"/>
    </row>
    <row r="11315" spans="3:8" x14ac:dyDescent="0.35">
      <c r="C11315" s="35"/>
      <c r="H11315" s="35"/>
    </row>
    <row r="11316" spans="3:8" x14ac:dyDescent="0.35">
      <c r="C11316" s="35"/>
      <c r="H11316" s="35"/>
    </row>
    <row r="11317" spans="3:8" x14ac:dyDescent="0.35">
      <c r="C11317" s="35"/>
      <c r="H11317" s="35"/>
    </row>
    <row r="11318" spans="3:8" x14ac:dyDescent="0.35">
      <c r="C11318" s="35"/>
      <c r="H11318" s="35"/>
    </row>
    <row r="11319" spans="3:8" x14ac:dyDescent="0.35">
      <c r="C11319" s="35"/>
      <c r="H11319" s="35"/>
    </row>
    <row r="11320" spans="3:8" x14ac:dyDescent="0.35">
      <c r="C11320" s="35"/>
      <c r="H11320" s="35"/>
    </row>
    <row r="11321" spans="3:8" x14ac:dyDescent="0.35">
      <c r="C11321" s="35"/>
      <c r="H11321" s="35"/>
    </row>
    <row r="11322" spans="3:8" x14ac:dyDescent="0.35">
      <c r="C11322" s="35"/>
      <c r="H11322" s="35"/>
    </row>
    <row r="11323" spans="3:8" x14ac:dyDescent="0.35">
      <c r="C11323" s="35"/>
      <c r="H11323" s="35"/>
    </row>
    <row r="11324" spans="3:8" x14ac:dyDescent="0.35">
      <c r="C11324" s="35"/>
      <c r="H11324" s="35"/>
    </row>
    <row r="11325" spans="3:8" x14ac:dyDescent="0.35">
      <c r="C11325" s="35"/>
      <c r="H11325" s="35"/>
    </row>
    <row r="11326" spans="3:8" x14ac:dyDescent="0.35">
      <c r="C11326" s="35"/>
      <c r="H11326" s="35"/>
    </row>
    <row r="11327" spans="3:8" x14ac:dyDescent="0.35">
      <c r="C11327" s="35"/>
      <c r="H11327" s="35"/>
    </row>
    <row r="11328" spans="3:8" x14ac:dyDescent="0.35">
      <c r="C11328" s="35"/>
      <c r="H11328" s="35"/>
    </row>
    <row r="11329" spans="3:8" x14ac:dyDescent="0.35">
      <c r="C11329" s="35"/>
      <c r="H11329" s="35"/>
    </row>
    <row r="11330" spans="3:8" x14ac:dyDescent="0.35">
      <c r="C11330" s="35"/>
      <c r="H11330" s="35"/>
    </row>
    <row r="11331" spans="3:8" x14ac:dyDescent="0.35">
      <c r="C11331" s="35"/>
      <c r="H11331" s="35"/>
    </row>
    <row r="11332" spans="3:8" x14ac:dyDescent="0.35">
      <c r="C11332" s="35"/>
      <c r="H11332" s="35"/>
    </row>
    <row r="11333" spans="3:8" x14ac:dyDescent="0.35">
      <c r="C11333" s="35"/>
      <c r="H11333" s="35"/>
    </row>
    <row r="11334" spans="3:8" x14ac:dyDescent="0.35">
      <c r="C11334" s="35"/>
      <c r="H11334" s="35"/>
    </row>
    <row r="11335" spans="3:8" x14ac:dyDescent="0.35">
      <c r="C11335" s="35"/>
      <c r="H11335" s="35"/>
    </row>
    <row r="11336" spans="3:8" x14ac:dyDescent="0.35">
      <c r="C11336" s="35"/>
      <c r="H11336" s="35"/>
    </row>
    <row r="11337" spans="3:8" x14ac:dyDescent="0.35">
      <c r="C11337" s="35"/>
      <c r="H11337" s="35"/>
    </row>
    <row r="11338" spans="3:8" x14ac:dyDescent="0.35">
      <c r="C11338" s="35"/>
      <c r="H11338" s="35"/>
    </row>
    <row r="11339" spans="3:8" x14ac:dyDescent="0.35">
      <c r="C11339" s="35"/>
      <c r="H11339" s="35"/>
    </row>
    <row r="11340" spans="3:8" x14ac:dyDescent="0.35">
      <c r="C11340" s="35"/>
      <c r="H11340" s="35"/>
    </row>
    <row r="11341" spans="3:8" x14ac:dyDescent="0.35">
      <c r="C11341" s="35"/>
      <c r="H11341" s="35"/>
    </row>
    <row r="11342" spans="3:8" x14ac:dyDescent="0.35">
      <c r="C11342" s="35"/>
      <c r="H11342" s="35"/>
    </row>
    <row r="11343" spans="3:8" x14ac:dyDescent="0.35">
      <c r="C11343" s="35"/>
      <c r="H11343" s="35"/>
    </row>
    <row r="11344" spans="3:8" x14ac:dyDescent="0.35">
      <c r="C11344" s="35"/>
      <c r="H11344" s="35"/>
    </row>
    <row r="11345" spans="3:8" x14ac:dyDescent="0.35">
      <c r="C11345" s="35"/>
      <c r="H11345" s="35"/>
    </row>
    <row r="11346" spans="3:8" x14ac:dyDescent="0.35">
      <c r="C11346" s="35"/>
      <c r="H11346" s="35"/>
    </row>
    <row r="11347" spans="3:8" x14ac:dyDescent="0.35">
      <c r="C11347" s="35"/>
      <c r="H11347" s="35"/>
    </row>
    <row r="11348" spans="3:8" x14ac:dyDescent="0.35">
      <c r="C11348" s="35"/>
      <c r="H11348" s="35"/>
    </row>
    <row r="11349" spans="3:8" x14ac:dyDescent="0.35">
      <c r="C11349" s="35"/>
      <c r="H11349" s="35"/>
    </row>
    <row r="11350" spans="3:8" x14ac:dyDescent="0.35">
      <c r="C11350" s="35"/>
      <c r="H11350" s="35"/>
    </row>
    <row r="11351" spans="3:8" x14ac:dyDescent="0.35">
      <c r="C11351" s="35"/>
      <c r="H11351" s="35"/>
    </row>
    <row r="11352" spans="3:8" x14ac:dyDescent="0.35">
      <c r="C11352" s="35"/>
      <c r="H11352" s="35"/>
    </row>
    <row r="11353" spans="3:8" x14ac:dyDescent="0.35">
      <c r="C11353" s="35"/>
      <c r="H11353" s="35"/>
    </row>
    <row r="11354" spans="3:8" x14ac:dyDescent="0.35">
      <c r="C11354" s="35"/>
      <c r="H11354" s="35"/>
    </row>
    <row r="11355" spans="3:8" x14ac:dyDescent="0.35">
      <c r="C11355" s="35"/>
      <c r="H11355" s="35"/>
    </row>
    <row r="11356" spans="3:8" x14ac:dyDescent="0.35">
      <c r="C11356" s="35"/>
      <c r="H11356" s="35"/>
    </row>
    <row r="11357" spans="3:8" x14ac:dyDescent="0.35">
      <c r="C11357" s="35"/>
      <c r="H11357" s="35"/>
    </row>
    <row r="11358" spans="3:8" x14ac:dyDescent="0.35">
      <c r="C11358" s="35"/>
      <c r="H11358" s="35"/>
    </row>
    <row r="11359" spans="3:8" x14ac:dyDescent="0.35">
      <c r="C11359" s="35"/>
      <c r="H11359" s="35"/>
    </row>
    <row r="11360" spans="3:8" x14ac:dyDescent="0.35">
      <c r="C11360" s="35"/>
      <c r="H11360" s="35"/>
    </row>
    <row r="11361" spans="3:8" x14ac:dyDescent="0.35">
      <c r="C11361" s="35"/>
      <c r="H11361" s="35"/>
    </row>
    <row r="11362" spans="3:8" x14ac:dyDescent="0.35">
      <c r="C11362" s="35"/>
      <c r="H11362" s="35"/>
    </row>
    <row r="11363" spans="3:8" x14ac:dyDescent="0.35">
      <c r="C11363" s="35"/>
      <c r="H11363" s="35"/>
    </row>
    <row r="11364" spans="3:8" x14ac:dyDescent="0.35">
      <c r="C11364" s="35"/>
      <c r="H11364" s="35"/>
    </row>
    <row r="11365" spans="3:8" x14ac:dyDescent="0.35">
      <c r="C11365" s="35"/>
      <c r="H11365" s="35"/>
    </row>
    <row r="11366" spans="3:8" x14ac:dyDescent="0.35">
      <c r="C11366" s="35"/>
      <c r="H11366" s="35"/>
    </row>
    <row r="11367" spans="3:8" x14ac:dyDescent="0.35">
      <c r="C11367" s="35"/>
      <c r="H11367" s="35"/>
    </row>
    <row r="11368" spans="3:8" x14ac:dyDescent="0.35">
      <c r="C11368" s="35"/>
      <c r="H11368" s="35"/>
    </row>
    <row r="11369" spans="3:8" x14ac:dyDescent="0.35">
      <c r="C11369" s="35"/>
      <c r="H11369" s="35"/>
    </row>
    <row r="11370" spans="3:8" x14ac:dyDescent="0.35">
      <c r="C11370" s="35"/>
      <c r="H11370" s="35"/>
    </row>
    <row r="11371" spans="3:8" x14ac:dyDescent="0.35">
      <c r="C11371" s="35"/>
      <c r="H11371" s="35"/>
    </row>
    <row r="11372" spans="3:8" x14ac:dyDescent="0.35">
      <c r="C11372" s="35"/>
      <c r="H11372" s="35"/>
    </row>
    <row r="11373" spans="3:8" x14ac:dyDescent="0.35">
      <c r="C11373" s="35"/>
      <c r="H11373" s="35"/>
    </row>
    <row r="11374" spans="3:8" x14ac:dyDescent="0.35">
      <c r="C11374" s="35"/>
      <c r="H11374" s="35"/>
    </row>
    <row r="11375" spans="3:8" x14ac:dyDescent="0.35">
      <c r="C11375" s="35"/>
      <c r="H11375" s="35"/>
    </row>
    <row r="11376" spans="3:8" x14ac:dyDescent="0.35">
      <c r="C11376" s="35"/>
      <c r="H11376" s="35"/>
    </row>
    <row r="11377" spans="3:8" x14ac:dyDescent="0.35">
      <c r="C11377" s="35"/>
      <c r="H11377" s="35"/>
    </row>
    <row r="11378" spans="3:8" x14ac:dyDescent="0.35">
      <c r="C11378" s="35"/>
      <c r="H11378" s="35"/>
    </row>
    <row r="11379" spans="3:8" x14ac:dyDescent="0.35">
      <c r="C11379" s="35"/>
      <c r="H11379" s="35"/>
    </row>
    <row r="11380" spans="3:8" x14ac:dyDescent="0.35">
      <c r="C11380" s="35"/>
      <c r="H11380" s="35"/>
    </row>
    <row r="11381" spans="3:8" x14ac:dyDescent="0.35">
      <c r="C11381" s="35"/>
      <c r="H11381" s="35"/>
    </row>
    <row r="11382" spans="3:8" x14ac:dyDescent="0.35">
      <c r="C11382" s="35"/>
      <c r="H11382" s="35"/>
    </row>
    <row r="11383" spans="3:8" x14ac:dyDescent="0.35">
      <c r="C11383" s="35"/>
      <c r="H11383" s="35"/>
    </row>
    <row r="11384" spans="3:8" x14ac:dyDescent="0.35">
      <c r="C11384" s="35"/>
      <c r="H11384" s="35"/>
    </row>
    <row r="11385" spans="3:8" x14ac:dyDescent="0.35">
      <c r="C11385" s="35"/>
      <c r="H11385" s="35"/>
    </row>
    <row r="11386" spans="3:8" x14ac:dyDescent="0.35">
      <c r="C11386" s="35"/>
      <c r="H11386" s="35"/>
    </row>
    <row r="11387" spans="3:8" x14ac:dyDescent="0.35">
      <c r="C11387" s="35"/>
      <c r="H11387" s="35"/>
    </row>
    <row r="11388" spans="3:8" x14ac:dyDescent="0.35">
      <c r="C11388" s="35"/>
      <c r="H11388" s="35"/>
    </row>
    <row r="11389" spans="3:8" x14ac:dyDescent="0.35">
      <c r="C11389" s="35"/>
      <c r="H11389" s="35"/>
    </row>
    <row r="11390" spans="3:8" x14ac:dyDescent="0.35">
      <c r="C11390" s="35"/>
      <c r="H11390" s="35"/>
    </row>
    <row r="11391" spans="3:8" x14ac:dyDescent="0.35">
      <c r="C11391" s="35"/>
      <c r="H11391" s="35"/>
    </row>
    <row r="11392" spans="3:8" x14ac:dyDescent="0.35">
      <c r="C11392" s="35"/>
      <c r="H11392" s="35"/>
    </row>
    <row r="11393" spans="3:8" x14ac:dyDescent="0.35">
      <c r="C11393" s="35"/>
      <c r="H11393" s="35"/>
    </row>
    <row r="11394" spans="3:8" x14ac:dyDescent="0.35">
      <c r="C11394" s="35"/>
      <c r="H11394" s="35"/>
    </row>
    <row r="11395" spans="3:8" x14ac:dyDescent="0.35">
      <c r="C11395" s="35"/>
      <c r="H11395" s="35"/>
    </row>
    <row r="11396" spans="3:8" x14ac:dyDescent="0.35">
      <c r="C11396" s="35"/>
      <c r="H11396" s="35"/>
    </row>
    <row r="11397" spans="3:8" x14ac:dyDescent="0.35">
      <c r="C11397" s="35"/>
      <c r="H11397" s="35"/>
    </row>
    <row r="11398" spans="3:8" x14ac:dyDescent="0.35">
      <c r="C11398" s="35"/>
      <c r="H11398" s="35"/>
    </row>
    <row r="11399" spans="3:8" x14ac:dyDescent="0.35">
      <c r="C11399" s="35"/>
      <c r="H11399" s="35"/>
    </row>
    <row r="11400" spans="3:8" x14ac:dyDescent="0.35">
      <c r="C11400" s="35"/>
      <c r="H11400" s="35"/>
    </row>
    <row r="11401" spans="3:8" x14ac:dyDescent="0.35">
      <c r="C11401" s="35"/>
      <c r="H11401" s="35"/>
    </row>
    <row r="11402" spans="3:8" x14ac:dyDescent="0.35">
      <c r="C11402" s="35"/>
      <c r="H11402" s="35"/>
    </row>
    <row r="11403" spans="3:8" x14ac:dyDescent="0.35">
      <c r="C11403" s="35"/>
      <c r="H11403" s="35"/>
    </row>
    <row r="11404" spans="3:8" x14ac:dyDescent="0.35">
      <c r="C11404" s="35"/>
      <c r="H11404" s="35"/>
    </row>
    <row r="11405" spans="3:8" x14ac:dyDescent="0.35">
      <c r="C11405" s="35"/>
      <c r="H11405" s="35"/>
    </row>
    <row r="11406" spans="3:8" x14ac:dyDescent="0.35">
      <c r="C11406" s="35"/>
      <c r="H11406" s="35"/>
    </row>
    <row r="11407" spans="3:8" x14ac:dyDescent="0.35">
      <c r="C11407" s="35"/>
      <c r="H11407" s="35"/>
    </row>
    <row r="11408" spans="3:8" x14ac:dyDescent="0.35">
      <c r="C11408" s="35"/>
      <c r="H11408" s="35"/>
    </row>
    <row r="11409" spans="3:8" x14ac:dyDescent="0.35">
      <c r="C11409" s="35"/>
      <c r="H11409" s="35"/>
    </row>
    <row r="11410" spans="3:8" x14ac:dyDescent="0.35">
      <c r="C11410" s="35"/>
      <c r="H11410" s="35"/>
    </row>
    <row r="11411" spans="3:8" x14ac:dyDescent="0.35">
      <c r="C11411" s="35"/>
      <c r="H11411" s="35"/>
    </row>
    <row r="11412" spans="3:8" x14ac:dyDescent="0.35">
      <c r="C11412" s="35"/>
      <c r="H11412" s="35"/>
    </row>
    <row r="11413" spans="3:8" x14ac:dyDescent="0.35">
      <c r="C11413" s="35"/>
      <c r="H11413" s="35"/>
    </row>
    <row r="11414" spans="3:8" x14ac:dyDescent="0.35">
      <c r="C11414" s="35"/>
      <c r="H11414" s="35"/>
    </row>
    <row r="11415" spans="3:8" x14ac:dyDescent="0.35">
      <c r="C11415" s="35"/>
      <c r="H11415" s="35"/>
    </row>
    <row r="11416" spans="3:8" x14ac:dyDescent="0.35">
      <c r="C11416" s="35"/>
      <c r="H11416" s="35"/>
    </row>
    <row r="11417" spans="3:8" x14ac:dyDescent="0.35">
      <c r="C11417" s="35"/>
      <c r="H11417" s="35"/>
    </row>
    <row r="11418" spans="3:8" x14ac:dyDescent="0.35">
      <c r="C11418" s="35"/>
      <c r="H11418" s="35"/>
    </row>
    <row r="11419" spans="3:8" x14ac:dyDescent="0.35">
      <c r="C11419" s="35"/>
      <c r="H11419" s="35"/>
    </row>
    <row r="11420" spans="3:8" x14ac:dyDescent="0.35">
      <c r="C11420" s="35"/>
      <c r="H11420" s="35"/>
    </row>
    <row r="11421" spans="3:8" x14ac:dyDescent="0.35">
      <c r="C11421" s="35"/>
      <c r="H11421" s="35"/>
    </row>
    <row r="11422" spans="3:8" x14ac:dyDescent="0.35">
      <c r="C11422" s="35"/>
      <c r="H11422" s="35"/>
    </row>
    <row r="11423" spans="3:8" x14ac:dyDescent="0.35">
      <c r="C11423" s="35"/>
      <c r="H11423" s="35"/>
    </row>
    <row r="11424" spans="3:8" x14ac:dyDescent="0.35">
      <c r="C11424" s="35"/>
      <c r="H11424" s="35"/>
    </row>
    <row r="11425" spans="3:8" x14ac:dyDescent="0.35">
      <c r="C11425" s="35"/>
      <c r="H11425" s="35"/>
    </row>
    <row r="11426" spans="3:8" x14ac:dyDescent="0.35">
      <c r="C11426" s="35"/>
      <c r="H11426" s="35"/>
    </row>
    <row r="11427" spans="3:8" x14ac:dyDescent="0.35">
      <c r="C11427" s="35"/>
      <c r="H11427" s="35"/>
    </row>
    <row r="11428" spans="3:8" x14ac:dyDescent="0.35">
      <c r="C11428" s="35"/>
      <c r="H11428" s="35"/>
    </row>
    <row r="11429" spans="3:8" x14ac:dyDescent="0.35">
      <c r="C11429" s="35"/>
      <c r="H11429" s="35"/>
    </row>
    <row r="11430" spans="3:8" x14ac:dyDescent="0.35">
      <c r="C11430" s="35"/>
      <c r="H11430" s="35"/>
    </row>
    <row r="11431" spans="3:8" x14ac:dyDescent="0.35">
      <c r="C11431" s="35"/>
      <c r="H11431" s="35"/>
    </row>
    <row r="11432" spans="3:8" x14ac:dyDescent="0.35">
      <c r="C11432" s="35"/>
      <c r="H11432" s="35"/>
    </row>
    <row r="11433" spans="3:8" x14ac:dyDescent="0.35">
      <c r="C11433" s="35"/>
      <c r="H11433" s="35"/>
    </row>
    <row r="11434" spans="3:8" x14ac:dyDescent="0.35">
      <c r="C11434" s="35"/>
      <c r="H11434" s="35"/>
    </row>
    <row r="11435" spans="3:8" x14ac:dyDescent="0.35">
      <c r="C11435" s="35"/>
      <c r="H11435" s="35"/>
    </row>
    <row r="11436" spans="3:8" x14ac:dyDescent="0.35">
      <c r="C11436" s="35"/>
      <c r="H11436" s="35"/>
    </row>
    <row r="11437" spans="3:8" x14ac:dyDescent="0.35">
      <c r="C11437" s="35"/>
      <c r="H11437" s="35"/>
    </row>
    <row r="11438" spans="3:8" x14ac:dyDescent="0.35">
      <c r="C11438" s="35"/>
      <c r="H11438" s="35"/>
    </row>
    <row r="11439" spans="3:8" x14ac:dyDescent="0.35">
      <c r="C11439" s="35"/>
      <c r="H11439" s="35"/>
    </row>
    <row r="11440" spans="3:8" x14ac:dyDescent="0.35">
      <c r="C11440" s="35"/>
      <c r="H11440" s="35"/>
    </row>
    <row r="11441" spans="3:8" x14ac:dyDescent="0.35">
      <c r="C11441" s="35"/>
      <c r="H11441" s="35"/>
    </row>
    <row r="11442" spans="3:8" x14ac:dyDescent="0.35">
      <c r="C11442" s="35"/>
      <c r="H11442" s="35"/>
    </row>
    <row r="11443" spans="3:8" x14ac:dyDescent="0.35">
      <c r="C11443" s="35"/>
      <c r="H11443" s="35"/>
    </row>
    <row r="11444" spans="3:8" x14ac:dyDescent="0.35">
      <c r="C11444" s="35"/>
      <c r="H11444" s="35"/>
    </row>
    <row r="11445" spans="3:8" x14ac:dyDescent="0.35">
      <c r="C11445" s="35"/>
      <c r="H11445" s="35"/>
    </row>
    <row r="11446" spans="3:8" x14ac:dyDescent="0.35">
      <c r="C11446" s="35"/>
      <c r="H11446" s="35"/>
    </row>
    <row r="11447" spans="3:8" x14ac:dyDescent="0.35">
      <c r="C11447" s="35"/>
      <c r="H11447" s="35"/>
    </row>
    <row r="11448" spans="3:8" x14ac:dyDescent="0.35">
      <c r="C11448" s="35"/>
      <c r="H11448" s="35"/>
    </row>
    <row r="11449" spans="3:8" x14ac:dyDescent="0.35">
      <c r="C11449" s="35"/>
      <c r="H11449" s="35"/>
    </row>
    <row r="11450" spans="3:8" x14ac:dyDescent="0.35">
      <c r="C11450" s="35"/>
      <c r="H11450" s="35"/>
    </row>
    <row r="11451" spans="3:8" x14ac:dyDescent="0.35">
      <c r="C11451" s="35"/>
      <c r="H11451" s="35"/>
    </row>
    <row r="11452" spans="3:8" x14ac:dyDescent="0.35">
      <c r="C11452" s="35"/>
      <c r="H11452" s="35"/>
    </row>
    <row r="11453" spans="3:8" x14ac:dyDescent="0.35">
      <c r="C11453" s="35"/>
      <c r="H11453" s="35"/>
    </row>
    <row r="11454" spans="3:8" x14ac:dyDescent="0.35">
      <c r="C11454" s="35"/>
      <c r="H11454" s="35"/>
    </row>
    <row r="11455" spans="3:8" x14ac:dyDescent="0.35">
      <c r="C11455" s="35"/>
      <c r="H11455" s="35"/>
    </row>
    <row r="11456" spans="3:8" x14ac:dyDescent="0.35">
      <c r="C11456" s="35"/>
      <c r="H11456" s="35"/>
    </row>
    <row r="11457" spans="3:8" x14ac:dyDescent="0.35">
      <c r="C11457" s="35"/>
      <c r="H11457" s="35"/>
    </row>
    <row r="11458" spans="3:8" x14ac:dyDescent="0.35">
      <c r="C11458" s="35"/>
      <c r="H11458" s="35"/>
    </row>
    <row r="11459" spans="3:8" x14ac:dyDescent="0.35">
      <c r="C11459" s="35"/>
      <c r="H11459" s="35"/>
    </row>
    <row r="11460" spans="3:8" x14ac:dyDescent="0.35">
      <c r="C11460" s="35"/>
      <c r="H11460" s="35"/>
    </row>
    <row r="11461" spans="3:8" x14ac:dyDescent="0.35">
      <c r="C11461" s="35"/>
      <c r="H11461" s="35"/>
    </row>
    <row r="11462" spans="3:8" x14ac:dyDescent="0.35">
      <c r="C11462" s="35"/>
      <c r="H11462" s="35"/>
    </row>
    <row r="11463" spans="3:8" x14ac:dyDescent="0.35">
      <c r="C11463" s="35"/>
      <c r="H11463" s="35"/>
    </row>
    <row r="11464" spans="3:8" x14ac:dyDescent="0.35">
      <c r="C11464" s="35"/>
      <c r="H11464" s="35"/>
    </row>
    <row r="11465" spans="3:8" x14ac:dyDescent="0.35">
      <c r="C11465" s="35"/>
      <c r="H11465" s="35"/>
    </row>
    <row r="11466" spans="3:8" x14ac:dyDescent="0.35">
      <c r="C11466" s="35"/>
      <c r="H11466" s="35"/>
    </row>
    <row r="11467" spans="3:8" x14ac:dyDescent="0.35">
      <c r="C11467" s="35"/>
      <c r="H11467" s="35"/>
    </row>
    <row r="11468" spans="3:8" x14ac:dyDescent="0.35">
      <c r="C11468" s="35"/>
      <c r="H11468" s="35"/>
    </row>
    <row r="11469" spans="3:8" x14ac:dyDescent="0.35">
      <c r="C11469" s="35"/>
      <c r="H11469" s="35"/>
    </row>
    <row r="11470" spans="3:8" x14ac:dyDescent="0.35">
      <c r="C11470" s="35"/>
      <c r="H11470" s="35"/>
    </row>
    <row r="11471" spans="3:8" x14ac:dyDescent="0.35">
      <c r="C11471" s="35"/>
      <c r="H11471" s="35"/>
    </row>
    <row r="11472" spans="3:8" x14ac:dyDescent="0.35">
      <c r="C11472" s="35"/>
      <c r="H11472" s="35"/>
    </row>
    <row r="11473" spans="3:8" x14ac:dyDescent="0.35">
      <c r="C11473" s="35"/>
      <c r="H11473" s="35"/>
    </row>
    <row r="11474" spans="3:8" x14ac:dyDescent="0.35">
      <c r="C11474" s="35"/>
      <c r="H11474" s="35"/>
    </row>
    <row r="11475" spans="3:8" x14ac:dyDescent="0.35">
      <c r="C11475" s="35"/>
      <c r="H11475" s="35"/>
    </row>
    <row r="11476" spans="3:8" x14ac:dyDescent="0.35">
      <c r="C11476" s="35"/>
      <c r="H11476" s="35"/>
    </row>
    <row r="11477" spans="3:8" x14ac:dyDescent="0.35">
      <c r="C11477" s="35"/>
      <c r="H11477" s="35"/>
    </row>
    <row r="11478" spans="3:8" x14ac:dyDescent="0.35">
      <c r="C11478" s="35"/>
      <c r="H11478" s="35"/>
    </row>
    <row r="11479" spans="3:8" x14ac:dyDescent="0.35">
      <c r="C11479" s="35"/>
      <c r="H11479" s="35"/>
    </row>
    <row r="11480" spans="3:8" x14ac:dyDescent="0.35">
      <c r="C11480" s="35"/>
      <c r="H11480" s="35"/>
    </row>
    <row r="11481" spans="3:8" x14ac:dyDescent="0.35">
      <c r="C11481" s="35"/>
      <c r="H11481" s="35"/>
    </row>
    <row r="11482" spans="3:8" x14ac:dyDescent="0.35">
      <c r="C11482" s="35"/>
      <c r="H11482" s="35"/>
    </row>
    <row r="11483" spans="3:8" x14ac:dyDescent="0.35">
      <c r="C11483" s="35"/>
      <c r="H11483" s="35"/>
    </row>
    <row r="11484" spans="3:8" x14ac:dyDescent="0.35">
      <c r="C11484" s="35"/>
      <c r="H11484" s="35"/>
    </row>
    <row r="11485" spans="3:8" x14ac:dyDescent="0.35">
      <c r="C11485" s="35"/>
      <c r="H11485" s="35"/>
    </row>
    <row r="11486" spans="3:8" x14ac:dyDescent="0.35">
      <c r="C11486" s="35"/>
      <c r="H11486" s="35"/>
    </row>
    <row r="11487" spans="3:8" x14ac:dyDescent="0.35">
      <c r="C11487" s="35"/>
      <c r="H11487" s="35"/>
    </row>
    <row r="11488" spans="3:8" x14ac:dyDescent="0.35">
      <c r="C11488" s="35"/>
      <c r="H11488" s="35"/>
    </row>
    <row r="11489" spans="3:8" x14ac:dyDescent="0.35">
      <c r="C11489" s="35"/>
      <c r="H11489" s="35"/>
    </row>
    <row r="11490" spans="3:8" x14ac:dyDescent="0.35">
      <c r="C11490" s="35"/>
      <c r="H11490" s="35"/>
    </row>
    <row r="11491" spans="3:8" x14ac:dyDescent="0.35">
      <c r="C11491" s="35"/>
      <c r="H11491" s="35"/>
    </row>
    <row r="11492" spans="3:8" x14ac:dyDescent="0.35">
      <c r="C11492" s="35"/>
      <c r="H11492" s="35"/>
    </row>
    <row r="11493" spans="3:8" x14ac:dyDescent="0.35">
      <c r="C11493" s="35"/>
      <c r="H11493" s="35"/>
    </row>
    <row r="11494" spans="3:8" x14ac:dyDescent="0.35">
      <c r="C11494" s="35"/>
      <c r="H11494" s="35"/>
    </row>
    <row r="11495" spans="3:8" x14ac:dyDescent="0.35">
      <c r="C11495" s="35"/>
      <c r="H11495" s="35"/>
    </row>
    <row r="11496" spans="3:8" x14ac:dyDescent="0.35">
      <c r="C11496" s="35"/>
      <c r="H11496" s="35"/>
    </row>
    <row r="11497" spans="3:8" x14ac:dyDescent="0.35">
      <c r="C11497" s="35"/>
      <c r="H11497" s="35"/>
    </row>
    <row r="11498" spans="3:8" x14ac:dyDescent="0.35">
      <c r="C11498" s="35"/>
      <c r="H11498" s="35"/>
    </row>
    <row r="11499" spans="3:8" x14ac:dyDescent="0.35">
      <c r="C11499" s="35"/>
      <c r="H11499" s="35"/>
    </row>
    <row r="11500" spans="3:8" x14ac:dyDescent="0.35">
      <c r="C11500" s="35"/>
      <c r="H11500" s="35"/>
    </row>
    <row r="11501" spans="3:8" x14ac:dyDescent="0.35">
      <c r="C11501" s="35"/>
      <c r="H11501" s="35"/>
    </row>
    <row r="11502" spans="3:8" x14ac:dyDescent="0.35">
      <c r="C11502" s="35"/>
      <c r="H11502" s="35"/>
    </row>
    <row r="11503" spans="3:8" x14ac:dyDescent="0.35">
      <c r="C11503" s="35"/>
      <c r="H11503" s="35"/>
    </row>
    <row r="11504" spans="3:8" x14ac:dyDescent="0.35">
      <c r="C11504" s="35"/>
      <c r="H11504" s="35"/>
    </row>
    <row r="11505" spans="3:8" x14ac:dyDescent="0.35">
      <c r="C11505" s="35"/>
      <c r="H11505" s="35"/>
    </row>
    <row r="11506" spans="3:8" x14ac:dyDescent="0.35">
      <c r="C11506" s="35"/>
      <c r="H11506" s="35"/>
    </row>
    <row r="11507" spans="3:8" x14ac:dyDescent="0.35">
      <c r="C11507" s="35"/>
      <c r="H11507" s="35"/>
    </row>
    <row r="11508" spans="3:8" x14ac:dyDescent="0.35">
      <c r="C11508" s="35"/>
      <c r="H11508" s="35"/>
    </row>
    <row r="11509" spans="3:8" x14ac:dyDescent="0.35">
      <c r="C11509" s="35"/>
      <c r="H11509" s="35"/>
    </row>
    <row r="11510" spans="3:8" x14ac:dyDescent="0.35">
      <c r="C11510" s="35"/>
      <c r="H11510" s="35"/>
    </row>
    <row r="11511" spans="3:8" x14ac:dyDescent="0.35">
      <c r="C11511" s="35"/>
      <c r="H11511" s="35"/>
    </row>
    <row r="11512" spans="3:8" x14ac:dyDescent="0.35">
      <c r="C11512" s="35"/>
      <c r="H11512" s="35"/>
    </row>
    <row r="11513" spans="3:8" x14ac:dyDescent="0.35">
      <c r="C11513" s="35"/>
      <c r="H11513" s="35"/>
    </row>
    <row r="11514" spans="3:8" x14ac:dyDescent="0.35">
      <c r="C11514" s="35"/>
      <c r="H11514" s="35"/>
    </row>
    <row r="11515" spans="3:8" x14ac:dyDescent="0.35">
      <c r="C11515" s="35"/>
      <c r="H11515" s="35"/>
    </row>
    <row r="11516" spans="3:8" x14ac:dyDescent="0.35">
      <c r="C11516" s="35"/>
      <c r="H11516" s="35"/>
    </row>
    <row r="11517" spans="3:8" x14ac:dyDescent="0.35">
      <c r="C11517" s="35"/>
      <c r="H11517" s="35"/>
    </row>
    <row r="11518" spans="3:8" x14ac:dyDescent="0.35">
      <c r="C11518" s="35"/>
      <c r="H11518" s="35"/>
    </row>
    <row r="11519" spans="3:8" x14ac:dyDescent="0.35">
      <c r="C11519" s="35"/>
      <c r="H11519" s="35"/>
    </row>
    <row r="11520" spans="3:8" x14ac:dyDescent="0.35">
      <c r="C11520" s="35"/>
      <c r="H11520" s="35"/>
    </row>
    <row r="11521" spans="3:8" x14ac:dyDescent="0.35">
      <c r="C11521" s="35"/>
      <c r="H11521" s="35"/>
    </row>
    <row r="11522" spans="3:8" x14ac:dyDescent="0.35">
      <c r="C11522" s="35"/>
      <c r="H11522" s="35"/>
    </row>
    <row r="11523" spans="3:8" x14ac:dyDescent="0.35">
      <c r="C11523" s="35"/>
      <c r="H11523" s="35"/>
    </row>
    <row r="11524" spans="3:8" x14ac:dyDescent="0.35">
      <c r="C11524" s="35"/>
      <c r="H11524" s="35"/>
    </row>
    <row r="11525" spans="3:8" x14ac:dyDescent="0.35">
      <c r="C11525" s="35"/>
      <c r="H11525" s="35"/>
    </row>
    <row r="11526" spans="3:8" x14ac:dyDescent="0.35">
      <c r="C11526" s="35"/>
      <c r="H11526" s="35"/>
    </row>
    <row r="11527" spans="3:8" x14ac:dyDescent="0.35">
      <c r="C11527" s="35"/>
      <c r="H11527" s="35"/>
    </row>
    <row r="11528" spans="3:8" x14ac:dyDescent="0.35">
      <c r="C11528" s="35"/>
      <c r="H11528" s="35"/>
    </row>
    <row r="11529" spans="3:8" x14ac:dyDescent="0.35">
      <c r="C11529" s="35"/>
      <c r="H11529" s="35"/>
    </row>
    <row r="11530" spans="3:8" x14ac:dyDescent="0.35">
      <c r="C11530" s="35"/>
      <c r="H11530" s="35"/>
    </row>
    <row r="11531" spans="3:8" x14ac:dyDescent="0.35">
      <c r="C11531" s="35"/>
      <c r="H11531" s="35"/>
    </row>
    <row r="11532" spans="3:8" x14ac:dyDescent="0.35">
      <c r="C11532" s="35"/>
      <c r="H11532" s="35"/>
    </row>
    <row r="11533" spans="3:8" x14ac:dyDescent="0.35">
      <c r="C11533" s="35"/>
      <c r="H11533" s="35"/>
    </row>
    <row r="11534" spans="3:8" x14ac:dyDescent="0.35">
      <c r="C11534" s="35"/>
      <c r="H11534" s="35"/>
    </row>
    <row r="11535" spans="3:8" x14ac:dyDescent="0.35">
      <c r="C11535" s="35"/>
      <c r="H11535" s="35"/>
    </row>
    <row r="11536" spans="3:8" x14ac:dyDescent="0.35">
      <c r="C11536" s="35"/>
      <c r="H11536" s="35"/>
    </row>
    <row r="11537" spans="3:8" x14ac:dyDescent="0.35">
      <c r="C11537" s="35"/>
      <c r="H11537" s="35"/>
    </row>
    <row r="11538" spans="3:8" x14ac:dyDescent="0.35">
      <c r="C11538" s="35"/>
      <c r="H11538" s="35"/>
    </row>
    <row r="11539" spans="3:8" x14ac:dyDescent="0.35">
      <c r="C11539" s="35"/>
      <c r="H11539" s="35"/>
    </row>
    <row r="11540" spans="3:8" x14ac:dyDescent="0.35">
      <c r="C11540" s="35"/>
      <c r="H11540" s="35"/>
    </row>
    <row r="11541" spans="3:8" x14ac:dyDescent="0.35">
      <c r="C11541" s="35"/>
      <c r="H11541" s="35"/>
    </row>
    <row r="11542" spans="3:8" x14ac:dyDescent="0.35">
      <c r="C11542" s="35"/>
      <c r="H11542" s="35"/>
    </row>
    <row r="11543" spans="3:8" x14ac:dyDescent="0.35">
      <c r="C11543" s="35"/>
      <c r="H11543" s="35"/>
    </row>
    <row r="11544" spans="3:8" x14ac:dyDescent="0.35">
      <c r="C11544" s="35"/>
      <c r="H11544" s="35"/>
    </row>
    <row r="11545" spans="3:8" x14ac:dyDescent="0.35">
      <c r="C11545" s="35"/>
      <c r="H11545" s="35"/>
    </row>
    <row r="11546" spans="3:8" x14ac:dyDescent="0.35">
      <c r="C11546" s="35"/>
      <c r="H11546" s="35"/>
    </row>
    <row r="11547" spans="3:8" x14ac:dyDescent="0.35">
      <c r="C11547" s="35"/>
      <c r="H11547" s="35"/>
    </row>
    <row r="11548" spans="3:8" x14ac:dyDescent="0.35">
      <c r="C11548" s="35"/>
      <c r="H11548" s="35"/>
    </row>
    <row r="11549" spans="3:8" x14ac:dyDescent="0.35">
      <c r="C11549" s="35"/>
      <c r="H11549" s="35"/>
    </row>
    <row r="11550" spans="3:8" x14ac:dyDescent="0.35">
      <c r="C11550" s="35"/>
      <c r="H11550" s="35"/>
    </row>
    <row r="11551" spans="3:8" x14ac:dyDescent="0.35">
      <c r="C11551" s="35"/>
      <c r="H11551" s="35"/>
    </row>
    <row r="11552" spans="3:8" x14ac:dyDescent="0.35">
      <c r="C11552" s="35"/>
      <c r="H11552" s="35"/>
    </row>
    <row r="11553" spans="3:8" x14ac:dyDescent="0.35">
      <c r="C11553" s="35"/>
      <c r="H11553" s="35"/>
    </row>
    <row r="11554" spans="3:8" x14ac:dyDescent="0.35">
      <c r="C11554" s="35"/>
      <c r="H11554" s="35"/>
    </row>
    <row r="11555" spans="3:8" x14ac:dyDescent="0.35">
      <c r="C11555" s="35"/>
      <c r="H11555" s="35"/>
    </row>
    <row r="11556" spans="3:8" x14ac:dyDescent="0.35">
      <c r="C11556" s="35"/>
      <c r="H11556" s="35"/>
    </row>
    <row r="11557" spans="3:8" x14ac:dyDescent="0.35">
      <c r="C11557" s="35"/>
      <c r="H11557" s="35"/>
    </row>
    <row r="11558" spans="3:8" x14ac:dyDescent="0.35">
      <c r="C11558" s="35"/>
      <c r="H11558" s="35"/>
    </row>
    <row r="11559" spans="3:8" x14ac:dyDescent="0.35">
      <c r="C11559" s="35"/>
      <c r="H11559" s="35"/>
    </row>
    <row r="11560" spans="3:8" x14ac:dyDescent="0.35">
      <c r="C11560" s="35"/>
      <c r="H11560" s="35"/>
    </row>
    <row r="11561" spans="3:8" x14ac:dyDescent="0.35">
      <c r="C11561" s="35"/>
      <c r="H11561" s="35"/>
    </row>
    <row r="11562" spans="3:8" x14ac:dyDescent="0.35">
      <c r="C11562" s="35"/>
      <c r="H11562" s="35"/>
    </row>
    <row r="11563" spans="3:8" x14ac:dyDescent="0.35">
      <c r="C11563" s="35"/>
      <c r="H11563" s="35"/>
    </row>
    <row r="11564" spans="3:8" x14ac:dyDescent="0.35">
      <c r="C11564" s="35"/>
      <c r="H11564" s="35"/>
    </row>
    <row r="11565" spans="3:8" x14ac:dyDescent="0.35">
      <c r="C11565" s="35"/>
      <c r="H11565" s="35"/>
    </row>
    <row r="11566" spans="3:8" x14ac:dyDescent="0.35">
      <c r="C11566" s="35"/>
      <c r="H11566" s="35"/>
    </row>
    <row r="11567" spans="3:8" x14ac:dyDescent="0.35">
      <c r="C11567" s="35"/>
      <c r="H11567" s="35"/>
    </row>
    <row r="11568" spans="3:8" x14ac:dyDescent="0.35">
      <c r="C11568" s="35"/>
      <c r="H11568" s="35"/>
    </row>
    <row r="11569" spans="3:8" x14ac:dyDescent="0.35">
      <c r="C11569" s="35"/>
      <c r="H11569" s="35"/>
    </row>
    <row r="11570" spans="3:8" x14ac:dyDescent="0.35">
      <c r="C11570" s="35"/>
      <c r="H11570" s="35"/>
    </row>
    <row r="11571" spans="3:8" x14ac:dyDescent="0.35">
      <c r="C11571" s="35"/>
      <c r="H11571" s="35"/>
    </row>
    <row r="11572" spans="3:8" x14ac:dyDescent="0.35">
      <c r="C11572" s="35"/>
      <c r="H11572" s="35"/>
    </row>
    <row r="11573" spans="3:8" x14ac:dyDescent="0.35">
      <c r="C11573" s="35"/>
      <c r="H11573" s="35"/>
    </row>
    <row r="11574" spans="3:8" x14ac:dyDescent="0.35">
      <c r="C11574" s="35"/>
      <c r="H11574" s="35"/>
    </row>
    <row r="11575" spans="3:8" x14ac:dyDescent="0.35">
      <c r="C11575" s="35"/>
      <c r="H11575" s="35"/>
    </row>
    <row r="11576" spans="3:8" x14ac:dyDescent="0.35">
      <c r="C11576" s="35"/>
      <c r="H11576" s="35"/>
    </row>
    <row r="11577" spans="3:8" x14ac:dyDescent="0.35">
      <c r="C11577" s="35"/>
      <c r="H11577" s="35"/>
    </row>
    <row r="11578" spans="3:8" x14ac:dyDescent="0.35">
      <c r="C11578" s="35"/>
      <c r="H11578" s="35"/>
    </row>
    <row r="11579" spans="3:8" x14ac:dyDescent="0.35">
      <c r="C11579" s="35"/>
      <c r="H11579" s="35"/>
    </row>
    <row r="11580" spans="3:8" x14ac:dyDescent="0.35">
      <c r="C11580" s="35"/>
      <c r="H11580" s="35"/>
    </row>
    <row r="11581" spans="3:8" x14ac:dyDescent="0.35">
      <c r="C11581" s="35"/>
      <c r="H11581" s="35"/>
    </row>
    <row r="11582" spans="3:8" x14ac:dyDescent="0.35">
      <c r="C11582" s="35"/>
      <c r="H11582" s="35"/>
    </row>
    <row r="11583" spans="3:8" x14ac:dyDescent="0.35">
      <c r="C11583" s="35"/>
      <c r="H11583" s="35"/>
    </row>
    <row r="11584" spans="3:8" x14ac:dyDescent="0.35">
      <c r="C11584" s="35"/>
      <c r="H11584" s="35"/>
    </row>
    <row r="11585" spans="3:8" x14ac:dyDescent="0.35">
      <c r="C11585" s="35"/>
      <c r="H11585" s="35"/>
    </row>
    <row r="11586" spans="3:8" x14ac:dyDescent="0.35">
      <c r="C11586" s="35"/>
      <c r="H11586" s="35"/>
    </row>
    <row r="11587" spans="3:8" x14ac:dyDescent="0.35">
      <c r="C11587" s="35"/>
      <c r="H11587" s="35"/>
    </row>
    <row r="11588" spans="3:8" x14ac:dyDescent="0.35">
      <c r="C11588" s="35"/>
      <c r="H11588" s="35"/>
    </row>
    <row r="11589" spans="3:8" x14ac:dyDescent="0.35">
      <c r="C11589" s="35"/>
      <c r="H11589" s="35"/>
    </row>
    <row r="11590" spans="3:8" x14ac:dyDescent="0.35">
      <c r="C11590" s="35"/>
      <c r="H11590" s="35"/>
    </row>
    <row r="11591" spans="3:8" x14ac:dyDescent="0.35">
      <c r="C11591" s="35"/>
      <c r="H11591" s="35"/>
    </row>
    <row r="11592" spans="3:8" x14ac:dyDescent="0.35">
      <c r="C11592" s="35"/>
      <c r="H11592" s="35"/>
    </row>
    <row r="11593" spans="3:8" x14ac:dyDescent="0.35">
      <c r="C11593" s="35"/>
      <c r="H11593" s="35"/>
    </row>
    <row r="11594" spans="3:8" x14ac:dyDescent="0.35">
      <c r="C11594" s="35"/>
      <c r="H11594" s="35"/>
    </row>
    <row r="11595" spans="3:8" x14ac:dyDescent="0.35">
      <c r="C11595" s="35"/>
      <c r="H11595" s="35"/>
    </row>
    <row r="11596" spans="3:8" x14ac:dyDescent="0.35">
      <c r="C11596" s="35"/>
      <c r="H11596" s="35"/>
    </row>
    <row r="11597" spans="3:8" x14ac:dyDescent="0.35">
      <c r="C11597" s="35"/>
      <c r="H11597" s="35"/>
    </row>
    <row r="11598" spans="3:8" x14ac:dyDescent="0.35">
      <c r="C11598" s="35"/>
      <c r="H11598" s="35"/>
    </row>
    <row r="11599" spans="3:8" x14ac:dyDescent="0.35">
      <c r="C11599" s="35"/>
      <c r="H11599" s="35"/>
    </row>
    <row r="11600" spans="3:8" x14ac:dyDescent="0.35">
      <c r="C11600" s="35"/>
      <c r="H11600" s="35"/>
    </row>
    <row r="11601" spans="3:8" x14ac:dyDescent="0.35">
      <c r="C11601" s="35"/>
      <c r="H11601" s="35"/>
    </row>
    <row r="11602" spans="3:8" x14ac:dyDescent="0.35">
      <c r="C11602" s="35"/>
      <c r="H11602" s="35"/>
    </row>
    <row r="11603" spans="3:8" x14ac:dyDescent="0.35">
      <c r="C11603" s="35"/>
      <c r="H11603" s="35"/>
    </row>
    <row r="11604" spans="3:8" x14ac:dyDescent="0.35">
      <c r="C11604" s="35"/>
      <c r="H11604" s="35"/>
    </row>
    <row r="11605" spans="3:8" x14ac:dyDescent="0.35">
      <c r="C11605" s="35"/>
      <c r="H11605" s="35"/>
    </row>
    <row r="11606" spans="3:8" x14ac:dyDescent="0.35">
      <c r="C11606" s="35"/>
      <c r="H11606" s="35"/>
    </row>
    <row r="11607" spans="3:8" x14ac:dyDescent="0.35">
      <c r="C11607" s="35"/>
      <c r="H11607" s="35"/>
    </row>
    <row r="11608" spans="3:8" x14ac:dyDescent="0.35">
      <c r="C11608" s="35"/>
      <c r="H11608" s="35"/>
    </row>
    <row r="11609" spans="3:8" x14ac:dyDescent="0.35">
      <c r="C11609" s="35"/>
      <c r="H11609" s="35"/>
    </row>
    <row r="11610" spans="3:8" x14ac:dyDescent="0.35">
      <c r="C11610" s="35"/>
      <c r="H11610" s="35"/>
    </row>
    <row r="11611" spans="3:8" x14ac:dyDescent="0.35">
      <c r="C11611" s="35"/>
      <c r="H11611" s="35"/>
    </row>
    <row r="11612" spans="3:8" x14ac:dyDescent="0.35">
      <c r="C11612" s="35"/>
      <c r="H11612" s="35"/>
    </row>
    <row r="11613" spans="3:8" x14ac:dyDescent="0.35">
      <c r="C11613" s="35"/>
      <c r="H11613" s="35"/>
    </row>
    <row r="11614" spans="3:8" x14ac:dyDescent="0.35">
      <c r="C11614" s="35"/>
      <c r="H11614" s="35"/>
    </row>
    <row r="11615" spans="3:8" x14ac:dyDescent="0.35">
      <c r="C11615" s="35"/>
      <c r="H11615" s="35"/>
    </row>
    <row r="11616" spans="3:8" x14ac:dyDescent="0.35">
      <c r="C11616" s="35"/>
      <c r="H11616" s="35"/>
    </row>
    <row r="11617" spans="3:8" x14ac:dyDescent="0.35">
      <c r="C11617" s="35"/>
      <c r="H11617" s="35"/>
    </row>
    <row r="11618" spans="3:8" x14ac:dyDescent="0.35">
      <c r="C11618" s="35"/>
      <c r="H11618" s="35"/>
    </row>
    <row r="11619" spans="3:8" x14ac:dyDescent="0.35">
      <c r="C11619" s="35"/>
      <c r="H11619" s="35"/>
    </row>
    <row r="11620" spans="3:8" x14ac:dyDescent="0.35">
      <c r="C11620" s="35"/>
      <c r="H11620" s="35"/>
    </row>
    <row r="11621" spans="3:8" x14ac:dyDescent="0.35">
      <c r="C11621" s="35"/>
      <c r="H11621" s="35"/>
    </row>
    <row r="11622" spans="3:8" x14ac:dyDescent="0.35">
      <c r="C11622" s="35"/>
      <c r="H11622" s="35"/>
    </row>
    <row r="11623" spans="3:8" x14ac:dyDescent="0.35">
      <c r="C11623" s="35"/>
      <c r="H11623" s="35"/>
    </row>
    <row r="11624" spans="3:8" x14ac:dyDescent="0.35">
      <c r="C11624" s="35"/>
      <c r="H11624" s="35"/>
    </row>
    <row r="11625" spans="3:8" x14ac:dyDescent="0.35">
      <c r="C11625" s="35"/>
      <c r="H11625" s="35"/>
    </row>
    <row r="11626" spans="3:8" x14ac:dyDescent="0.35">
      <c r="C11626" s="35"/>
      <c r="H11626" s="35"/>
    </row>
    <row r="11627" spans="3:8" x14ac:dyDescent="0.35">
      <c r="C11627" s="35"/>
      <c r="H11627" s="35"/>
    </row>
    <row r="11628" spans="3:8" x14ac:dyDescent="0.35">
      <c r="C11628" s="35"/>
      <c r="H11628" s="35"/>
    </row>
    <row r="11629" spans="3:8" x14ac:dyDescent="0.35">
      <c r="C11629" s="35"/>
      <c r="H11629" s="35"/>
    </row>
    <row r="11630" spans="3:8" x14ac:dyDescent="0.35">
      <c r="C11630" s="35"/>
      <c r="H11630" s="35"/>
    </row>
    <row r="11631" spans="3:8" x14ac:dyDescent="0.35">
      <c r="C11631" s="35"/>
      <c r="H11631" s="35"/>
    </row>
    <row r="11632" spans="3:8" x14ac:dyDescent="0.35">
      <c r="C11632" s="35"/>
      <c r="H11632" s="35"/>
    </row>
    <row r="11633" spans="3:8" x14ac:dyDescent="0.35">
      <c r="C11633" s="35"/>
      <c r="H11633" s="35"/>
    </row>
    <row r="11634" spans="3:8" x14ac:dyDescent="0.35">
      <c r="C11634" s="35"/>
      <c r="H11634" s="35"/>
    </row>
    <row r="11635" spans="3:8" x14ac:dyDescent="0.35">
      <c r="C11635" s="35"/>
      <c r="H11635" s="35"/>
    </row>
    <row r="11636" spans="3:8" x14ac:dyDescent="0.35">
      <c r="C11636" s="35"/>
      <c r="H11636" s="35"/>
    </row>
    <row r="11637" spans="3:8" x14ac:dyDescent="0.35">
      <c r="C11637" s="35"/>
      <c r="H11637" s="35"/>
    </row>
    <row r="11638" spans="3:8" x14ac:dyDescent="0.35">
      <c r="C11638" s="35"/>
      <c r="H11638" s="35"/>
    </row>
    <row r="11639" spans="3:8" x14ac:dyDescent="0.35">
      <c r="C11639" s="35"/>
      <c r="H11639" s="35"/>
    </row>
    <row r="11640" spans="3:8" x14ac:dyDescent="0.35">
      <c r="C11640" s="35"/>
      <c r="H11640" s="35"/>
    </row>
    <row r="11641" spans="3:8" x14ac:dyDescent="0.35">
      <c r="C11641" s="35"/>
      <c r="H11641" s="35"/>
    </row>
    <row r="11642" spans="3:8" x14ac:dyDescent="0.35">
      <c r="C11642" s="35"/>
      <c r="H11642" s="35"/>
    </row>
    <row r="11643" spans="3:8" x14ac:dyDescent="0.35">
      <c r="C11643" s="35"/>
      <c r="H11643" s="35"/>
    </row>
    <row r="11644" spans="3:8" x14ac:dyDescent="0.35">
      <c r="C11644" s="35"/>
      <c r="H11644" s="35"/>
    </row>
    <row r="11645" spans="3:8" x14ac:dyDescent="0.35">
      <c r="C11645" s="35"/>
      <c r="H11645" s="35"/>
    </row>
    <row r="11646" spans="3:8" x14ac:dyDescent="0.35">
      <c r="C11646" s="35"/>
      <c r="H11646" s="35"/>
    </row>
    <row r="11647" spans="3:8" x14ac:dyDescent="0.35">
      <c r="C11647" s="35"/>
      <c r="H11647" s="35"/>
    </row>
    <row r="11648" spans="3:8" x14ac:dyDescent="0.35">
      <c r="C11648" s="35"/>
      <c r="H11648" s="35"/>
    </row>
    <row r="11649" spans="3:8" x14ac:dyDescent="0.35">
      <c r="C11649" s="35"/>
      <c r="H11649" s="35"/>
    </row>
    <row r="11650" spans="3:8" x14ac:dyDescent="0.35">
      <c r="C11650" s="35"/>
      <c r="H11650" s="35"/>
    </row>
    <row r="11651" spans="3:8" x14ac:dyDescent="0.35">
      <c r="C11651" s="35"/>
      <c r="H11651" s="35"/>
    </row>
    <row r="11652" spans="3:8" x14ac:dyDescent="0.35">
      <c r="C11652" s="35"/>
      <c r="H11652" s="35"/>
    </row>
    <row r="11653" spans="3:8" x14ac:dyDescent="0.35">
      <c r="C11653" s="35"/>
      <c r="H11653" s="35"/>
    </row>
    <row r="11654" spans="3:8" x14ac:dyDescent="0.35">
      <c r="C11654" s="35"/>
      <c r="H11654" s="35"/>
    </row>
    <row r="11655" spans="3:8" x14ac:dyDescent="0.35">
      <c r="C11655" s="35"/>
      <c r="H11655" s="35"/>
    </row>
    <row r="11656" spans="3:8" x14ac:dyDescent="0.35">
      <c r="C11656" s="35"/>
      <c r="H11656" s="35"/>
    </row>
    <row r="11657" spans="3:8" x14ac:dyDescent="0.35">
      <c r="C11657" s="35"/>
      <c r="H11657" s="35"/>
    </row>
    <row r="11658" spans="3:8" x14ac:dyDescent="0.35">
      <c r="C11658" s="35"/>
      <c r="H11658" s="35"/>
    </row>
    <row r="11659" spans="3:8" x14ac:dyDescent="0.35">
      <c r="C11659" s="35"/>
      <c r="H11659" s="35"/>
    </row>
    <row r="11660" spans="3:8" x14ac:dyDescent="0.35">
      <c r="C11660" s="35"/>
      <c r="H11660" s="35"/>
    </row>
    <row r="11661" spans="3:8" x14ac:dyDescent="0.35">
      <c r="C11661" s="35"/>
      <c r="H11661" s="35"/>
    </row>
    <row r="11662" spans="3:8" x14ac:dyDescent="0.35">
      <c r="C11662" s="35"/>
      <c r="H11662" s="35"/>
    </row>
    <row r="11663" spans="3:8" x14ac:dyDescent="0.35">
      <c r="C11663" s="35"/>
      <c r="H11663" s="35"/>
    </row>
    <row r="11664" spans="3:8" x14ac:dyDescent="0.35">
      <c r="C11664" s="35"/>
      <c r="H11664" s="35"/>
    </row>
    <row r="11665" spans="3:8" x14ac:dyDescent="0.35">
      <c r="C11665" s="35"/>
      <c r="H11665" s="35"/>
    </row>
    <row r="11666" spans="3:8" x14ac:dyDescent="0.35">
      <c r="C11666" s="35"/>
      <c r="H11666" s="35"/>
    </row>
    <row r="11667" spans="3:8" x14ac:dyDescent="0.35">
      <c r="C11667" s="35"/>
      <c r="H11667" s="35"/>
    </row>
    <row r="11668" spans="3:8" x14ac:dyDescent="0.35">
      <c r="C11668" s="35"/>
      <c r="H11668" s="35"/>
    </row>
    <row r="11669" spans="3:8" x14ac:dyDescent="0.35">
      <c r="C11669" s="35"/>
      <c r="H11669" s="35"/>
    </row>
    <row r="11670" spans="3:8" x14ac:dyDescent="0.35">
      <c r="C11670" s="35"/>
      <c r="H11670" s="35"/>
    </row>
    <row r="11671" spans="3:8" x14ac:dyDescent="0.35">
      <c r="C11671" s="35"/>
      <c r="H11671" s="35"/>
    </row>
    <row r="11672" spans="3:8" x14ac:dyDescent="0.35">
      <c r="C11672" s="35"/>
      <c r="H11672" s="35"/>
    </row>
    <row r="11673" spans="3:8" x14ac:dyDescent="0.35">
      <c r="C11673" s="35"/>
      <c r="H11673" s="35"/>
    </row>
    <row r="11674" spans="3:8" x14ac:dyDescent="0.35">
      <c r="C11674" s="35"/>
      <c r="H11674" s="35"/>
    </row>
    <row r="11675" spans="3:8" x14ac:dyDescent="0.35">
      <c r="C11675" s="35"/>
      <c r="H11675" s="35"/>
    </row>
    <row r="11676" spans="3:8" x14ac:dyDescent="0.35">
      <c r="C11676" s="35"/>
      <c r="H11676" s="35"/>
    </row>
    <row r="11677" spans="3:8" x14ac:dyDescent="0.35">
      <c r="C11677" s="35"/>
      <c r="H11677" s="35"/>
    </row>
    <row r="11678" spans="3:8" x14ac:dyDescent="0.35">
      <c r="C11678" s="35"/>
      <c r="H11678" s="35"/>
    </row>
    <row r="11679" spans="3:8" x14ac:dyDescent="0.35">
      <c r="C11679" s="35"/>
      <c r="H11679" s="35"/>
    </row>
    <row r="11680" spans="3:8" x14ac:dyDescent="0.35">
      <c r="C11680" s="35"/>
      <c r="H11680" s="35"/>
    </row>
    <row r="11681" spans="3:8" x14ac:dyDescent="0.35">
      <c r="C11681" s="35"/>
      <c r="H11681" s="35"/>
    </row>
    <row r="11682" spans="3:8" x14ac:dyDescent="0.35">
      <c r="C11682" s="35"/>
      <c r="H11682" s="35"/>
    </row>
    <row r="11683" spans="3:8" x14ac:dyDescent="0.35">
      <c r="C11683" s="35"/>
      <c r="H11683" s="35"/>
    </row>
    <row r="11684" spans="3:8" x14ac:dyDescent="0.35">
      <c r="C11684" s="35"/>
      <c r="H11684" s="35"/>
    </row>
    <row r="11685" spans="3:8" x14ac:dyDescent="0.35">
      <c r="C11685" s="35"/>
      <c r="H11685" s="35"/>
    </row>
    <row r="11686" spans="3:8" x14ac:dyDescent="0.35">
      <c r="C11686" s="35"/>
      <c r="H11686" s="35"/>
    </row>
    <row r="11687" spans="3:8" x14ac:dyDescent="0.35">
      <c r="C11687" s="35"/>
      <c r="H11687" s="35"/>
    </row>
    <row r="11688" spans="3:8" x14ac:dyDescent="0.35">
      <c r="C11688" s="35"/>
      <c r="H11688" s="35"/>
    </row>
    <row r="11689" spans="3:8" x14ac:dyDescent="0.35">
      <c r="C11689" s="35"/>
      <c r="H11689" s="35"/>
    </row>
    <row r="11690" spans="3:8" x14ac:dyDescent="0.35">
      <c r="C11690" s="35"/>
      <c r="H11690" s="35"/>
    </row>
    <row r="11691" spans="3:8" x14ac:dyDescent="0.35">
      <c r="C11691" s="35"/>
      <c r="H11691" s="35"/>
    </row>
    <row r="11692" spans="3:8" x14ac:dyDescent="0.35">
      <c r="C11692" s="35"/>
      <c r="H11692" s="35"/>
    </row>
    <row r="11693" spans="3:8" x14ac:dyDescent="0.35">
      <c r="C11693" s="35"/>
      <c r="H11693" s="35"/>
    </row>
    <row r="11694" spans="3:8" x14ac:dyDescent="0.35">
      <c r="C11694" s="35"/>
      <c r="H11694" s="35"/>
    </row>
    <row r="11695" spans="3:8" x14ac:dyDescent="0.35">
      <c r="C11695" s="35"/>
      <c r="H11695" s="35"/>
    </row>
    <row r="11696" spans="3:8" x14ac:dyDescent="0.35">
      <c r="C11696" s="35"/>
      <c r="H11696" s="35"/>
    </row>
    <row r="11697" spans="3:8" x14ac:dyDescent="0.35">
      <c r="C11697" s="35"/>
      <c r="H11697" s="35"/>
    </row>
    <row r="11698" spans="3:8" x14ac:dyDescent="0.35">
      <c r="C11698" s="35"/>
      <c r="H11698" s="35"/>
    </row>
    <row r="11699" spans="3:8" x14ac:dyDescent="0.35">
      <c r="C11699" s="35"/>
      <c r="H11699" s="35"/>
    </row>
    <row r="11700" spans="3:8" x14ac:dyDescent="0.35">
      <c r="C11700" s="35"/>
      <c r="H11700" s="35"/>
    </row>
    <row r="11701" spans="3:8" x14ac:dyDescent="0.35">
      <c r="C11701" s="35"/>
      <c r="H11701" s="35"/>
    </row>
    <row r="11702" spans="3:8" x14ac:dyDescent="0.35">
      <c r="C11702" s="35"/>
      <c r="H11702" s="35"/>
    </row>
    <row r="11703" spans="3:8" x14ac:dyDescent="0.35">
      <c r="C11703" s="35"/>
      <c r="H11703" s="35"/>
    </row>
    <row r="11704" spans="3:8" x14ac:dyDescent="0.35">
      <c r="C11704" s="35"/>
      <c r="H11704" s="35"/>
    </row>
    <row r="11705" spans="3:8" x14ac:dyDescent="0.35">
      <c r="C11705" s="35"/>
      <c r="H11705" s="35"/>
    </row>
    <row r="11706" spans="3:8" x14ac:dyDescent="0.35">
      <c r="C11706" s="35"/>
      <c r="H11706" s="35"/>
    </row>
    <row r="11707" spans="3:8" x14ac:dyDescent="0.35">
      <c r="C11707" s="35"/>
      <c r="H11707" s="35"/>
    </row>
    <row r="11708" spans="3:8" x14ac:dyDescent="0.35">
      <c r="C11708" s="35"/>
      <c r="H11708" s="35"/>
    </row>
    <row r="11709" spans="3:8" x14ac:dyDescent="0.35">
      <c r="C11709" s="35"/>
      <c r="H11709" s="35"/>
    </row>
    <row r="11710" spans="3:8" x14ac:dyDescent="0.35">
      <c r="C11710" s="35"/>
      <c r="H11710" s="35"/>
    </row>
    <row r="11711" spans="3:8" x14ac:dyDescent="0.35">
      <c r="C11711" s="35"/>
      <c r="H11711" s="35"/>
    </row>
    <row r="11712" spans="3:8" x14ac:dyDescent="0.35">
      <c r="C11712" s="35"/>
      <c r="H11712" s="35"/>
    </row>
    <row r="11713" spans="3:8" x14ac:dyDescent="0.35">
      <c r="C11713" s="35"/>
      <c r="H11713" s="35"/>
    </row>
    <row r="11714" spans="3:8" x14ac:dyDescent="0.35">
      <c r="C11714" s="35"/>
      <c r="H11714" s="35"/>
    </row>
    <row r="11715" spans="3:8" x14ac:dyDescent="0.35">
      <c r="C11715" s="35"/>
      <c r="H11715" s="35"/>
    </row>
    <row r="11716" spans="3:8" x14ac:dyDescent="0.35">
      <c r="C11716" s="35"/>
      <c r="H11716" s="35"/>
    </row>
    <row r="11717" spans="3:8" x14ac:dyDescent="0.35">
      <c r="C11717" s="35"/>
      <c r="H11717" s="35"/>
    </row>
    <row r="11718" spans="3:8" x14ac:dyDescent="0.35">
      <c r="C11718" s="35"/>
      <c r="H11718" s="35"/>
    </row>
    <row r="11719" spans="3:8" x14ac:dyDescent="0.35">
      <c r="C11719" s="35"/>
      <c r="H11719" s="35"/>
    </row>
    <row r="11720" spans="3:8" x14ac:dyDescent="0.35">
      <c r="C11720" s="35"/>
      <c r="H11720" s="35"/>
    </row>
    <row r="11721" spans="3:8" x14ac:dyDescent="0.35">
      <c r="C11721" s="35"/>
      <c r="H11721" s="35"/>
    </row>
    <row r="11722" spans="3:8" x14ac:dyDescent="0.35">
      <c r="C11722" s="35"/>
      <c r="H11722" s="35"/>
    </row>
    <row r="11723" spans="3:8" x14ac:dyDescent="0.35">
      <c r="C11723" s="35"/>
      <c r="H11723" s="35"/>
    </row>
    <row r="11724" spans="3:8" x14ac:dyDescent="0.35">
      <c r="C11724" s="35"/>
      <c r="H11724" s="35"/>
    </row>
    <row r="11725" spans="3:8" x14ac:dyDescent="0.35">
      <c r="C11725" s="35"/>
      <c r="H11725" s="35"/>
    </row>
    <row r="11726" spans="3:8" x14ac:dyDescent="0.35">
      <c r="C11726" s="35"/>
      <c r="H11726" s="35"/>
    </row>
    <row r="11727" spans="3:8" x14ac:dyDescent="0.35">
      <c r="C11727" s="35"/>
      <c r="H11727" s="35"/>
    </row>
    <row r="11728" spans="3:8" x14ac:dyDescent="0.35">
      <c r="C11728" s="35"/>
      <c r="H11728" s="35"/>
    </row>
    <row r="11729" spans="3:8" x14ac:dyDescent="0.35">
      <c r="C11729" s="35"/>
      <c r="H11729" s="35"/>
    </row>
    <row r="11730" spans="3:8" x14ac:dyDescent="0.35">
      <c r="C11730" s="35"/>
      <c r="H11730" s="35"/>
    </row>
    <row r="11731" spans="3:8" x14ac:dyDescent="0.35">
      <c r="C11731" s="35"/>
      <c r="H11731" s="35"/>
    </row>
    <row r="11732" spans="3:8" x14ac:dyDescent="0.35">
      <c r="C11732" s="35"/>
      <c r="H11732" s="35"/>
    </row>
    <row r="11733" spans="3:8" x14ac:dyDescent="0.35">
      <c r="C11733" s="35"/>
      <c r="H11733" s="35"/>
    </row>
    <row r="11734" spans="3:8" x14ac:dyDescent="0.35">
      <c r="C11734" s="35"/>
      <c r="H11734" s="35"/>
    </row>
    <row r="11735" spans="3:8" x14ac:dyDescent="0.35">
      <c r="C11735" s="35"/>
      <c r="H11735" s="35"/>
    </row>
    <row r="11736" spans="3:8" x14ac:dyDescent="0.35">
      <c r="C11736" s="35"/>
      <c r="H11736" s="35"/>
    </row>
    <row r="11737" spans="3:8" x14ac:dyDescent="0.35">
      <c r="C11737" s="35"/>
      <c r="H11737" s="35"/>
    </row>
    <row r="11738" spans="3:8" x14ac:dyDescent="0.35">
      <c r="C11738" s="35"/>
      <c r="H11738" s="35"/>
    </row>
    <row r="11739" spans="3:8" x14ac:dyDescent="0.35">
      <c r="C11739" s="35"/>
      <c r="H11739" s="35"/>
    </row>
    <row r="11740" spans="3:8" x14ac:dyDescent="0.35">
      <c r="C11740" s="35"/>
      <c r="H11740" s="35"/>
    </row>
    <row r="11741" spans="3:8" x14ac:dyDescent="0.35">
      <c r="C11741" s="35"/>
      <c r="H11741" s="35"/>
    </row>
    <row r="11742" spans="3:8" x14ac:dyDescent="0.35">
      <c r="C11742" s="35"/>
      <c r="H11742" s="35"/>
    </row>
    <row r="11743" spans="3:8" x14ac:dyDescent="0.35">
      <c r="C11743" s="35"/>
      <c r="H11743" s="35"/>
    </row>
    <row r="11744" spans="3:8" x14ac:dyDescent="0.35">
      <c r="C11744" s="35"/>
      <c r="H11744" s="35"/>
    </row>
    <row r="11745" spans="3:8" x14ac:dyDescent="0.35">
      <c r="C11745" s="35"/>
      <c r="H11745" s="35"/>
    </row>
    <row r="11746" spans="3:8" x14ac:dyDescent="0.35">
      <c r="C11746" s="35"/>
      <c r="H11746" s="35"/>
    </row>
    <row r="11747" spans="3:8" x14ac:dyDescent="0.35">
      <c r="C11747" s="35"/>
      <c r="H11747" s="35"/>
    </row>
    <row r="11748" spans="3:8" x14ac:dyDescent="0.35">
      <c r="C11748" s="35"/>
      <c r="H11748" s="35"/>
    </row>
    <row r="11749" spans="3:8" x14ac:dyDescent="0.35">
      <c r="C11749" s="35"/>
      <c r="H11749" s="35"/>
    </row>
    <row r="11750" spans="3:8" x14ac:dyDescent="0.35">
      <c r="C11750" s="35"/>
      <c r="H11750" s="35"/>
    </row>
    <row r="11751" spans="3:8" x14ac:dyDescent="0.35">
      <c r="C11751" s="35"/>
      <c r="H11751" s="35"/>
    </row>
    <row r="11752" spans="3:8" x14ac:dyDescent="0.35">
      <c r="C11752" s="35"/>
      <c r="H11752" s="35"/>
    </row>
    <row r="11753" spans="3:8" x14ac:dyDescent="0.35">
      <c r="C11753" s="35"/>
      <c r="H11753" s="35"/>
    </row>
    <row r="11754" spans="3:8" x14ac:dyDescent="0.35">
      <c r="C11754" s="35"/>
      <c r="H11754" s="35"/>
    </row>
    <row r="11755" spans="3:8" x14ac:dyDescent="0.35">
      <c r="C11755" s="35"/>
      <c r="H11755" s="35"/>
    </row>
    <row r="11756" spans="3:8" x14ac:dyDescent="0.35">
      <c r="C11756" s="35"/>
      <c r="H11756" s="35"/>
    </row>
    <row r="11757" spans="3:8" x14ac:dyDescent="0.35">
      <c r="C11757" s="35"/>
      <c r="H11757" s="35"/>
    </row>
    <row r="11758" spans="3:8" x14ac:dyDescent="0.35">
      <c r="C11758" s="35"/>
      <c r="H11758" s="35"/>
    </row>
    <row r="11759" spans="3:8" x14ac:dyDescent="0.35">
      <c r="C11759" s="35"/>
      <c r="H11759" s="35"/>
    </row>
    <row r="11760" spans="3:8" x14ac:dyDescent="0.35">
      <c r="C11760" s="35"/>
      <c r="H11760" s="35"/>
    </row>
    <row r="11761" spans="3:8" x14ac:dyDescent="0.35">
      <c r="C11761" s="35"/>
      <c r="H11761" s="35"/>
    </row>
    <row r="11762" spans="3:8" x14ac:dyDescent="0.35">
      <c r="C11762" s="35"/>
      <c r="H11762" s="35"/>
    </row>
    <row r="11763" spans="3:8" x14ac:dyDescent="0.35">
      <c r="C11763" s="35"/>
      <c r="H11763" s="35"/>
    </row>
    <row r="11764" spans="3:8" x14ac:dyDescent="0.35">
      <c r="C11764" s="35"/>
      <c r="H11764" s="35"/>
    </row>
    <row r="11765" spans="3:8" x14ac:dyDescent="0.35">
      <c r="C11765" s="35"/>
      <c r="H11765" s="35"/>
    </row>
    <row r="11766" spans="3:8" x14ac:dyDescent="0.35">
      <c r="C11766" s="35"/>
      <c r="H11766" s="35"/>
    </row>
    <row r="11767" spans="3:8" x14ac:dyDescent="0.35">
      <c r="C11767" s="35"/>
      <c r="H11767" s="35"/>
    </row>
    <row r="11768" spans="3:8" x14ac:dyDescent="0.35">
      <c r="C11768" s="35"/>
      <c r="H11768" s="35"/>
    </row>
    <row r="11769" spans="3:8" x14ac:dyDescent="0.35">
      <c r="C11769" s="35"/>
      <c r="H11769" s="35"/>
    </row>
    <row r="11770" spans="3:8" x14ac:dyDescent="0.35">
      <c r="C11770" s="35"/>
      <c r="H11770" s="35"/>
    </row>
    <row r="11771" spans="3:8" x14ac:dyDescent="0.35">
      <c r="C11771" s="35"/>
      <c r="H11771" s="35"/>
    </row>
    <row r="11772" spans="3:8" x14ac:dyDescent="0.35">
      <c r="C11772" s="35"/>
      <c r="H11772" s="35"/>
    </row>
    <row r="11773" spans="3:8" x14ac:dyDescent="0.35">
      <c r="C11773" s="35"/>
      <c r="H11773" s="35"/>
    </row>
    <row r="11774" spans="3:8" x14ac:dyDescent="0.35">
      <c r="C11774" s="35"/>
      <c r="H11774" s="35"/>
    </row>
    <row r="11775" spans="3:8" x14ac:dyDescent="0.35">
      <c r="C11775" s="35"/>
      <c r="H11775" s="35"/>
    </row>
    <row r="11776" spans="3:8" x14ac:dyDescent="0.35">
      <c r="C11776" s="35"/>
      <c r="H11776" s="35"/>
    </row>
    <row r="11777" spans="3:8" x14ac:dyDescent="0.35">
      <c r="C11777" s="35"/>
      <c r="H11777" s="35"/>
    </row>
    <row r="11778" spans="3:8" x14ac:dyDescent="0.35">
      <c r="C11778" s="35"/>
      <c r="H11778" s="35"/>
    </row>
    <row r="11779" spans="3:8" x14ac:dyDescent="0.35">
      <c r="C11779" s="35"/>
      <c r="H11779" s="35"/>
    </row>
    <row r="11780" spans="3:8" x14ac:dyDescent="0.35">
      <c r="C11780" s="35"/>
      <c r="H11780" s="35"/>
    </row>
    <row r="11781" spans="3:8" x14ac:dyDescent="0.35">
      <c r="C11781" s="35"/>
      <c r="H11781" s="35"/>
    </row>
    <row r="11782" spans="3:8" x14ac:dyDescent="0.35">
      <c r="C11782" s="35"/>
      <c r="H11782" s="35"/>
    </row>
    <row r="11783" spans="3:8" x14ac:dyDescent="0.35">
      <c r="C11783" s="35"/>
      <c r="H11783" s="35"/>
    </row>
    <row r="11784" spans="3:8" x14ac:dyDescent="0.35">
      <c r="C11784" s="35"/>
      <c r="H11784" s="35"/>
    </row>
    <row r="11785" spans="3:8" x14ac:dyDescent="0.35">
      <c r="C11785" s="35"/>
      <c r="H11785" s="35"/>
    </row>
    <row r="11786" spans="3:8" x14ac:dyDescent="0.35">
      <c r="C11786" s="35"/>
      <c r="H11786" s="35"/>
    </row>
    <row r="11787" spans="3:8" x14ac:dyDescent="0.35">
      <c r="C11787" s="35"/>
      <c r="H11787" s="35"/>
    </row>
    <row r="11788" spans="3:8" x14ac:dyDescent="0.35">
      <c r="C11788" s="35"/>
      <c r="H11788" s="35"/>
    </row>
    <row r="11789" spans="3:8" x14ac:dyDescent="0.35">
      <c r="C11789" s="35"/>
      <c r="H11789" s="35"/>
    </row>
    <row r="11790" spans="3:8" x14ac:dyDescent="0.35">
      <c r="C11790" s="35"/>
      <c r="H11790" s="35"/>
    </row>
    <row r="11791" spans="3:8" x14ac:dyDescent="0.35">
      <c r="C11791" s="35"/>
      <c r="H11791" s="35"/>
    </row>
    <row r="11792" spans="3:8" x14ac:dyDescent="0.35">
      <c r="C11792" s="35"/>
      <c r="H11792" s="35"/>
    </row>
    <row r="11793" spans="3:8" x14ac:dyDescent="0.35">
      <c r="C11793" s="35"/>
      <c r="H11793" s="35"/>
    </row>
    <row r="11794" spans="3:8" x14ac:dyDescent="0.35">
      <c r="C11794" s="35"/>
      <c r="H11794" s="35"/>
    </row>
    <row r="11795" spans="3:8" x14ac:dyDescent="0.35">
      <c r="C11795" s="35"/>
      <c r="H11795" s="35"/>
    </row>
    <row r="11796" spans="3:8" x14ac:dyDescent="0.35">
      <c r="C11796" s="35"/>
      <c r="H11796" s="35"/>
    </row>
    <row r="11797" spans="3:8" x14ac:dyDescent="0.35">
      <c r="C11797" s="35"/>
      <c r="H11797" s="35"/>
    </row>
    <row r="11798" spans="3:8" x14ac:dyDescent="0.35">
      <c r="C11798" s="35"/>
      <c r="H11798" s="35"/>
    </row>
    <row r="11799" spans="3:8" x14ac:dyDescent="0.35">
      <c r="C11799" s="35"/>
      <c r="H11799" s="35"/>
    </row>
    <row r="11800" spans="3:8" x14ac:dyDescent="0.35">
      <c r="C11800" s="35"/>
      <c r="H11800" s="35"/>
    </row>
    <row r="11801" spans="3:8" x14ac:dyDescent="0.35">
      <c r="C11801" s="35"/>
      <c r="H11801" s="35"/>
    </row>
    <row r="11802" spans="3:8" x14ac:dyDescent="0.35">
      <c r="C11802" s="35"/>
      <c r="H11802" s="35"/>
    </row>
    <row r="11803" spans="3:8" x14ac:dyDescent="0.35">
      <c r="C11803" s="35"/>
      <c r="H11803" s="35"/>
    </row>
    <row r="11804" spans="3:8" x14ac:dyDescent="0.35">
      <c r="C11804" s="35"/>
      <c r="H11804" s="35"/>
    </row>
    <row r="11805" spans="3:8" x14ac:dyDescent="0.35">
      <c r="C11805" s="35"/>
      <c r="H11805" s="35"/>
    </row>
    <row r="11806" spans="3:8" x14ac:dyDescent="0.35">
      <c r="C11806" s="35"/>
      <c r="H11806" s="35"/>
    </row>
    <row r="11807" spans="3:8" x14ac:dyDescent="0.35">
      <c r="C11807" s="35"/>
      <c r="H11807" s="35"/>
    </row>
    <row r="11808" spans="3:8" x14ac:dyDescent="0.35">
      <c r="C11808" s="35"/>
      <c r="H11808" s="35"/>
    </row>
    <row r="11809" spans="3:8" x14ac:dyDescent="0.35">
      <c r="C11809" s="35"/>
      <c r="H11809" s="35"/>
    </row>
    <row r="11810" spans="3:8" x14ac:dyDescent="0.35">
      <c r="C11810" s="35"/>
      <c r="H11810" s="35"/>
    </row>
    <row r="11811" spans="3:8" x14ac:dyDescent="0.35">
      <c r="C11811" s="35"/>
      <c r="H11811" s="35"/>
    </row>
    <row r="11812" spans="3:8" x14ac:dyDescent="0.35">
      <c r="C11812" s="35"/>
      <c r="H11812" s="35"/>
    </row>
    <row r="11813" spans="3:8" x14ac:dyDescent="0.35">
      <c r="C11813" s="35"/>
      <c r="H11813" s="35"/>
    </row>
    <row r="11814" spans="3:8" x14ac:dyDescent="0.35">
      <c r="C11814" s="35"/>
      <c r="H11814" s="35"/>
    </row>
    <row r="11815" spans="3:8" x14ac:dyDescent="0.35">
      <c r="C11815" s="35"/>
      <c r="H11815" s="35"/>
    </row>
    <row r="11816" spans="3:8" x14ac:dyDescent="0.35">
      <c r="C11816" s="35"/>
      <c r="H11816" s="35"/>
    </row>
    <row r="11817" spans="3:8" x14ac:dyDescent="0.35">
      <c r="C11817" s="35"/>
      <c r="H11817" s="35"/>
    </row>
    <row r="11818" spans="3:8" x14ac:dyDescent="0.35">
      <c r="C11818" s="35"/>
      <c r="H11818" s="35"/>
    </row>
    <row r="11819" spans="3:8" x14ac:dyDescent="0.35">
      <c r="C11819" s="35"/>
      <c r="H11819" s="35"/>
    </row>
    <row r="11820" spans="3:8" x14ac:dyDescent="0.35">
      <c r="C11820" s="35"/>
      <c r="H11820" s="35"/>
    </row>
    <row r="11821" spans="3:8" x14ac:dyDescent="0.35">
      <c r="C11821" s="35"/>
      <c r="H11821" s="35"/>
    </row>
    <row r="11822" spans="3:8" x14ac:dyDescent="0.35">
      <c r="C11822" s="35"/>
      <c r="H11822" s="35"/>
    </row>
    <row r="11823" spans="3:8" x14ac:dyDescent="0.35">
      <c r="C11823" s="35"/>
      <c r="H11823" s="35"/>
    </row>
    <row r="11824" spans="3:8" x14ac:dyDescent="0.35">
      <c r="C11824" s="35"/>
      <c r="H11824" s="35"/>
    </row>
    <row r="11825" spans="3:8" x14ac:dyDescent="0.35">
      <c r="C11825" s="35"/>
      <c r="H11825" s="35"/>
    </row>
    <row r="11826" spans="3:8" x14ac:dyDescent="0.35">
      <c r="C11826" s="35"/>
      <c r="H11826" s="35"/>
    </row>
    <row r="11827" spans="3:8" x14ac:dyDescent="0.35">
      <c r="C11827" s="35"/>
      <c r="H11827" s="35"/>
    </row>
    <row r="11828" spans="3:8" x14ac:dyDescent="0.35">
      <c r="C11828" s="35"/>
      <c r="H11828" s="35"/>
    </row>
    <row r="11829" spans="3:8" x14ac:dyDescent="0.35">
      <c r="C11829" s="35"/>
      <c r="H11829" s="35"/>
    </row>
    <row r="11830" spans="3:8" x14ac:dyDescent="0.35">
      <c r="C11830" s="35"/>
      <c r="H11830" s="35"/>
    </row>
    <row r="11831" spans="3:8" x14ac:dyDescent="0.35">
      <c r="C11831" s="35"/>
      <c r="H11831" s="35"/>
    </row>
    <row r="11832" spans="3:8" x14ac:dyDescent="0.35">
      <c r="C11832" s="35"/>
      <c r="H11832" s="35"/>
    </row>
    <row r="11833" spans="3:8" x14ac:dyDescent="0.35">
      <c r="C11833" s="35"/>
      <c r="H11833" s="35"/>
    </row>
    <row r="11834" spans="3:8" x14ac:dyDescent="0.35">
      <c r="C11834" s="35"/>
      <c r="H11834" s="35"/>
    </row>
    <row r="11835" spans="3:8" x14ac:dyDescent="0.35">
      <c r="C11835" s="35"/>
      <c r="H11835" s="35"/>
    </row>
    <row r="11836" spans="3:8" x14ac:dyDescent="0.35">
      <c r="C11836" s="35"/>
      <c r="H11836" s="35"/>
    </row>
    <row r="11837" spans="3:8" x14ac:dyDescent="0.35">
      <c r="C11837" s="35"/>
      <c r="H11837" s="35"/>
    </row>
    <row r="11838" spans="3:8" x14ac:dyDescent="0.35">
      <c r="C11838" s="35"/>
      <c r="H11838" s="35"/>
    </row>
    <row r="11839" spans="3:8" x14ac:dyDescent="0.35">
      <c r="C11839" s="35"/>
      <c r="H11839" s="35"/>
    </row>
    <row r="11840" spans="3:8" x14ac:dyDescent="0.35">
      <c r="C11840" s="35"/>
      <c r="H11840" s="35"/>
    </row>
    <row r="11841" spans="3:8" x14ac:dyDescent="0.35">
      <c r="C11841" s="35"/>
      <c r="H11841" s="35"/>
    </row>
    <row r="11842" spans="3:8" x14ac:dyDescent="0.35">
      <c r="C11842" s="35"/>
      <c r="H11842" s="35"/>
    </row>
    <row r="11843" spans="3:8" x14ac:dyDescent="0.35">
      <c r="C11843" s="35"/>
      <c r="H11843" s="35"/>
    </row>
    <row r="11844" spans="3:8" x14ac:dyDescent="0.35">
      <c r="C11844" s="35"/>
      <c r="H11844" s="35"/>
    </row>
    <row r="11845" spans="3:8" x14ac:dyDescent="0.35">
      <c r="C11845" s="35"/>
      <c r="H11845" s="35"/>
    </row>
    <row r="11846" spans="3:8" x14ac:dyDescent="0.35">
      <c r="C11846" s="35"/>
      <c r="H11846" s="35"/>
    </row>
    <row r="11847" spans="3:8" x14ac:dyDescent="0.35">
      <c r="C11847" s="35"/>
      <c r="H11847" s="35"/>
    </row>
    <row r="11848" spans="3:8" x14ac:dyDescent="0.35">
      <c r="C11848" s="35"/>
      <c r="H11848" s="35"/>
    </row>
    <row r="11849" spans="3:8" x14ac:dyDescent="0.35">
      <c r="C11849" s="35"/>
      <c r="H11849" s="35"/>
    </row>
    <row r="11850" spans="3:8" x14ac:dyDescent="0.35">
      <c r="C11850" s="35"/>
      <c r="H11850" s="35"/>
    </row>
    <row r="11851" spans="3:8" x14ac:dyDescent="0.35">
      <c r="C11851" s="35"/>
      <c r="H11851" s="35"/>
    </row>
    <row r="11852" spans="3:8" x14ac:dyDescent="0.35">
      <c r="C11852" s="35"/>
      <c r="H11852" s="35"/>
    </row>
    <row r="11853" spans="3:8" x14ac:dyDescent="0.35">
      <c r="C11853" s="35"/>
      <c r="H11853" s="35"/>
    </row>
    <row r="11854" spans="3:8" x14ac:dyDescent="0.35">
      <c r="C11854" s="35"/>
      <c r="H11854" s="35"/>
    </row>
    <row r="11855" spans="3:8" x14ac:dyDescent="0.35">
      <c r="C11855" s="35"/>
      <c r="H11855" s="35"/>
    </row>
    <row r="11856" spans="3:8" x14ac:dyDescent="0.35">
      <c r="C11856" s="35"/>
      <c r="H11856" s="35"/>
    </row>
    <row r="11857" spans="3:8" x14ac:dyDescent="0.35">
      <c r="C11857" s="35"/>
      <c r="H11857" s="35"/>
    </row>
    <row r="11858" spans="3:8" x14ac:dyDescent="0.35">
      <c r="C11858" s="35"/>
      <c r="H11858" s="35"/>
    </row>
    <row r="11859" spans="3:8" x14ac:dyDescent="0.35">
      <c r="C11859" s="35"/>
      <c r="H11859" s="35"/>
    </row>
    <row r="11860" spans="3:8" x14ac:dyDescent="0.35">
      <c r="C11860" s="35"/>
      <c r="H11860" s="35"/>
    </row>
    <row r="11861" spans="3:8" x14ac:dyDescent="0.35">
      <c r="C11861" s="35"/>
      <c r="H11861" s="35"/>
    </row>
    <row r="11862" spans="3:8" x14ac:dyDescent="0.35">
      <c r="C11862" s="35"/>
      <c r="H11862" s="35"/>
    </row>
    <row r="11863" spans="3:8" x14ac:dyDescent="0.35">
      <c r="C11863" s="35"/>
      <c r="H11863" s="35"/>
    </row>
    <row r="11864" spans="3:8" x14ac:dyDescent="0.35">
      <c r="C11864" s="35"/>
      <c r="H11864" s="35"/>
    </row>
    <row r="11865" spans="3:8" x14ac:dyDescent="0.35">
      <c r="C11865" s="35"/>
      <c r="H11865" s="35"/>
    </row>
    <row r="11866" spans="3:8" x14ac:dyDescent="0.35">
      <c r="C11866" s="35"/>
      <c r="H11866" s="35"/>
    </row>
    <row r="11867" spans="3:8" x14ac:dyDescent="0.35">
      <c r="C11867" s="35"/>
      <c r="H11867" s="35"/>
    </row>
    <row r="11868" spans="3:8" x14ac:dyDescent="0.35">
      <c r="C11868" s="35"/>
      <c r="H11868" s="35"/>
    </row>
    <row r="11869" spans="3:8" x14ac:dyDescent="0.35">
      <c r="C11869" s="35"/>
      <c r="H11869" s="35"/>
    </row>
    <row r="11870" spans="3:8" x14ac:dyDescent="0.35">
      <c r="C11870" s="35"/>
      <c r="H11870" s="35"/>
    </row>
    <row r="11871" spans="3:8" x14ac:dyDescent="0.35">
      <c r="C11871" s="35"/>
      <c r="H11871" s="35"/>
    </row>
    <row r="11872" spans="3:8" x14ac:dyDescent="0.35">
      <c r="C11872" s="35"/>
      <c r="H11872" s="35"/>
    </row>
    <row r="11873" spans="3:8" x14ac:dyDescent="0.35">
      <c r="C11873" s="35"/>
      <c r="H11873" s="35"/>
    </row>
    <row r="11874" spans="3:8" x14ac:dyDescent="0.35">
      <c r="C11874" s="35"/>
      <c r="H11874" s="35"/>
    </row>
    <row r="11875" spans="3:8" x14ac:dyDescent="0.35">
      <c r="C11875" s="35"/>
      <c r="H11875" s="35"/>
    </row>
    <row r="11876" spans="3:8" x14ac:dyDescent="0.35">
      <c r="C11876" s="35"/>
      <c r="H11876" s="35"/>
    </row>
    <row r="11877" spans="3:8" x14ac:dyDescent="0.35">
      <c r="C11877" s="35"/>
      <c r="H11877" s="35"/>
    </row>
    <row r="11878" spans="3:8" x14ac:dyDescent="0.35">
      <c r="C11878" s="35"/>
      <c r="H11878" s="35"/>
    </row>
    <row r="11879" spans="3:8" x14ac:dyDescent="0.35">
      <c r="C11879" s="35"/>
      <c r="H11879" s="35"/>
    </row>
    <row r="11880" spans="3:8" x14ac:dyDescent="0.35">
      <c r="C11880" s="35"/>
      <c r="H11880" s="35"/>
    </row>
    <row r="11881" spans="3:8" x14ac:dyDescent="0.35">
      <c r="C11881" s="35"/>
      <c r="H11881" s="35"/>
    </row>
    <row r="11882" spans="3:8" x14ac:dyDescent="0.35">
      <c r="C11882" s="35"/>
      <c r="H11882" s="35"/>
    </row>
    <row r="11883" spans="3:8" x14ac:dyDescent="0.35">
      <c r="C11883" s="35"/>
      <c r="H11883" s="35"/>
    </row>
    <row r="11884" spans="3:8" x14ac:dyDescent="0.35">
      <c r="C11884" s="35"/>
      <c r="H11884" s="35"/>
    </row>
    <row r="11885" spans="3:8" x14ac:dyDescent="0.35">
      <c r="C11885" s="35"/>
      <c r="H11885" s="35"/>
    </row>
    <row r="11886" spans="3:8" x14ac:dyDescent="0.35">
      <c r="C11886" s="35"/>
      <c r="H11886" s="35"/>
    </row>
    <row r="11887" spans="3:8" x14ac:dyDescent="0.35">
      <c r="C11887" s="35"/>
      <c r="H11887" s="35"/>
    </row>
    <row r="11888" spans="3:8" x14ac:dyDescent="0.35">
      <c r="C11888" s="35"/>
      <c r="H11888" s="35"/>
    </row>
    <row r="11889" spans="3:8" x14ac:dyDescent="0.35">
      <c r="C11889" s="35"/>
      <c r="H11889" s="35"/>
    </row>
    <row r="11890" spans="3:8" x14ac:dyDescent="0.35">
      <c r="C11890" s="35"/>
      <c r="H11890" s="35"/>
    </row>
    <row r="11891" spans="3:8" x14ac:dyDescent="0.35">
      <c r="C11891" s="35"/>
      <c r="H11891" s="35"/>
    </row>
    <row r="11892" spans="3:8" x14ac:dyDescent="0.35">
      <c r="C11892" s="35"/>
      <c r="H11892" s="35"/>
    </row>
    <row r="11893" spans="3:8" x14ac:dyDescent="0.35">
      <c r="C11893" s="35"/>
      <c r="H11893" s="35"/>
    </row>
    <row r="11894" spans="3:8" x14ac:dyDescent="0.35">
      <c r="C11894" s="35"/>
      <c r="H11894" s="35"/>
    </row>
    <row r="11895" spans="3:8" x14ac:dyDescent="0.35">
      <c r="C11895" s="35"/>
      <c r="H11895" s="35"/>
    </row>
    <row r="11896" spans="3:8" x14ac:dyDescent="0.35">
      <c r="C11896" s="35"/>
      <c r="H11896" s="35"/>
    </row>
    <row r="11897" spans="3:8" x14ac:dyDescent="0.35">
      <c r="C11897" s="35"/>
      <c r="H11897" s="35"/>
    </row>
    <row r="11898" spans="3:8" x14ac:dyDescent="0.35">
      <c r="C11898" s="35"/>
      <c r="H11898" s="35"/>
    </row>
    <row r="11899" spans="3:8" x14ac:dyDescent="0.35">
      <c r="C11899" s="35"/>
      <c r="H11899" s="35"/>
    </row>
    <row r="11900" spans="3:8" x14ac:dyDescent="0.35">
      <c r="C11900" s="35"/>
      <c r="H11900" s="35"/>
    </row>
    <row r="11901" spans="3:8" x14ac:dyDescent="0.35">
      <c r="C11901" s="35"/>
      <c r="H11901" s="35"/>
    </row>
    <row r="11902" spans="3:8" x14ac:dyDescent="0.35">
      <c r="C11902" s="35"/>
      <c r="H11902" s="35"/>
    </row>
    <row r="11903" spans="3:8" x14ac:dyDescent="0.35">
      <c r="C11903" s="35"/>
      <c r="H11903" s="35"/>
    </row>
    <row r="11904" spans="3:8" x14ac:dyDescent="0.35">
      <c r="C11904" s="35"/>
      <c r="H11904" s="35"/>
    </row>
    <row r="11905" spans="3:8" x14ac:dyDescent="0.35">
      <c r="C11905" s="35"/>
      <c r="H11905" s="35"/>
    </row>
    <row r="11906" spans="3:8" x14ac:dyDescent="0.35">
      <c r="C11906" s="35"/>
      <c r="H11906" s="35"/>
    </row>
    <row r="11907" spans="3:8" x14ac:dyDescent="0.35">
      <c r="C11907" s="35"/>
      <c r="H11907" s="35"/>
    </row>
    <row r="11908" spans="3:8" x14ac:dyDescent="0.35">
      <c r="C11908" s="35"/>
      <c r="H11908" s="35"/>
    </row>
    <row r="11909" spans="3:8" x14ac:dyDescent="0.35">
      <c r="C11909" s="35"/>
      <c r="H11909" s="35"/>
    </row>
    <row r="11910" spans="3:8" x14ac:dyDescent="0.35">
      <c r="C11910" s="35"/>
      <c r="H11910" s="35"/>
    </row>
    <row r="11911" spans="3:8" x14ac:dyDescent="0.35">
      <c r="C11911" s="35"/>
      <c r="H11911" s="35"/>
    </row>
    <row r="11912" spans="3:8" x14ac:dyDescent="0.35">
      <c r="C11912" s="35"/>
      <c r="H11912" s="35"/>
    </row>
    <row r="11913" spans="3:8" x14ac:dyDescent="0.35">
      <c r="C11913" s="35"/>
      <c r="H11913" s="35"/>
    </row>
    <row r="11914" spans="3:8" x14ac:dyDescent="0.35">
      <c r="C11914" s="35"/>
      <c r="H11914" s="35"/>
    </row>
    <row r="11915" spans="3:8" x14ac:dyDescent="0.35">
      <c r="C11915" s="35"/>
      <c r="H11915" s="35"/>
    </row>
    <row r="11916" spans="3:8" x14ac:dyDescent="0.35">
      <c r="C11916" s="35"/>
      <c r="H11916" s="35"/>
    </row>
    <row r="11917" spans="3:8" x14ac:dyDescent="0.35">
      <c r="C11917" s="35"/>
      <c r="H11917" s="35"/>
    </row>
    <row r="11918" spans="3:8" x14ac:dyDescent="0.35">
      <c r="C11918" s="35"/>
      <c r="H11918" s="35"/>
    </row>
    <row r="11919" spans="3:8" x14ac:dyDescent="0.35">
      <c r="C11919" s="35"/>
      <c r="H11919" s="35"/>
    </row>
    <row r="11920" spans="3:8" x14ac:dyDescent="0.35">
      <c r="C11920" s="35"/>
      <c r="H11920" s="35"/>
    </row>
    <row r="11921" spans="3:8" x14ac:dyDescent="0.35">
      <c r="C11921" s="35"/>
      <c r="H11921" s="35"/>
    </row>
    <row r="11922" spans="3:8" x14ac:dyDescent="0.35">
      <c r="C11922" s="35"/>
      <c r="H11922" s="35"/>
    </row>
    <row r="11923" spans="3:8" x14ac:dyDescent="0.35">
      <c r="C11923" s="35"/>
      <c r="H11923" s="35"/>
    </row>
    <row r="11924" spans="3:8" x14ac:dyDescent="0.35">
      <c r="C11924" s="35"/>
      <c r="H11924" s="35"/>
    </row>
    <row r="11925" spans="3:8" x14ac:dyDescent="0.35">
      <c r="C11925" s="35"/>
      <c r="H11925" s="35"/>
    </row>
    <row r="11926" spans="3:8" x14ac:dyDescent="0.35">
      <c r="C11926" s="35"/>
      <c r="H11926" s="35"/>
    </row>
    <row r="11927" spans="3:8" x14ac:dyDescent="0.35">
      <c r="C11927" s="35"/>
      <c r="H11927" s="35"/>
    </row>
    <row r="11928" spans="3:8" x14ac:dyDescent="0.35">
      <c r="C11928" s="35"/>
      <c r="H11928" s="35"/>
    </row>
    <row r="11929" spans="3:8" x14ac:dyDescent="0.35">
      <c r="C11929" s="35"/>
      <c r="H11929" s="35"/>
    </row>
    <row r="11930" spans="3:8" x14ac:dyDescent="0.35">
      <c r="C11930" s="35"/>
      <c r="H11930" s="35"/>
    </row>
    <row r="11931" spans="3:8" x14ac:dyDescent="0.35">
      <c r="C11931" s="35"/>
      <c r="H11931" s="35"/>
    </row>
    <row r="11932" spans="3:8" x14ac:dyDescent="0.35">
      <c r="C11932" s="35"/>
      <c r="H11932" s="35"/>
    </row>
    <row r="11933" spans="3:8" x14ac:dyDescent="0.35">
      <c r="C11933" s="35"/>
      <c r="H11933" s="35"/>
    </row>
    <row r="11934" spans="3:8" x14ac:dyDescent="0.35">
      <c r="C11934" s="35"/>
      <c r="H11934" s="35"/>
    </row>
    <row r="11935" spans="3:8" x14ac:dyDescent="0.35">
      <c r="C11935" s="35"/>
      <c r="H11935" s="35"/>
    </row>
    <row r="11936" spans="3:8" x14ac:dyDescent="0.35">
      <c r="C11936" s="35"/>
      <c r="H11936" s="35"/>
    </row>
    <row r="11937" spans="3:8" x14ac:dyDescent="0.35">
      <c r="C11937" s="35"/>
      <c r="H11937" s="35"/>
    </row>
    <row r="11938" spans="3:8" x14ac:dyDescent="0.35">
      <c r="C11938" s="35"/>
      <c r="H11938" s="35"/>
    </row>
    <row r="11939" spans="3:8" x14ac:dyDescent="0.35">
      <c r="C11939" s="35"/>
      <c r="H11939" s="35"/>
    </row>
    <row r="11940" spans="3:8" x14ac:dyDescent="0.35">
      <c r="C11940" s="35"/>
      <c r="H11940" s="35"/>
    </row>
    <row r="11941" spans="3:8" x14ac:dyDescent="0.35">
      <c r="C11941" s="35"/>
      <c r="H11941" s="35"/>
    </row>
    <row r="11942" spans="3:8" x14ac:dyDescent="0.35">
      <c r="C11942" s="35"/>
      <c r="H11942" s="35"/>
    </row>
    <row r="11943" spans="3:8" x14ac:dyDescent="0.35">
      <c r="C11943" s="35"/>
      <c r="H11943" s="35"/>
    </row>
    <row r="11944" spans="3:8" x14ac:dyDescent="0.35">
      <c r="C11944" s="35"/>
      <c r="H11944" s="35"/>
    </row>
    <row r="11945" spans="3:8" x14ac:dyDescent="0.35">
      <c r="C11945" s="35"/>
      <c r="H11945" s="35"/>
    </row>
    <row r="11946" spans="3:8" x14ac:dyDescent="0.35">
      <c r="C11946" s="35"/>
      <c r="H11946" s="35"/>
    </row>
    <row r="11947" spans="3:8" x14ac:dyDescent="0.35">
      <c r="C11947" s="35"/>
      <c r="H11947" s="35"/>
    </row>
    <row r="11948" spans="3:8" x14ac:dyDescent="0.35">
      <c r="C11948" s="35"/>
      <c r="H11948" s="35"/>
    </row>
    <row r="11949" spans="3:8" x14ac:dyDescent="0.35">
      <c r="C11949" s="35"/>
      <c r="H11949" s="35"/>
    </row>
    <row r="11950" spans="3:8" x14ac:dyDescent="0.35">
      <c r="C11950" s="35"/>
      <c r="H11950" s="35"/>
    </row>
    <row r="11951" spans="3:8" x14ac:dyDescent="0.35">
      <c r="C11951" s="35"/>
      <c r="H11951" s="35"/>
    </row>
    <row r="11952" spans="3:8" x14ac:dyDescent="0.35">
      <c r="C11952" s="35"/>
      <c r="H11952" s="35"/>
    </row>
    <row r="11953" spans="3:8" x14ac:dyDescent="0.35">
      <c r="C11953" s="35"/>
      <c r="H11953" s="35"/>
    </row>
    <row r="11954" spans="3:8" x14ac:dyDescent="0.35">
      <c r="C11954" s="35"/>
      <c r="H11954" s="35"/>
    </row>
    <row r="11955" spans="3:8" x14ac:dyDescent="0.35">
      <c r="C11955" s="35"/>
      <c r="H11955" s="35"/>
    </row>
    <row r="11956" spans="3:8" x14ac:dyDescent="0.35">
      <c r="C11956" s="35"/>
      <c r="H11956" s="35"/>
    </row>
    <row r="11957" spans="3:8" x14ac:dyDescent="0.35">
      <c r="C11957" s="35"/>
      <c r="H11957" s="35"/>
    </row>
    <row r="11958" spans="3:8" x14ac:dyDescent="0.35">
      <c r="C11958" s="35"/>
      <c r="H11958" s="35"/>
    </row>
    <row r="11959" spans="3:8" x14ac:dyDescent="0.35">
      <c r="C11959" s="35"/>
      <c r="H11959" s="35"/>
    </row>
    <row r="11960" spans="3:8" x14ac:dyDescent="0.35">
      <c r="C11960" s="35"/>
      <c r="H11960" s="35"/>
    </row>
    <row r="11961" spans="3:8" x14ac:dyDescent="0.35">
      <c r="C11961" s="35"/>
      <c r="H11961" s="35"/>
    </row>
    <row r="11962" spans="3:8" x14ac:dyDescent="0.35">
      <c r="C11962" s="35"/>
      <c r="H11962" s="35"/>
    </row>
    <row r="11963" spans="3:8" x14ac:dyDescent="0.35">
      <c r="C11963" s="35"/>
      <c r="H11963" s="35"/>
    </row>
    <row r="11964" spans="3:8" x14ac:dyDescent="0.35">
      <c r="C11964" s="35"/>
      <c r="H11964" s="35"/>
    </row>
    <row r="11965" spans="3:8" x14ac:dyDescent="0.35">
      <c r="C11965" s="35"/>
      <c r="H11965" s="35"/>
    </row>
    <row r="11966" spans="3:8" x14ac:dyDescent="0.35">
      <c r="C11966" s="35"/>
      <c r="H11966" s="35"/>
    </row>
    <row r="11967" spans="3:8" x14ac:dyDescent="0.35">
      <c r="C11967" s="35"/>
      <c r="H11967" s="35"/>
    </row>
    <row r="11968" spans="3:8" x14ac:dyDescent="0.35">
      <c r="C11968" s="35"/>
      <c r="H11968" s="35"/>
    </row>
    <row r="11969" spans="3:8" x14ac:dyDescent="0.35">
      <c r="C11969" s="35"/>
      <c r="H11969" s="35"/>
    </row>
    <row r="11970" spans="3:8" x14ac:dyDescent="0.35">
      <c r="C11970" s="35"/>
      <c r="H11970" s="35"/>
    </row>
    <row r="11971" spans="3:8" x14ac:dyDescent="0.35">
      <c r="C11971" s="35"/>
      <c r="H11971" s="35"/>
    </row>
    <row r="11972" spans="3:8" x14ac:dyDescent="0.35">
      <c r="C11972" s="35"/>
      <c r="H11972" s="35"/>
    </row>
    <row r="11973" spans="3:8" x14ac:dyDescent="0.35">
      <c r="C11973" s="35"/>
      <c r="H11973" s="35"/>
    </row>
    <row r="11974" spans="3:8" x14ac:dyDescent="0.35">
      <c r="C11974" s="35"/>
      <c r="H11974" s="35"/>
    </row>
    <row r="11975" spans="3:8" x14ac:dyDescent="0.35">
      <c r="C11975" s="35"/>
      <c r="H11975" s="35"/>
    </row>
    <row r="11976" spans="3:8" x14ac:dyDescent="0.35">
      <c r="C11976" s="35"/>
      <c r="H11976" s="35"/>
    </row>
    <row r="11977" spans="3:8" x14ac:dyDescent="0.35">
      <c r="C11977" s="35"/>
      <c r="H11977" s="35"/>
    </row>
    <row r="11978" spans="3:8" x14ac:dyDescent="0.35">
      <c r="C11978" s="35"/>
      <c r="H11978" s="35"/>
    </row>
    <row r="11979" spans="3:8" x14ac:dyDescent="0.35">
      <c r="C11979" s="35"/>
      <c r="H11979" s="35"/>
    </row>
    <row r="11980" spans="3:8" x14ac:dyDescent="0.35">
      <c r="C11980" s="35"/>
      <c r="H11980" s="35"/>
    </row>
    <row r="11981" spans="3:8" x14ac:dyDescent="0.35">
      <c r="C11981" s="35"/>
      <c r="H11981" s="35"/>
    </row>
    <row r="11982" spans="3:8" x14ac:dyDescent="0.35">
      <c r="C11982" s="35"/>
      <c r="H11982" s="35"/>
    </row>
    <row r="11983" spans="3:8" x14ac:dyDescent="0.35">
      <c r="C11983" s="35"/>
      <c r="H11983" s="35"/>
    </row>
    <row r="11984" spans="3:8" x14ac:dyDescent="0.35">
      <c r="C11984" s="35"/>
      <c r="H11984" s="35"/>
    </row>
    <row r="11985" spans="3:8" x14ac:dyDescent="0.35">
      <c r="C11985" s="35"/>
      <c r="H11985" s="35"/>
    </row>
    <row r="11986" spans="3:8" x14ac:dyDescent="0.35">
      <c r="C11986" s="35"/>
      <c r="H11986" s="35"/>
    </row>
    <row r="11987" spans="3:8" x14ac:dyDescent="0.35">
      <c r="C11987" s="35"/>
      <c r="H11987" s="35"/>
    </row>
    <row r="11988" spans="3:8" x14ac:dyDescent="0.35">
      <c r="C11988" s="35"/>
      <c r="H11988" s="35"/>
    </row>
    <row r="11989" spans="3:8" x14ac:dyDescent="0.35">
      <c r="C11989" s="35"/>
      <c r="H11989" s="35"/>
    </row>
    <row r="11990" spans="3:8" x14ac:dyDescent="0.35">
      <c r="C11990" s="35"/>
      <c r="H11990" s="35"/>
    </row>
    <row r="11991" spans="3:8" x14ac:dyDescent="0.35">
      <c r="C11991" s="35"/>
      <c r="H11991" s="35"/>
    </row>
    <row r="11992" spans="3:8" x14ac:dyDescent="0.35">
      <c r="C11992" s="35"/>
      <c r="H11992" s="35"/>
    </row>
    <row r="11993" spans="3:8" x14ac:dyDescent="0.35">
      <c r="C11993" s="35"/>
      <c r="H11993" s="35"/>
    </row>
    <row r="11994" spans="3:8" x14ac:dyDescent="0.35">
      <c r="C11994" s="35"/>
      <c r="H11994" s="35"/>
    </row>
    <row r="11995" spans="3:8" x14ac:dyDescent="0.35">
      <c r="C11995" s="35"/>
      <c r="H11995" s="35"/>
    </row>
    <row r="11996" spans="3:8" x14ac:dyDescent="0.35">
      <c r="C11996" s="35"/>
      <c r="H11996" s="35"/>
    </row>
    <row r="11997" spans="3:8" x14ac:dyDescent="0.35">
      <c r="C11997" s="35"/>
      <c r="H11997" s="35"/>
    </row>
    <row r="11998" spans="3:8" x14ac:dyDescent="0.35">
      <c r="C11998" s="35"/>
      <c r="H11998" s="35"/>
    </row>
    <row r="11999" spans="3:8" x14ac:dyDescent="0.35">
      <c r="C11999" s="35"/>
      <c r="H11999" s="35"/>
    </row>
    <row r="12000" spans="3:8" x14ac:dyDescent="0.35">
      <c r="C12000" s="35"/>
      <c r="H12000" s="35"/>
    </row>
    <row r="12001" spans="3:8" x14ac:dyDescent="0.35">
      <c r="C12001" s="35"/>
      <c r="H12001" s="35"/>
    </row>
    <row r="12002" spans="3:8" x14ac:dyDescent="0.35">
      <c r="C12002" s="35"/>
      <c r="H12002" s="35"/>
    </row>
    <row r="12003" spans="3:8" x14ac:dyDescent="0.35">
      <c r="C12003" s="35"/>
      <c r="H12003" s="35"/>
    </row>
    <row r="12004" spans="3:8" x14ac:dyDescent="0.35">
      <c r="C12004" s="35"/>
      <c r="H12004" s="35"/>
    </row>
    <row r="12005" spans="3:8" x14ac:dyDescent="0.35">
      <c r="C12005" s="35"/>
      <c r="H12005" s="35"/>
    </row>
    <row r="12006" spans="3:8" x14ac:dyDescent="0.35">
      <c r="C12006" s="35"/>
      <c r="H12006" s="35"/>
    </row>
    <row r="12007" spans="3:8" x14ac:dyDescent="0.35">
      <c r="C12007" s="35"/>
      <c r="H12007" s="35"/>
    </row>
    <row r="12008" spans="3:8" x14ac:dyDescent="0.35">
      <c r="C12008" s="35"/>
      <c r="H12008" s="35"/>
    </row>
    <row r="12009" spans="3:8" x14ac:dyDescent="0.35">
      <c r="C12009" s="35"/>
      <c r="H12009" s="35"/>
    </row>
    <row r="12010" spans="3:8" x14ac:dyDescent="0.35">
      <c r="C12010" s="35"/>
      <c r="H12010" s="35"/>
    </row>
    <row r="12011" spans="3:8" x14ac:dyDescent="0.35">
      <c r="C12011" s="35"/>
      <c r="H12011" s="35"/>
    </row>
    <row r="12012" spans="3:8" x14ac:dyDescent="0.35">
      <c r="C12012" s="35"/>
      <c r="H12012" s="35"/>
    </row>
    <row r="12013" spans="3:8" x14ac:dyDescent="0.35">
      <c r="C12013" s="35"/>
      <c r="H12013" s="35"/>
    </row>
    <row r="12014" spans="3:8" x14ac:dyDescent="0.35">
      <c r="C12014" s="35"/>
      <c r="H12014" s="35"/>
    </row>
    <row r="12015" spans="3:8" x14ac:dyDescent="0.35">
      <c r="C12015" s="35"/>
      <c r="H12015" s="35"/>
    </row>
    <row r="12016" spans="3:8" x14ac:dyDescent="0.35">
      <c r="C12016" s="35"/>
      <c r="H12016" s="35"/>
    </row>
    <row r="12017" spans="3:8" x14ac:dyDescent="0.35">
      <c r="C12017" s="35"/>
      <c r="H12017" s="35"/>
    </row>
    <row r="12018" spans="3:8" x14ac:dyDescent="0.35">
      <c r="C12018" s="35"/>
      <c r="H12018" s="35"/>
    </row>
    <row r="12019" spans="3:8" x14ac:dyDescent="0.35">
      <c r="C12019" s="35"/>
      <c r="H12019" s="35"/>
    </row>
    <row r="12020" spans="3:8" x14ac:dyDescent="0.35">
      <c r="C12020" s="35"/>
      <c r="H12020" s="35"/>
    </row>
    <row r="12021" spans="3:8" x14ac:dyDescent="0.35">
      <c r="C12021" s="35"/>
      <c r="H12021" s="35"/>
    </row>
    <row r="12022" spans="3:8" x14ac:dyDescent="0.35">
      <c r="C12022" s="35"/>
      <c r="H12022" s="35"/>
    </row>
    <row r="12023" spans="3:8" x14ac:dyDescent="0.35">
      <c r="C12023" s="35"/>
      <c r="H12023" s="35"/>
    </row>
    <row r="12024" spans="3:8" x14ac:dyDescent="0.35">
      <c r="C12024" s="35"/>
      <c r="H12024" s="35"/>
    </row>
    <row r="12025" spans="3:8" x14ac:dyDescent="0.35">
      <c r="C12025" s="35"/>
      <c r="H12025" s="35"/>
    </row>
    <row r="12026" spans="3:8" x14ac:dyDescent="0.35">
      <c r="C12026" s="35"/>
      <c r="H12026" s="35"/>
    </row>
    <row r="12027" spans="3:8" x14ac:dyDescent="0.35">
      <c r="C12027" s="35"/>
      <c r="H12027" s="35"/>
    </row>
    <row r="12028" spans="3:8" x14ac:dyDescent="0.35">
      <c r="C12028" s="35"/>
      <c r="H12028" s="35"/>
    </row>
    <row r="12029" spans="3:8" x14ac:dyDescent="0.35">
      <c r="C12029" s="35"/>
      <c r="H12029" s="35"/>
    </row>
    <row r="12030" spans="3:8" x14ac:dyDescent="0.35">
      <c r="C12030" s="35"/>
      <c r="H12030" s="35"/>
    </row>
    <row r="12031" spans="3:8" x14ac:dyDescent="0.35">
      <c r="C12031" s="35"/>
      <c r="H12031" s="35"/>
    </row>
    <row r="12032" spans="3:8" x14ac:dyDescent="0.35">
      <c r="C12032" s="35"/>
      <c r="H12032" s="35"/>
    </row>
    <row r="12033" spans="3:8" x14ac:dyDescent="0.35">
      <c r="C12033" s="35"/>
      <c r="H12033" s="35"/>
    </row>
    <row r="12034" spans="3:8" x14ac:dyDescent="0.35">
      <c r="C12034" s="35"/>
      <c r="H12034" s="35"/>
    </row>
    <row r="12035" spans="3:8" x14ac:dyDescent="0.35">
      <c r="C12035" s="35"/>
      <c r="H12035" s="35"/>
    </row>
    <row r="12036" spans="3:8" x14ac:dyDescent="0.35">
      <c r="C12036" s="35"/>
      <c r="H12036" s="35"/>
    </row>
    <row r="12037" spans="3:8" x14ac:dyDescent="0.35">
      <c r="C12037" s="35"/>
      <c r="H12037" s="35"/>
    </row>
    <row r="12038" spans="3:8" x14ac:dyDescent="0.35">
      <c r="C12038" s="35"/>
      <c r="H12038" s="35"/>
    </row>
    <row r="12039" spans="3:8" x14ac:dyDescent="0.35">
      <c r="C12039" s="35"/>
      <c r="H12039" s="35"/>
    </row>
    <row r="12040" spans="3:8" x14ac:dyDescent="0.35">
      <c r="C12040" s="35"/>
      <c r="H12040" s="35"/>
    </row>
    <row r="12041" spans="3:8" x14ac:dyDescent="0.35">
      <c r="C12041" s="35"/>
      <c r="H12041" s="35"/>
    </row>
    <row r="12042" spans="3:8" x14ac:dyDescent="0.35">
      <c r="C12042" s="35"/>
      <c r="H12042" s="35"/>
    </row>
    <row r="12043" spans="3:8" x14ac:dyDescent="0.35">
      <c r="C12043" s="35"/>
      <c r="H12043" s="35"/>
    </row>
    <row r="12044" spans="3:8" x14ac:dyDescent="0.35">
      <c r="C12044" s="35"/>
      <c r="H12044" s="35"/>
    </row>
    <row r="12045" spans="3:8" x14ac:dyDescent="0.35">
      <c r="C12045" s="35"/>
      <c r="H12045" s="35"/>
    </row>
    <row r="12046" spans="3:8" x14ac:dyDescent="0.35">
      <c r="C12046" s="35"/>
      <c r="H12046" s="35"/>
    </row>
    <row r="12047" spans="3:8" x14ac:dyDescent="0.35">
      <c r="C12047" s="35"/>
      <c r="H12047" s="35"/>
    </row>
    <row r="12048" spans="3:8" x14ac:dyDescent="0.35">
      <c r="C12048" s="35"/>
      <c r="H12048" s="35"/>
    </row>
    <row r="12049" spans="3:8" x14ac:dyDescent="0.35">
      <c r="C12049" s="35"/>
      <c r="H12049" s="35"/>
    </row>
    <row r="12050" spans="3:8" x14ac:dyDescent="0.35">
      <c r="C12050" s="35"/>
      <c r="H12050" s="35"/>
    </row>
    <row r="12051" spans="3:8" x14ac:dyDescent="0.35">
      <c r="C12051" s="35"/>
      <c r="H12051" s="35"/>
    </row>
    <row r="12052" spans="3:8" x14ac:dyDescent="0.35">
      <c r="C12052" s="35"/>
      <c r="H12052" s="35"/>
    </row>
    <row r="12053" spans="3:8" x14ac:dyDescent="0.35">
      <c r="C12053" s="35"/>
      <c r="H12053" s="35"/>
    </row>
    <row r="12054" spans="3:8" x14ac:dyDescent="0.35">
      <c r="C12054" s="35"/>
      <c r="H12054" s="35"/>
    </row>
    <row r="12055" spans="3:8" x14ac:dyDescent="0.35">
      <c r="C12055" s="35"/>
      <c r="H12055" s="35"/>
    </row>
    <row r="12056" spans="3:8" x14ac:dyDescent="0.35">
      <c r="C12056" s="35"/>
      <c r="H12056" s="35"/>
    </row>
    <row r="12057" spans="3:8" x14ac:dyDescent="0.35">
      <c r="C12057" s="35"/>
      <c r="H12057" s="35"/>
    </row>
    <row r="12058" spans="3:8" x14ac:dyDescent="0.35">
      <c r="C12058" s="35"/>
      <c r="H12058" s="35"/>
    </row>
    <row r="12059" spans="3:8" x14ac:dyDescent="0.35">
      <c r="C12059" s="35"/>
      <c r="H12059" s="35"/>
    </row>
    <row r="12060" spans="3:8" x14ac:dyDescent="0.35">
      <c r="C12060" s="35"/>
      <c r="H12060" s="35"/>
    </row>
    <row r="12061" spans="3:8" x14ac:dyDescent="0.35">
      <c r="C12061" s="35"/>
      <c r="H12061" s="35"/>
    </row>
    <row r="12062" spans="3:8" x14ac:dyDescent="0.35">
      <c r="C12062" s="35"/>
      <c r="H12062" s="35"/>
    </row>
    <row r="12063" spans="3:8" x14ac:dyDescent="0.35">
      <c r="C12063" s="35"/>
      <c r="H12063" s="35"/>
    </row>
    <row r="12064" spans="3:8" x14ac:dyDescent="0.35">
      <c r="C12064" s="35"/>
      <c r="H12064" s="35"/>
    </row>
    <row r="12065" spans="3:8" x14ac:dyDescent="0.35">
      <c r="C12065" s="35"/>
      <c r="H12065" s="35"/>
    </row>
    <row r="12066" spans="3:8" x14ac:dyDescent="0.35">
      <c r="C12066" s="35"/>
      <c r="H12066" s="35"/>
    </row>
    <row r="12067" spans="3:8" x14ac:dyDescent="0.35">
      <c r="C12067" s="35"/>
      <c r="H12067" s="35"/>
    </row>
    <row r="12068" spans="3:8" x14ac:dyDescent="0.35">
      <c r="C12068" s="35"/>
      <c r="H12068" s="35"/>
    </row>
    <row r="12069" spans="3:8" x14ac:dyDescent="0.35">
      <c r="C12069" s="35"/>
      <c r="H12069" s="35"/>
    </row>
    <row r="12070" spans="3:8" x14ac:dyDescent="0.35">
      <c r="C12070" s="35"/>
      <c r="H12070" s="35"/>
    </row>
    <row r="12071" spans="3:8" x14ac:dyDescent="0.35">
      <c r="C12071" s="35"/>
      <c r="H12071" s="35"/>
    </row>
    <row r="12072" spans="3:8" x14ac:dyDescent="0.35">
      <c r="C12072" s="35"/>
      <c r="H12072" s="35"/>
    </row>
    <row r="12073" spans="3:8" x14ac:dyDescent="0.35">
      <c r="C12073" s="35"/>
      <c r="H12073" s="35"/>
    </row>
    <row r="12074" spans="3:8" x14ac:dyDescent="0.35">
      <c r="C12074" s="35"/>
      <c r="H12074" s="35"/>
    </row>
    <row r="12075" spans="3:8" x14ac:dyDescent="0.35">
      <c r="C12075" s="35"/>
      <c r="H12075" s="35"/>
    </row>
    <row r="12076" spans="3:8" x14ac:dyDescent="0.35">
      <c r="C12076" s="35"/>
      <c r="H12076" s="35"/>
    </row>
    <row r="12077" spans="3:8" x14ac:dyDescent="0.35">
      <c r="C12077" s="35"/>
      <c r="H12077" s="35"/>
    </row>
    <row r="12078" spans="3:8" x14ac:dyDescent="0.35">
      <c r="C12078" s="35"/>
      <c r="H12078" s="35"/>
    </row>
    <row r="12079" spans="3:8" x14ac:dyDescent="0.35">
      <c r="C12079" s="35"/>
      <c r="H12079" s="35"/>
    </row>
    <row r="12080" spans="3:8" x14ac:dyDescent="0.35">
      <c r="C12080" s="35"/>
      <c r="H12080" s="35"/>
    </row>
    <row r="12081" spans="3:8" x14ac:dyDescent="0.35">
      <c r="C12081" s="35"/>
      <c r="H12081" s="35"/>
    </row>
    <row r="12082" spans="3:8" x14ac:dyDescent="0.35">
      <c r="C12082" s="35"/>
      <c r="H12082" s="35"/>
    </row>
    <row r="12083" spans="3:8" x14ac:dyDescent="0.35">
      <c r="C12083" s="35"/>
      <c r="H12083" s="35"/>
    </row>
    <row r="12084" spans="3:8" x14ac:dyDescent="0.35">
      <c r="C12084" s="35"/>
      <c r="H12084" s="35"/>
    </row>
    <row r="12085" spans="3:8" x14ac:dyDescent="0.35">
      <c r="C12085" s="35"/>
      <c r="H12085" s="35"/>
    </row>
    <row r="12086" spans="3:8" x14ac:dyDescent="0.35">
      <c r="C12086" s="35"/>
      <c r="H12086" s="35"/>
    </row>
    <row r="12087" spans="3:8" x14ac:dyDescent="0.35">
      <c r="C12087" s="35"/>
      <c r="H12087" s="35"/>
    </row>
    <row r="12088" spans="3:8" x14ac:dyDescent="0.35">
      <c r="C12088" s="35"/>
      <c r="H12088" s="35"/>
    </row>
    <row r="12089" spans="3:8" x14ac:dyDescent="0.35">
      <c r="C12089" s="35"/>
      <c r="H12089" s="35"/>
    </row>
    <row r="12090" spans="3:8" x14ac:dyDescent="0.35">
      <c r="C12090" s="35"/>
      <c r="H12090" s="35"/>
    </row>
    <row r="12091" spans="3:8" x14ac:dyDescent="0.35">
      <c r="C12091" s="35"/>
      <c r="H12091" s="35"/>
    </row>
    <row r="12092" spans="3:8" x14ac:dyDescent="0.35">
      <c r="C12092" s="35"/>
      <c r="H12092" s="35"/>
    </row>
    <row r="12093" spans="3:8" x14ac:dyDescent="0.35">
      <c r="C12093" s="35"/>
      <c r="H12093" s="35"/>
    </row>
    <row r="12094" spans="3:8" x14ac:dyDescent="0.35">
      <c r="C12094" s="35"/>
      <c r="H12094" s="35"/>
    </row>
    <row r="12095" spans="3:8" x14ac:dyDescent="0.35">
      <c r="C12095" s="35"/>
      <c r="H12095" s="35"/>
    </row>
    <row r="12096" spans="3:8" x14ac:dyDescent="0.35">
      <c r="C12096" s="35"/>
      <c r="H12096" s="35"/>
    </row>
    <row r="12097" spans="3:8" x14ac:dyDescent="0.35">
      <c r="C12097" s="35"/>
      <c r="H12097" s="35"/>
    </row>
    <row r="12098" spans="3:8" x14ac:dyDescent="0.35">
      <c r="C12098" s="35"/>
      <c r="H12098" s="35"/>
    </row>
    <row r="12099" spans="3:8" x14ac:dyDescent="0.35">
      <c r="C12099" s="35"/>
      <c r="H12099" s="35"/>
    </row>
    <row r="12100" spans="3:8" x14ac:dyDescent="0.35">
      <c r="C12100" s="35"/>
      <c r="H12100" s="35"/>
    </row>
    <row r="12101" spans="3:8" x14ac:dyDescent="0.35">
      <c r="C12101" s="35"/>
      <c r="H12101" s="35"/>
    </row>
    <row r="12102" spans="3:8" x14ac:dyDescent="0.35">
      <c r="C12102" s="35"/>
      <c r="H12102" s="35"/>
    </row>
    <row r="12103" spans="3:8" x14ac:dyDescent="0.35">
      <c r="C12103" s="35"/>
      <c r="H12103" s="35"/>
    </row>
    <row r="12104" spans="3:8" x14ac:dyDescent="0.35">
      <c r="C12104" s="35"/>
      <c r="H12104" s="35"/>
    </row>
    <row r="12105" spans="3:8" x14ac:dyDescent="0.35">
      <c r="C12105" s="35"/>
      <c r="H12105" s="35"/>
    </row>
    <row r="12106" spans="3:8" x14ac:dyDescent="0.35">
      <c r="C12106" s="35"/>
      <c r="H12106" s="35"/>
    </row>
    <row r="12107" spans="3:8" x14ac:dyDescent="0.35">
      <c r="C12107" s="35"/>
      <c r="H12107" s="35"/>
    </row>
    <row r="12108" spans="3:8" x14ac:dyDescent="0.35">
      <c r="C12108" s="35"/>
      <c r="H12108" s="35"/>
    </row>
    <row r="12109" spans="3:8" x14ac:dyDescent="0.35">
      <c r="C12109" s="35"/>
      <c r="H12109" s="35"/>
    </row>
    <row r="12110" spans="3:8" x14ac:dyDescent="0.35">
      <c r="C12110" s="35"/>
      <c r="H12110" s="35"/>
    </row>
    <row r="12111" spans="3:8" x14ac:dyDescent="0.35">
      <c r="C12111" s="35"/>
      <c r="H12111" s="35"/>
    </row>
    <row r="12112" spans="3:8" x14ac:dyDescent="0.35">
      <c r="C12112" s="35"/>
      <c r="H12112" s="35"/>
    </row>
    <row r="12113" spans="3:8" x14ac:dyDescent="0.35">
      <c r="C12113" s="35"/>
      <c r="H12113" s="35"/>
    </row>
    <row r="12114" spans="3:8" x14ac:dyDescent="0.35">
      <c r="C12114" s="35"/>
      <c r="H12114" s="35"/>
    </row>
    <row r="12115" spans="3:8" x14ac:dyDescent="0.35">
      <c r="C12115" s="35"/>
      <c r="H12115" s="35"/>
    </row>
    <row r="12116" spans="3:8" x14ac:dyDescent="0.35">
      <c r="C12116" s="35"/>
      <c r="H12116" s="35"/>
    </row>
    <row r="12117" spans="3:8" x14ac:dyDescent="0.35">
      <c r="C12117" s="35"/>
      <c r="H12117" s="35"/>
    </row>
    <row r="12118" spans="3:8" x14ac:dyDescent="0.35">
      <c r="C12118" s="35"/>
      <c r="H12118" s="35"/>
    </row>
    <row r="12119" spans="3:8" x14ac:dyDescent="0.35">
      <c r="C12119" s="35"/>
      <c r="H12119" s="35"/>
    </row>
    <row r="12120" spans="3:8" x14ac:dyDescent="0.35">
      <c r="C12120" s="35"/>
      <c r="H12120" s="35"/>
    </row>
    <row r="12121" spans="3:8" x14ac:dyDescent="0.35">
      <c r="C12121" s="35"/>
      <c r="H12121" s="35"/>
    </row>
    <row r="12122" spans="3:8" x14ac:dyDescent="0.35">
      <c r="C12122" s="35"/>
      <c r="H12122" s="35"/>
    </row>
    <row r="12123" spans="3:8" x14ac:dyDescent="0.35">
      <c r="C12123" s="35"/>
      <c r="H12123" s="35"/>
    </row>
    <row r="12124" spans="3:8" x14ac:dyDescent="0.35">
      <c r="C12124" s="35"/>
      <c r="H12124" s="35"/>
    </row>
    <row r="12125" spans="3:8" x14ac:dyDescent="0.35">
      <c r="C12125" s="35"/>
      <c r="H12125" s="35"/>
    </row>
    <row r="12126" spans="3:8" x14ac:dyDescent="0.35">
      <c r="C12126" s="35"/>
      <c r="H12126" s="35"/>
    </row>
    <row r="12127" spans="3:8" x14ac:dyDescent="0.35">
      <c r="C12127" s="35"/>
      <c r="H12127" s="35"/>
    </row>
    <row r="12128" spans="3:8" x14ac:dyDescent="0.35">
      <c r="C12128" s="35"/>
      <c r="H12128" s="35"/>
    </row>
    <row r="12129" spans="3:8" x14ac:dyDescent="0.35">
      <c r="C12129" s="35"/>
      <c r="H12129" s="35"/>
    </row>
    <row r="12130" spans="3:8" x14ac:dyDescent="0.35">
      <c r="C12130" s="35"/>
      <c r="H12130" s="35"/>
    </row>
    <row r="12131" spans="3:8" x14ac:dyDescent="0.35">
      <c r="C12131" s="35"/>
      <c r="H12131" s="35"/>
    </row>
    <row r="12132" spans="3:8" x14ac:dyDescent="0.35">
      <c r="C12132" s="35"/>
      <c r="H12132" s="35"/>
    </row>
    <row r="12133" spans="3:8" x14ac:dyDescent="0.35">
      <c r="C12133" s="35"/>
      <c r="H12133" s="35"/>
    </row>
    <row r="12134" spans="3:8" x14ac:dyDescent="0.35">
      <c r="C12134" s="35"/>
      <c r="H12134" s="35"/>
    </row>
    <row r="12135" spans="3:8" x14ac:dyDescent="0.35">
      <c r="C12135" s="35"/>
      <c r="H12135" s="35"/>
    </row>
    <row r="12136" spans="3:8" x14ac:dyDescent="0.35">
      <c r="C12136" s="35"/>
      <c r="H12136" s="35"/>
    </row>
    <row r="12137" spans="3:8" x14ac:dyDescent="0.35">
      <c r="C12137" s="35"/>
      <c r="H12137" s="35"/>
    </row>
    <row r="12138" spans="3:8" x14ac:dyDescent="0.35">
      <c r="C12138" s="35"/>
      <c r="H12138" s="35"/>
    </row>
    <row r="12139" spans="3:8" x14ac:dyDescent="0.35">
      <c r="C12139" s="35"/>
      <c r="H12139" s="35"/>
    </row>
    <row r="12140" spans="3:8" x14ac:dyDescent="0.35">
      <c r="C12140" s="35"/>
      <c r="H12140" s="35"/>
    </row>
    <row r="12141" spans="3:8" x14ac:dyDescent="0.35">
      <c r="C12141" s="35"/>
      <c r="H12141" s="35"/>
    </row>
    <row r="12142" spans="3:8" x14ac:dyDescent="0.35">
      <c r="C12142" s="35"/>
      <c r="H12142" s="35"/>
    </row>
    <row r="12143" spans="3:8" x14ac:dyDescent="0.35">
      <c r="C12143" s="35"/>
      <c r="H12143" s="35"/>
    </row>
    <row r="12144" spans="3:8" x14ac:dyDescent="0.35">
      <c r="C12144" s="35"/>
      <c r="H12144" s="35"/>
    </row>
    <row r="12145" spans="3:8" x14ac:dyDescent="0.35">
      <c r="C12145" s="35"/>
      <c r="H12145" s="35"/>
    </row>
    <row r="12146" spans="3:8" x14ac:dyDescent="0.35">
      <c r="C12146" s="35"/>
      <c r="H12146" s="35"/>
    </row>
    <row r="12147" spans="3:8" x14ac:dyDescent="0.35">
      <c r="C12147" s="35"/>
      <c r="H12147" s="35"/>
    </row>
    <row r="12148" spans="3:8" x14ac:dyDescent="0.35">
      <c r="C12148" s="35"/>
      <c r="H12148" s="35"/>
    </row>
    <row r="12149" spans="3:8" x14ac:dyDescent="0.35">
      <c r="C12149" s="35"/>
      <c r="H12149" s="35"/>
    </row>
    <row r="12150" spans="3:8" x14ac:dyDescent="0.35">
      <c r="C12150" s="35"/>
      <c r="H12150" s="35"/>
    </row>
    <row r="12151" spans="3:8" x14ac:dyDescent="0.35">
      <c r="C12151" s="35"/>
      <c r="H12151" s="35"/>
    </row>
    <row r="12152" spans="3:8" x14ac:dyDescent="0.35">
      <c r="C12152" s="35"/>
      <c r="H12152" s="35"/>
    </row>
    <row r="12153" spans="3:8" x14ac:dyDescent="0.35">
      <c r="C12153" s="35"/>
      <c r="H12153" s="35"/>
    </row>
    <row r="12154" spans="3:8" x14ac:dyDescent="0.35">
      <c r="C12154" s="35"/>
      <c r="H12154" s="35"/>
    </row>
    <row r="12155" spans="3:8" x14ac:dyDescent="0.35">
      <c r="C12155" s="35"/>
      <c r="H12155" s="35"/>
    </row>
    <row r="12156" spans="3:8" x14ac:dyDescent="0.35">
      <c r="C12156" s="35"/>
      <c r="H12156" s="35"/>
    </row>
    <row r="12157" spans="3:8" x14ac:dyDescent="0.35">
      <c r="C12157" s="35"/>
      <c r="H12157" s="35"/>
    </row>
    <row r="12158" spans="3:8" x14ac:dyDescent="0.35">
      <c r="C12158" s="35"/>
      <c r="H12158" s="35"/>
    </row>
    <row r="12159" spans="3:8" x14ac:dyDescent="0.35">
      <c r="C12159" s="35"/>
      <c r="H12159" s="35"/>
    </row>
    <row r="12160" spans="3:8" x14ac:dyDescent="0.35">
      <c r="C12160" s="35"/>
      <c r="H12160" s="35"/>
    </row>
    <row r="12161" spans="3:8" x14ac:dyDescent="0.35">
      <c r="C12161" s="35"/>
      <c r="H12161" s="35"/>
    </row>
    <row r="12162" spans="3:8" x14ac:dyDescent="0.35">
      <c r="C12162" s="35"/>
      <c r="H12162" s="35"/>
    </row>
    <row r="12163" spans="3:8" x14ac:dyDescent="0.35">
      <c r="C12163" s="35"/>
      <c r="H12163" s="35"/>
    </row>
    <row r="12164" spans="3:8" x14ac:dyDescent="0.35">
      <c r="C12164" s="35"/>
      <c r="H12164" s="35"/>
    </row>
    <row r="12165" spans="3:8" x14ac:dyDescent="0.35">
      <c r="C12165" s="35"/>
      <c r="H12165" s="35"/>
    </row>
    <row r="12166" spans="3:8" x14ac:dyDescent="0.35">
      <c r="C12166" s="35"/>
      <c r="H12166" s="35"/>
    </row>
    <row r="12167" spans="3:8" x14ac:dyDescent="0.35">
      <c r="C12167" s="35"/>
      <c r="H12167" s="35"/>
    </row>
    <row r="12168" spans="3:8" x14ac:dyDescent="0.35">
      <c r="C12168" s="35"/>
      <c r="H12168" s="35"/>
    </row>
    <row r="12169" spans="3:8" x14ac:dyDescent="0.35">
      <c r="C12169" s="35"/>
      <c r="H12169" s="35"/>
    </row>
    <row r="12170" spans="3:8" x14ac:dyDescent="0.35">
      <c r="C12170" s="35"/>
      <c r="H12170" s="35"/>
    </row>
    <row r="12171" spans="3:8" x14ac:dyDescent="0.35">
      <c r="C12171" s="35"/>
      <c r="H12171" s="35"/>
    </row>
    <row r="12172" spans="3:8" x14ac:dyDescent="0.35">
      <c r="C12172" s="35"/>
      <c r="H12172" s="35"/>
    </row>
    <row r="12173" spans="3:8" x14ac:dyDescent="0.35">
      <c r="C12173" s="35"/>
      <c r="H12173" s="35"/>
    </row>
    <row r="12174" spans="3:8" x14ac:dyDescent="0.35">
      <c r="C12174" s="35"/>
      <c r="H12174" s="35"/>
    </row>
    <row r="12175" spans="3:8" x14ac:dyDescent="0.35">
      <c r="C12175" s="35"/>
      <c r="H12175" s="35"/>
    </row>
    <row r="12176" spans="3:8" x14ac:dyDescent="0.35">
      <c r="C12176" s="35"/>
      <c r="H12176" s="35"/>
    </row>
    <row r="12177" spans="3:8" x14ac:dyDescent="0.35">
      <c r="C12177" s="35"/>
      <c r="H12177" s="35"/>
    </row>
    <row r="12178" spans="3:8" x14ac:dyDescent="0.35">
      <c r="C12178" s="35"/>
      <c r="H12178" s="35"/>
    </row>
    <row r="12179" spans="3:8" x14ac:dyDescent="0.35">
      <c r="C12179" s="35"/>
      <c r="H12179" s="35"/>
    </row>
    <row r="12180" spans="3:8" x14ac:dyDescent="0.35">
      <c r="C12180" s="35"/>
      <c r="H12180" s="35"/>
    </row>
    <row r="12181" spans="3:8" x14ac:dyDescent="0.35">
      <c r="C12181" s="35"/>
      <c r="H12181" s="35"/>
    </row>
    <row r="12182" spans="3:8" x14ac:dyDescent="0.35">
      <c r="C12182" s="35"/>
      <c r="H12182" s="35"/>
    </row>
    <row r="12183" spans="3:8" x14ac:dyDescent="0.35">
      <c r="C12183" s="35"/>
      <c r="H12183" s="35"/>
    </row>
    <row r="12184" spans="3:8" x14ac:dyDescent="0.35">
      <c r="C12184" s="35"/>
      <c r="H12184" s="35"/>
    </row>
    <row r="12185" spans="3:8" x14ac:dyDescent="0.35">
      <c r="C12185" s="35"/>
      <c r="H12185" s="35"/>
    </row>
    <row r="12186" spans="3:8" x14ac:dyDescent="0.35">
      <c r="C12186" s="35"/>
      <c r="H12186" s="35"/>
    </row>
    <row r="12187" spans="3:8" x14ac:dyDescent="0.35">
      <c r="C12187" s="35"/>
      <c r="H12187" s="35"/>
    </row>
    <row r="12188" spans="3:8" x14ac:dyDescent="0.35">
      <c r="C12188" s="35"/>
      <c r="H12188" s="35"/>
    </row>
    <row r="12189" spans="3:8" x14ac:dyDescent="0.35">
      <c r="C12189" s="35"/>
      <c r="H12189" s="35"/>
    </row>
    <row r="12190" spans="3:8" x14ac:dyDescent="0.35">
      <c r="C12190" s="35"/>
      <c r="H12190" s="35"/>
    </row>
    <row r="12191" spans="3:8" x14ac:dyDescent="0.35">
      <c r="C12191" s="35"/>
      <c r="H12191" s="35"/>
    </row>
    <row r="12192" spans="3:8" x14ac:dyDescent="0.35">
      <c r="C12192" s="35"/>
      <c r="H12192" s="35"/>
    </row>
    <row r="12193" spans="3:8" x14ac:dyDescent="0.35">
      <c r="C12193" s="35"/>
      <c r="H12193" s="35"/>
    </row>
    <row r="12194" spans="3:8" x14ac:dyDescent="0.35">
      <c r="C12194" s="35"/>
      <c r="H12194" s="35"/>
    </row>
    <row r="12195" spans="3:8" x14ac:dyDescent="0.35">
      <c r="C12195" s="35"/>
      <c r="H12195" s="35"/>
    </row>
    <row r="12196" spans="3:8" x14ac:dyDescent="0.35">
      <c r="C12196" s="35"/>
      <c r="H12196" s="35"/>
    </row>
    <row r="12197" spans="3:8" x14ac:dyDescent="0.35">
      <c r="C12197" s="35"/>
      <c r="H12197" s="35"/>
    </row>
    <row r="12198" spans="3:8" x14ac:dyDescent="0.35">
      <c r="C12198" s="35"/>
      <c r="H12198" s="35"/>
    </row>
    <row r="12199" spans="3:8" x14ac:dyDescent="0.35">
      <c r="C12199" s="35"/>
      <c r="H12199" s="35"/>
    </row>
    <row r="12200" spans="3:8" x14ac:dyDescent="0.35">
      <c r="C12200" s="35"/>
      <c r="H12200" s="35"/>
    </row>
    <row r="12201" spans="3:8" x14ac:dyDescent="0.35">
      <c r="C12201" s="35"/>
      <c r="H12201" s="35"/>
    </row>
    <row r="12202" spans="3:8" x14ac:dyDescent="0.35">
      <c r="C12202" s="35"/>
      <c r="H12202" s="35"/>
    </row>
    <row r="12203" spans="3:8" x14ac:dyDescent="0.35">
      <c r="C12203" s="35"/>
      <c r="H12203" s="35"/>
    </row>
    <row r="12204" spans="3:8" x14ac:dyDescent="0.35">
      <c r="C12204" s="35"/>
      <c r="H12204" s="35"/>
    </row>
    <row r="12205" spans="3:8" x14ac:dyDescent="0.35">
      <c r="C12205" s="35"/>
      <c r="H12205" s="35"/>
    </row>
    <row r="12206" spans="3:8" x14ac:dyDescent="0.35">
      <c r="C12206" s="35"/>
      <c r="H12206" s="35"/>
    </row>
    <row r="12207" spans="3:8" x14ac:dyDescent="0.35">
      <c r="C12207" s="35"/>
      <c r="H12207" s="35"/>
    </row>
    <row r="12208" spans="3:8" x14ac:dyDescent="0.35">
      <c r="C12208" s="35"/>
      <c r="H12208" s="35"/>
    </row>
    <row r="12209" spans="3:8" x14ac:dyDescent="0.35">
      <c r="C12209" s="35"/>
      <c r="H12209" s="35"/>
    </row>
    <row r="12210" spans="3:8" x14ac:dyDescent="0.35">
      <c r="C12210" s="35"/>
      <c r="H12210" s="35"/>
    </row>
    <row r="12211" spans="3:8" x14ac:dyDescent="0.35">
      <c r="C12211" s="35"/>
      <c r="H12211" s="35"/>
    </row>
    <row r="12212" spans="3:8" x14ac:dyDescent="0.35">
      <c r="C12212" s="35"/>
      <c r="H12212" s="35"/>
    </row>
    <row r="12213" spans="3:8" x14ac:dyDescent="0.35">
      <c r="C12213" s="35"/>
      <c r="H12213" s="35"/>
    </row>
    <row r="12214" spans="3:8" x14ac:dyDescent="0.35">
      <c r="C12214" s="35"/>
      <c r="H12214" s="35"/>
    </row>
    <row r="12215" spans="3:8" x14ac:dyDescent="0.35">
      <c r="C12215" s="35"/>
      <c r="H12215" s="35"/>
    </row>
    <row r="12216" spans="3:8" x14ac:dyDescent="0.35">
      <c r="C12216" s="35"/>
      <c r="H12216" s="35"/>
    </row>
    <row r="12217" spans="3:8" x14ac:dyDescent="0.35">
      <c r="C12217" s="35"/>
      <c r="H12217" s="35"/>
    </row>
    <row r="12218" spans="3:8" x14ac:dyDescent="0.35">
      <c r="C12218" s="35"/>
      <c r="H12218" s="35"/>
    </row>
    <row r="12219" spans="3:8" x14ac:dyDescent="0.35">
      <c r="C12219" s="35"/>
      <c r="H12219" s="35"/>
    </row>
    <row r="12220" spans="3:8" x14ac:dyDescent="0.35">
      <c r="C12220" s="35"/>
      <c r="H12220" s="35"/>
    </row>
    <row r="12221" spans="3:8" x14ac:dyDescent="0.35">
      <c r="C12221" s="35"/>
      <c r="H12221" s="35"/>
    </row>
    <row r="12222" spans="3:8" x14ac:dyDescent="0.35">
      <c r="C12222" s="35"/>
      <c r="H12222" s="35"/>
    </row>
    <row r="12223" spans="3:8" x14ac:dyDescent="0.35">
      <c r="C12223" s="35"/>
      <c r="H12223" s="35"/>
    </row>
    <row r="12224" spans="3:8" x14ac:dyDescent="0.35">
      <c r="C12224" s="35"/>
      <c r="H12224" s="35"/>
    </row>
    <row r="12225" spans="3:8" x14ac:dyDescent="0.35">
      <c r="C12225" s="35"/>
      <c r="H12225" s="35"/>
    </row>
    <row r="12226" spans="3:8" x14ac:dyDescent="0.35">
      <c r="C12226" s="35"/>
      <c r="H12226" s="35"/>
    </row>
    <row r="12227" spans="3:8" x14ac:dyDescent="0.35">
      <c r="C12227" s="35"/>
      <c r="H12227" s="35"/>
    </row>
    <row r="12228" spans="3:8" x14ac:dyDescent="0.35">
      <c r="C12228" s="35"/>
      <c r="H12228" s="35"/>
    </row>
    <row r="12229" spans="3:8" x14ac:dyDescent="0.35">
      <c r="C12229" s="35"/>
      <c r="H12229" s="35"/>
    </row>
    <row r="12230" spans="3:8" x14ac:dyDescent="0.35">
      <c r="C12230" s="35"/>
      <c r="H12230" s="35"/>
    </row>
    <row r="12231" spans="3:8" x14ac:dyDescent="0.35">
      <c r="C12231" s="35"/>
      <c r="H12231" s="35"/>
    </row>
    <row r="12232" spans="3:8" x14ac:dyDescent="0.35">
      <c r="C12232" s="35"/>
      <c r="H12232" s="35"/>
    </row>
    <row r="12233" spans="3:8" x14ac:dyDescent="0.35">
      <c r="C12233" s="35"/>
      <c r="H12233" s="35"/>
    </row>
    <row r="12234" spans="3:8" x14ac:dyDescent="0.35">
      <c r="C12234" s="35"/>
      <c r="H12234" s="35"/>
    </row>
    <row r="12235" spans="3:8" x14ac:dyDescent="0.35">
      <c r="C12235" s="35"/>
      <c r="H12235" s="35"/>
    </row>
    <row r="12236" spans="3:8" x14ac:dyDescent="0.35">
      <c r="C12236" s="35"/>
      <c r="H12236" s="35"/>
    </row>
    <row r="12237" spans="3:8" x14ac:dyDescent="0.35">
      <c r="C12237" s="35"/>
      <c r="H12237" s="35"/>
    </row>
    <row r="12238" spans="3:8" x14ac:dyDescent="0.35">
      <c r="C12238" s="35"/>
      <c r="H12238" s="35"/>
    </row>
    <row r="12239" spans="3:8" x14ac:dyDescent="0.35">
      <c r="C12239" s="35"/>
      <c r="H12239" s="35"/>
    </row>
    <row r="12240" spans="3:8" x14ac:dyDescent="0.35">
      <c r="C12240" s="35"/>
      <c r="H12240" s="35"/>
    </row>
    <row r="12241" spans="3:8" x14ac:dyDescent="0.35">
      <c r="C12241" s="35"/>
      <c r="H12241" s="35"/>
    </row>
    <row r="12242" spans="3:8" x14ac:dyDescent="0.35">
      <c r="C12242" s="35"/>
      <c r="H12242" s="35"/>
    </row>
    <row r="12243" spans="3:8" x14ac:dyDescent="0.35">
      <c r="C12243" s="35"/>
      <c r="H12243" s="35"/>
    </row>
    <row r="12244" spans="3:8" x14ac:dyDescent="0.35">
      <c r="C12244" s="35"/>
      <c r="H12244" s="35"/>
    </row>
    <row r="12245" spans="3:8" x14ac:dyDescent="0.35">
      <c r="C12245" s="35"/>
      <c r="H12245" s="35"/>
    </row>
    <row r="12246" spans="3:8" x14ac:dyDescent="0.35">
      <c r="C12246" s="35"/>
      <c r="H12246" s="35"/>
    </row>
    <row r="12247" spans="3:8" x14ac:dyDescent="0.35">
      <c r="C12247" s="35"/>
      <c r="H12247" s="35"/>
    </row>
    <row r="12248" spans="3:8" x14ac:dyDescent="0.35">
      <c r="C12248" s="35"/>
      <c r="H12248" s="35"/>
    </row>
    <row r="12249" spans="3:8" x14ac:dyDescent="0.35">
      <c r="C12249" s="35"/>
      <c r="H12249" s="35"/>
    </row>
    <row r="12250" spans="3:8" x14ac:dyDescent="0.35">
      <c r="C12250" s="35"/>
      <c r="H12250" s="35"/>
    </row>
    <row r="12251" spans="3:8" x14ac:dyDescent="0.35">
      <c r="C12251" s="35"/>
      <c r="H12251" s="35"/>
    </row>
    <row r="12252" spans="3:8" x14ac:dyDescent="0.35">
      <c r="C12252" s="35"/>
      <c r="H12252" s="35"/>
    </row>
    <row r="12253" spans="3:8" x14ac:dyDescent="0.35">
      <c r="C12253" s="35"/>
      <c r="H12253" s="35"/>
    </row>
    <row r="12254" spans="3:8" x14ac:dyDescent="0.35">
      <c r="C12254" s="35"/>
      <c r="H12254" s="35"/>
    </row>
    <row r="12255" spans="3:8" x14ac:dyDescent="0.35">
      <c r="C12255" s="35"/>
      <c r="H12255" s="35"/>
    </row>
    <row r="12256" spans="3:8" x14ac:dyDescent="0.35">
      <c r="C12256" s="35"/>
      <c r="H12256" s="35"/>
    </row>
    <row r="12257" spans="3:8" x14ac:dyDescent="0.35">
      <c r="C12257" s="35"/>
      <c r="H12257" s="35"/>
    </row>
    <row r="12258" spans="3:8" x14ac:dyDescent="0.35">
      <c r="C12258" s="35"/>
      <c r="H12258" s="35"/>
    </row>
    <row r="12259" spans="3:8" x14ac:dyDescent="0.35">
      <c r="C12259" s="35"/>
      <c r="H12259" s="35"/>
    </row>
    <row r="12260" spans="3:8" x14ac:dyDescent="0.35">
      <c r="C12260" s="35"/>
      <c r="H12260" s="35"/>
    </row>
    <row r="12261" spans="3:8" x14ac:dyDescent="0.35">
      <c r="C12261" s="35"/>
      <c r="H12261" s="35"/>
    </row>
    <row r="12262" spans="3:8" x14ac:dyDescent="0.35">
      <c r="C12262" s="35"/>
      <c r="H12262" s="35"/>
    </row>
    <row r="12263" spans="3:8" x14ac:dyDescent="0.35">
      <c r="C12263" s="35"/>
      <c r="H12263" s="35"/>
    </row>
    <row r="12264" spans="3:8" x14ac:dyDescent="0.35">
      <c r="C12264" s="35"/>
      <c r="H12264" s="35"/>
    </row>
    <row r="12265" spans="3:8" x14ac:dyDescent="0.35">
      <c r="C12265" s="35"/>
      <c r="H12265" s="35"/>
    </row>
    <row r="12266" spans="3:8" x14ac:dyDescent="0.35">
      <c r="C12266" s="35"/>
      <c r="H12266" s="35"/>
    </row>
    <row r="12267" spans="3:8" x14ac:dyDescent="0.35">
      <c r="C12267" s="35"/>
      <c r="H12267" s="35"/>
    </row>
    <row r="12268" spans="3:8" x14ac:dyDescent="0.35">
      <c r="C12268" s="35"/>
      <c r="H12268" s="35"/>
    </row>
    <row r="12269" spans="3:8" x14ac:dyDescent="0.35">
      <c r="C12269" s="35"/>
      <c r="H12269" s="35"/>
    </row>
    <row r="12270" spans="3:8" x14ac:dyDescent="0.35">
      <c r="C12270" s="35"/>
      <c r="H12270" s="35"/>
    </row>
    <row r="12271" spans="3:8" x14ac:dyDescent="0.35">
      <c r="C12271" s="35"/>
      <c r="H12271" s="35"/>
    </row>
    <row r="12272" spans="3:8" x14ac:dyDescent="0.35">
      <c r="C12272" s="35"/>
      <c r="H12272" s="35"/>
    </row>
    <row r="12273" spans="3:8" x14ac:dyDescent="0.35">
      <c r="C12273" s="35"/>
      <c r="H12273" s="35"/>
    </row>
    <row r="12274" spans="3:8" x14ac:dyDescent="0.35">
      <c r="C12274" s="35"/>
      <c r="H12274" s="35"/>
    </row>
    <row r="12275" spans="3:8" x14ac:dyDescent="0.35">
      <c r="C12275" s="35"/>
      <c r="H12275" s="35"/>
    </row>
    <row r="12276" spans="3:8" x14ac:dyDescent="0.35">
      <c r="C12276" s="35"/>
      <c r="H12276" s="35"/>
    </row>
    <row r="12277" spans="3:8" x14ac:dyDescent="0.35">
      <c r="C12277" s="35"/>
      <c r="H12277" s="35"/>
    </row>
    <row r="12278" spans="3:8" x14ac:dyDescent="0.35">
      <c r="C12278" s="35"/>
      <c r="H12278" s="35"/>
    </row>
    <row r="12279" spans="3:8" x14ac:dyDescent="0.35">
      <c r="C12279" s="35"/>
      <c r="H12279" s="35"/>
    </row>
    <row r="12280" spans="3:8" x14ac:dyDescent="0.35">
      <c r="C12280" s="35"/>
      <c r="H12280" s="35"/>
    </row>
    <row r="12281" spans="3:8" x14ac:dyDescent="0.35">
      <c r="C12281" s="35"/>
      <c r="H12281" s="35"/>
    </row>
    <row r="12282" spans="3:8" x14ac:dyDescent="0.35">
      <c r="C12282" s="35"/>
      <c r="H12282" s="35"/>
    </row>
    <row r="12283" spans="3:8" x14ac:dyDescent="0.35">
      <c r="C12283" s="35"/>
      <c r="H12283" s="35"/>
    </row>
    <row r="12284" spans="3:8" x14ac:dyDescent="0.35">
      <c r="C12284" s="35"/>
      <c r="H12284" s="35"/>
    </row>
    <row r="12285" spans="3:8" x14ac:dyDescent="0.35">
      <c r="C12285" s="35"/>
      <c r="H12285" s="35"/>
    </row>
    <row r="12286" spans="3:8" x14ac:dyDescent="0.35">
      <c r="C12286" s="35"/>
      <c r="H12286" s="35"/>
    </row>
    <row r="12287" spans="3:8" x14ac:dyDescent="0.35">
      <c r="C12287" s="35"/>
      <c r="H12287" s="35"/>
    </row>
    <row r="12288" spans="3:8" x14ac:dyDescent="0.35">
      <c r="C12288" s="35"/>
      <c r="H12288" s="35"/>
    </row>
    <row r="12289" spans="3:8" x14ac:dyDescent="0.35">
      <c r="C12289" s="35"/>
      <c r="H12289" s="35"/>
    </row>
    <row r="12290" spans="3:8" x14ac:dyDescent="0.35">
      <c r="C12290" s="35"/>
      <c r="H12290" s="35"/>
    </row>
    <row r="12291" spans="3:8" x14ac:dyDescent="0.35">
      <c r="C12291" s="35"/>
      <c r="H12291" s="35"/>
    </row>
    <row r="12292" spans="3:8" x14ac:dyDescent="0.35">
      <c r="C12292" s="35"/>
      <c r="H12292" s="35"/>
    </row>
    <row r="12293" spans="3:8" x14ac:dyDescent="0.35">
      <c r="C12293" s="35"/>
      <c r="H12293" s="35"/>
    </row>
    <row r="12294" spans="3:8" x14ac:dyDescent="0.35">
      <c r="C12294" s="35"/>
      <c r="H12294" s="35"/>
    </row>
    <row r="12295" spans="3:8" x14ac:dyDescent="0.35">
      <c r="C12295" s="35"/>
      <c r="H12295" s="35"/>
    </row>
    <row r="12296" spans="3:8" x14ac:dyDescent="0.35">
      <c r="C12296" s="35"/>
      <c r="H12296" s="35"/>
    </row>
    <row r="12297" spans="3:8" x14ac:dyDescent="0.35">
      <c r="C12297" s="35"/>
      <c r="H12297" s="35"/>
    </row>
    <row r="12298" spans="3:8" x14ac:dyDescent="0.35">
      <c r="C12298" s="35"/>
      <c r="H12298" s="35"/>
    </row>
    <row r="12299" spans="3:8" x14ac:dyDescent="0.35">
      <c r="C12299" s="35"/>
      <c r="H12299" s="35"/>
    </row>
    <row r="12300" spans="3:8" x14ac:dyDescent="0.35">
      <c r="C12300" s="35"/>
      <c r="H12300" s="35"/>
    </row>
    <row r="12301" spans="3:8" x14ac:dyDescent="0.35">
      <c r="C12301" s="35"/>
      <c r="H12301" s="35"/>
    </row>
    <row r="12302" spans="3:8" x14ac:dyDescent="0.35">
      <c r="C12302" s="35"/>
      <c r="H12302" s="35"/>
    </row>
    <row r="12303" spans="3:8" x14ac:dyDescent="0.35">
      <c r="C12303" s="35"/>
      <c r="H12303" s="35"/>
    </row>
    <row r="12304" spans="3:8" x14ac:dyDescent="0.35">
      <c r="C12304" s="35"/>
      <c r="H12304" s="35"/>
    </row>
    <row r="12305" spans="3:8" x14ac:dyDescent="0.35">
      <c r="C12305" s="35"/>
      <c r="H12305" s="35"/>
    </row>
    <row r="12306" spans="3:8" x14ac:dyDescent="0.35">
      <c r="C12306" s="35"/>
      <c r="H12306" s="35"/>
    </row>
    <row r="12307" spans="3:8" x14ac:dyDescent="0.35">
      <c r="C12307" s="35"/>
      <c r="H12307" s="35"/>
    </row>
    <row r="12308" spans="3:8" x14ac:dyDescent="0.35">
      <c r="C12308" s="35"/>
      <c r="H12308" s="35"/>
    </row>
    <row r="12309" spans="3:8" x14ac:dyDescent="0.35">
      <c r="C12309" s="35"/>
      <c r="H12309" s="35"/>
    </row>
    <row r="12310" spans="3:8" x14ac:dyDescent="0.35">
      <c r="C12310" s="35"/>
      <c r="H12310" s="35"/>
    </row>
    <row r="12311" spans="3:8" x14ac:dyDescent="0.35">
      <c r="C12311" s="35"/>
      <c r="H12311" s="35"/>
    </row>
    <row r="12312" spans="3:8" x14ac:dyDescent="0.35">
      <c r="C12312" s="35"/>
      <c r="H12312" s="35"/>
    </row>
    <row r="12313" spans="3:8" x14ac:dyDescent="0.35">
      <c r="C12313" s="35"/>
      <c r="H12313" s="35"/>
    </row>
    <row r="12314" spans="3:8" x14ac:dyDescent="0.35">
      <c r="C12314" s="35"/>
      <c r="H12314" s="35"/>
    </row>
    <row r="12315" spans="3:8" x14ac:dyDescent="0.35">
      <c r="C12315" s="35"/>
      <c r="H12315" s="35"/>
    </row>
    <row r="12316" spans="3:8" x14ac:dyDescent="0.35">
      <c r="C12316" s="35"/>
      <c r="H12316" s="35"/>
    </row>
    <row r="12317" spans="3:8" x14ac:dyDescent="0.35">
      <c r="C12317" s="35"/>
      <c r="H12317" s="35"/>
    </row>
    <row r="12318" spans="3:8" x14ac:dyDescent="0.35">
      <c r="C12318" s="35"/>
      <c r="H12318" s="35"/>
    </row>
    <row r="12319" spans="3:8" x14ac:dyDescent="0.35">
      <c r="C12319" s="35"/>
      <c r="H12319" s="35"/>
    </row>
    <row r="12320" spans="3:8" x14ac:dyDescent="0.35">
      <c r="C12320" s="35"/>
      <c r="H12320" s="35"/>
    </row>
    <row r="12321" spans="3:8" x14ac:dyDescent="0.35">
      <c r="C12321" s="35"/>
      <c r="H12321" s="35"/>
    </row>
    <row r="12322" spans="3:8" x14ac:dyDescent="0.35">
      <c r="C12322" s="35"/>
      <c r="H12322" s="35"/>
    </row>
    <row r="12323" spans="3:8" x14ac:dyDescent="0.35">
      <c r="C12323" s="35"/>
      <c r="H12323" s="35"/>
    </row>
    <row r="12324" spans="3:8" x14ac:dyDescent="0.35">
      <c r="C12324" s="35"/>
      <c r="H12324" s="35"/>
    </row>
    <row r="12325" spans="3:8" x14ac:dyDescent="0.35">
      <c r="C12325" s="35"/>
      <c r="H12325" s="35"/>
    </row>
    <row r="12326" spans="3:8" x14ac:dyDescent="0.35">
      <c r="C12326" s="35"/>
      <c r="H12326" s="35"/>
    </row>
    <row r="12327" spans="3:8" x14ac:dyDescent="0.35">
      <c r="C12327" s="35"/>
      <c r="H12327" s="35"/>
    </row>
    <row r="12328" spans="3:8" x14ac:dyDescent="0.35">
      <c r="C12328" s="35"/>
      <c r="H12328" s="35"/>
    </row>
    <row r="12329" spans="3:8" x14ac:dyDescent="0.35">
      <c r="C12329" s="35"/>
      <c r="H12329" s="35"/>
    </row>
    <row r="12330" spans="3:8" x14ac:dyDescent="0.35">
      <c r="C12330" s="35"/>
      <c r="H12330" s="35"/>
    </row>
    <row r="12331" spans="3:8" x14ac:dyDescent="0.35">
      <c r="C12331" s="35"/>
      <c r="H12331" s="35"/>
    </row>
    <row r="12332" spans="3:8" x14ac:dyDescent="0.35">
      <c r="C12332" s="35"/>
      <c r="H12332" s="35"/>
    </row>
    <row r="12333" spans="3:8" x14ac:dyDescent="0.35">
      <c r="C12333" s="35"/>
      <c r="H12333" s="35"/>
    </row>
    <row r="12334" spans="3:8" x14ac:dyDescent="0.35">
      <c r="C12334" s="35"/>
      <c r="H12334" s="35"/>
    </row>
    <row r="12335" spans="3:8" x14ac:dyDescent="0.35">
      <c r="C12335" s="35"/>
      <c r="H12335" s="35"/>
    </row>
    <row r="12336" spans="3:8" x14ac:dyDescent="0.35">
      <c r="C12336" s="35"/>
      <c r="H12336" s="35"/>
    </row>
    <row r="12337" spans="3:8" x14ac:dyDescent="0.35">
      <c r="C12337" s="35"/>
      <c r="H12337" s="35"/>
    </row>
    <row r="12338" spans="3:8" x14ac:dyDescent="0.35">
      <c r="C12338" s="35"/>
      <c r="H12338" s="35"/>
    </row>
    <row r="12339" spans="3:8" x14ac:dyDescent="0.35">
      <c r="C12339" s="35"/>
      <c r="H12339" s="35"/>
    </row>
    <row r="12340" spans="3:8" x14ac:dyDescent="0.35">
      <c r="C12340" s="35"/>
      <c r="H12340" s="35"/>
    </row>
    <row r="12341" spans="3:8" x14ac:dyDescent="0.35">
      <c r="C12341" s="35"/>
      <c r="H12341" s="35"/>
    </row>
    <row r="12342" spans="3:8" x14ac:dyDescent="0.35">
      <c r="C12342" s="35"/>
      <c r="H12342" s="35"/>
    </row>
    <row r="12343" spans="3:8" x14ac:dyDescent="0.35">
      <c r="C12343" s="35"/>
      <c r="H12343" s="35"/>
    </row>
    <row r="12344" spans="3:8" x14ac:dyDescent="0.35">
      <c r="C12344" s="35"/>
      <c r="H12344" s="35"/>
    </row>
    <row r="12345" spans="3:8" x14ac:dyDescent="0.35">
      <c r="C12345" s="35"/>
      <c r="H12345" s="35"/>
    </row>
    <row r="12346" spans="3:8" x14ac:dyDescent="0.35">
      <c r="C12346" s="35"/>
      <c r="H12346" s="35"/>
    </row>
    <row r="12347" spans="3:8" x14ac:dyDescent="0.35">
      <c r="C12347" s="35"/>
      <c r="H12347" s="35"/>
    </row>
    <row r="12348" spans="3:8" x14ac:dyDescent="0.35">
      <c r="C12348" s="35"/>
      <c r="H12348" s="35"/>
    </row>
    <row r="12349" spans="3:8" x14ac:dyDescent="0.35">
      <c r="C12349" s="35"/>
      <c r="H12349" s="35"/>
    </row>
    <row r="12350" spans="3:8" x14ac:dyDescent="0.35">
      <c r="C12350" s="35"/>
      <c r="H12350" s="35"/>
    </row>
    <row r="12351" spans="3:8" x14ac:dyDescent="0.35">
      <c r="C12351" s="35"/>
      <c r="H12351" s="35"/>
    </row>
    <row r="12352" spans="3:8" x14ac:dyDescent="0.35">
      <c r="C12352" s="35"/>
      <c r="H12352" s="35"/>
    </row>
    <row r="12353" spans="3:8" x14ac:dyDescent="0.35">
      <c r="C12353" s="35"/>
      <c r="H12353" s="35"/>
    </row>
    <row r="12354" spans="3:8" x14ac:dyDescent="0.35">
      <c r="C12354" s="35"/>
      <c r="H12354" s="35"/>
    </row>
    <row r="12355" spans="3:8" x14ac:dyDescent="0.35">
      <c r="C12355" s="35"/>
      <c r="H12355" s="35"/>
    </row>
    <row r="12356" spans="3:8" x14ac:dyDescent="0.35">
      <c r="C12356" s="35"/>
      <c r="H12356" s="35"/>
    </row>
    <row r="12357" spans="3:8" x14ac:dyDescent="0.35">
      <c r="C12357" s="35"/>
      <c r="H12357" s="35"/>
    </row>
    <row r="12358" spans="3:8" x14ac:dyDescent="0.35">
      <c r="C12358" s="35"/>
      <c r="H12358" s="35"/>
    </row>
    <row r="12359" spans="3:8" x14ac:dyDescent="0.35">
      <c r="C12359" s="35"/>
      <c r="H12359" s="35"/>
    </row>
    <row r="12360" spans="3:8" x14ac:dyDescent="0.35">
      <c r="C12360" s="35"/>
      <c r="H12360" s="35"/>
    </row>
    <row r="12361" spans="3:8" x14ac:dyDescent="0.35">
      <c r="C12361" s="35"/>
      <c r="H12361" s="35"/>
    </row>
    <row r="12362" spans="3:8" x14ac:dyDescent="0.35">
      <c r="C12362" s="35"/>
      <c r="H12362" s="35"/>
    </row>
    <row r="12363" spans="3:8" x14ac:dyDescent="0.35">
      <c r="C12363" s="35"/>
      <c r="H12363" s="35"/>
    </row>
    <row r="12364" spans="3:8" x14ac:dyDescent="0.35">
      <c r="C12364" s="35"/>
      <c r="H12364" s="35"/>
    </row>
    <row r="12365" spans="3:8" x14ac:dyDescent="0.35">
      <c r="C12365" s="35"/>
      <c r="H12365" s="35"/>
    </row>
    <row r="12366" spans="3:8" x14ac:dyDescent="0.35">
      <c r="C12366" s="35"/>
      <c r="H12366" s="35"/>
    </row>
    <row r="12367" spans="3:8" x14ac:dyDescent="0.35">
      <c r="C12367" s="35"/>
      <c r="H12367" s="35"/>
    </row>
    <row r="12368" spans="3:8" x14ac:dyDescent="0.35">
      <c r="C12368" s="35"/>
      <c r="H12368" s="35"/>
    </row>
    <row r="12369" spans="3:8" x14ac:dyDescent="0.35">
      <c r="C12369" s="35"/>
      <c r="H12369" s="35"/>
    </row>
    <row r="12370" spans="3:8" x14ac:dyDescent="0.35">
      <c r="C12370" s="35"/>
      <c r="H12370" s="35"/>
    </row>
    <row r="12371" spans="3:8" x14ac:dyDescent="0.35">
      <c r="C12371" s="35"/>
      <c r="H12371" s="35"/>
    </row>
    <row r="12372" spans="3:8" x14ac:dyDescent="0.35">
      <c r="C12372" s="35"/>
      <c r="H12372" s="35"/>
    </row>
    <row r="12373" spans="3:8" x14ac:dyDescent="0.35">
      <c r="C12373" s="35"/>
      <c r="H12373" s="35"/>
    </row>
    <row r="12374" spans="3:8" x14ac:dyDescent="0.35">
      <c r="C12374" s="35"/>
      <c r="H12374" s="35"/>
    </row>
    <row r="12375" spans="3:8" x14ac:dyDescent="0.35">
      <c r="C12375" s="35"/>
      <c r="H12375" s="35"/>
    </row>
    <row r="12376" spans="3:8" x14ac:dyDescent="0.35">
      <c r="C12376" s="35"/>
      <c r="H12376" s="35"/>
    </row>
    <row r="12377" spans="3:8" x14ac:dyDescent="0.35">
      <c r="C12377" s="35"/>
      <c r="H12377" s="35"/>
    </row>
    <row r="12378" spans="3:8" x14ac:dyDescent="0.35">
      <c r="C12378" s="35"/>
      <c r="H12378" s="35"/>
    </row>
    <row r="12379" spans="3:8" x14ac:dyDescent="0.35">
      <c r="C12379" s="35"/>
      <c r="H12379" s="35"/>
    </row>
    <row r="12380" spans="3:8" x14ac:dyDescent="0.35">
      <c r="C12380" s="35"/>
      <c r="H12380" s="35"/>
    </row>
    <row r="12381" spans="3:8" x14ac:dyDescent="0.35">
      <c r="C12381" s="35"/>
      <c r="H12381" s="35"/>
    </row>
    <row r="12382" spans="3:8" x14ac:dyDescent="0.35">
      <c r="C12382" s="35"/>
      <c r="H12382" s="35"/>
    </row>
    <row r="12383" spans="3:8" x14ac:dyDescent="0.35">
      <c r="C12383" s="35"/>
      <c r="H12383" s="35"/>
    </row>
    <row r="12384" spans="3:8" x14ac:dyDescent="0.35">
      <c r="C12384" s="35"/>
      <c r="H12384" s="35"/>
    </row>
    <row r="12385" spans="3:8" x14ac:dyDescent="0.35">
      <c r="C12385" s="35"/>
      <c r="H12385" s="35"/>
    </row>
    <row r="12386" spans="3:8" x14ac:dyDescent="0.35">
      <c r="C12386" s="35"/>
      <c r="H12386" s="35"/>
    </row>
    <row r="12387" spans="3:8" x14ac:dyDescent="0.35">
      <c r="C12387" s="35"/>
      <c r="H12387" s="35"/>
    </row>
    <row r="12388" spans="3:8" x14ac:dyDescent="0.35">
      <c r="C12388" s="35"/>
      <c r="H12388" s="35"/>
    </row>
    <row r="12389" spans="3:8" x14ac:dyDescent="0.35">
      <c r="C12389" s="35"/>
      <c r="H12389" s="35"/>
    </row>
    <row r="12390" spans="3:8" x14ac:dyDescent="0.35">
      <c r="C12390" s="35"/>
      <c r="H12390" s="35"/>
    </row>
    <row r="12391" spans="3:8" x14ac:dyDescent="0.35">
      <c r="C12391" s="35"/>
      <c r="H12391" s="35"/>
    </row>
    <row r="12392" spans="3:8" x14ac:dyDescent="0.35">
      <c r="C12392" s="35"/>
      <c r="H12392" s="35"/>
    </row>
    <row r="12393" spans="3:8" x14ac:dyDescent="0.35">
      <c r="C12393" s="35"/>
      <c r="H12393" s="35"/>
    </row>
    <row r="12394" spans="3:8" x14ac:dyDescent="0.35">
      <c r="C12394" s="35"/>
      <c r="H12394" s="35"/>
    </row>
    <row r="12395" spans="3:8" x14ac:dyDescent="0.35">
      <c r="C12395" s="35"/>
      <c r="H12395" s="35"/>
    </row>
    <row r="12396" spans="3:8" x14ac:dyDescent="0.35">
      <c r="C12396" s="35"/>
      <c r="H12396" s="35"/>
    </row>
    <row r="12397" spans="3:8" x14ac:dyDescent="0.35">
      <c r="C12397" s="35"/>
      <c r="H12397" s="35"/>
    </row>
    <row r="12398" spans="3:8" x14ac:dyDescent="0.35">
      <c r="C12398" s="35"/>
      <c r="H12398" s="35"/>
    </row>
    <row r="12399" spans="3:8" x14ac:dyDescent="0.35">
      <c r="C12399" s="35"/>
      <c r="H12399" s="35"/>
    </row>
    <row r="12400" spans="3:8" x14ac:dyDescent="0.35">
      <c r="C12400" s="35"/>
      <c r="H12400" s="35"/>
    </row>
    <row r="12401" spans="3:8" x14ac:dyDescent="0.35">
      <c r="C12401" s="35"/>
      <c r="H12401" s="35"/>
    </row>
    <row r="12402" spans="3:8" x14ac:dyDescent="0.35">
      <c r="C12402" s="35"/>
      <c r="H12402" s="35"/>
    </row>
    <row r="12403" spans="3:8" x14ac:dyDescent="0.35">
      <c r="C12403" s="35"/>
      <c r="H12403" s="35"/>
    </row>
    <row r="12404" spans="3:8" x14ac:dyDescent="0.35">
      <c r="C12404" s="35"/>
      <c r="H12404" s="35"/>
    </row>
    <row r="12405" spans="3:8" x14ac:dyDescent="0.35">
      <c r="C12405" s="35"/>
      <c r="H12405" s="35"/>
    </row>
    <row r="12406" spans="3:8" x14ac:dyDescent="0.35">
      <c r="C12406" s="35"/>
      <c r="H12406" s="35"/>
    </row>
    <row r="12407" spans="3:8" x14ac:dyDescent="0.35">
      <c r="C12407" s="35"/>
      <c r="H12407" s="35"/>
    </row>
    <row r="12408" spans="3:8" x14ac:dyDescent="0.35">
      <c r="C12408" s="35"/>
      <c r="H12408" s="35"/>
    </row>
    <row r="12409" spans="3:8" x14ac:dyDescent="0.35">
      <c r="C12409" s="35"/>
      <c r="H12409" s="35"/>
    </row>
    <row r="12410" spans="3:8" x14ac:dyDescent="0.35">
      <c r="C12410" s="35"/>
      <c r="H12410" s="35"/>
    </row>
    <row r="12411" spans="3:8" x14ac:dyDescent="0.35">
      <c r="C12411" s="35"/>
      <c r="H12411" s="35"/>
    </row>
    <row r="12412" spans="3:8" x14ac:dyDescent="0.35">
      <c r="C12412" s="35"/>
      <c r="H12412" s="35"/>
    </row>
    <row r="12413" spans="3:8" x14ac:dyDescent="0.35">
      <c r="C12413" s="35"/>
      <c r="H12413" s="35"/>
    </row>
    <row r="12414" spans="3:8" x14ac:dyDescent="0.35">
      <c r="C12414" s="35"/>
      <c r="H12414" s="35"/>
    </row>
    <row r="12415" spans="3:8" x14ac:dyDescent="0.35">
      <c r="C12415" s="35"/>
      <c r="H12415" s="35"/>
    </row>
    <row r="12416" spans="3:8" x14ac:dyDescent="0.35">
      <c r="C12416" s="35"/>
      <c r="H12416" s="35"/>
    </row>
    <row r="12417" spans="3:8" x14ac:dyDescent="0.35">
      <c r="C12417" s="35"/>
      <c r="H12417" s="35"/>
    </row>
    <row r="12418" spans="3:8" x14ac:dyDescent="0.35">
      <c r="C12418" s="35"/>
      <c r="H12418" s="35"/>
    </row>
    <row r="12419" spans="3:8" x14ac:dyDescent="0.35">
      <c r="C12419" s="35"/>
      <c r="H12419" s="35"/>
    </row>
    <row r="12420" spans="3:8" x14ac:dyDescent="0.35">
      <c r="C12420" s="35"/>
      <c r="H12420" s="35"/>
    </row>
    <row r="12421" spans="3:8" x14ac:dyDescent="0.35">
      <c r="C12421" s="35"/>
      <c r="H12421" s="35"/>
    </row>
    <row r="12422" spans="3:8" x14ac:dyDescent="0.35">
      <c r="C12422" s="35"/>
      <c r="H12422" s="35"/>
    </row>
    <row r="12423" spans="3:8" x14ac:dyDescent="0.35">
      <c r="C12423" s="35"/>
      <c r="H12423" s="35"/>
    </row>
    <row r="12424" spans="3:8" x14ac:dyDescent="0.35">
      <c r="C12424" s="35"/>
      <c r="H12424" s="35"/>
    </row>
    <row r="12425" spans="3:8" x14ac:dyDescent="0.35">
      <c r="C12425" s="35"/>
      <c r="H12425" s="35"/>
    </row>
    <row r="12426" spans="3:8" x14ac:dyDescent="0.35">
      <c r="C12426" s="35"/>
      <c r="H12426" s="35"/>
    </row>
    <row r="12427" spans="3:8" x14ac:dyDescent="0.35">
      <c r="C12427" s="35"/>
      <c r="H12427" s="35"/>
    </row>
    <row r="12428" spans="3:8" x14ac:dyDescent="0.35">
      <c r="C12428" s="35"/>
      <c r="H12428" s="35"/>
    </row>
    <row r="12429" spans="3:8" x14ac:dyDescent="0.35">
      <c r="C12429" s="35"/>
      <c r="H12429" s="35"/>
    </row>
    <row r="12430" spans="3:8" x14ac:dyDescent="0.35">
      <c r="C12430" s="35"/>
      <c r="H12430" s="35"/>
    </row>
    <row r="12431" spans="3:8" x14ac:dyDescent="0.35">
      <c r="C12431" s="35"/>
      <c r="H12431" s="35"/>
    </row>
    <row r="12432" spans="3:8" x14ac:dyDescent="0.35">
      <c r="C12432" s="35"/>
      <c r="H12432" s="35"/>
    </row>
    <row r="12433" spans="3:8" x14ac:dyDescent="0.35">
      <c r="C12433" s="35"/>
      <c r="H12433" s="35"/>
    </row>
    <row r="12434" spans="3:8" x14ac:dyDescent="0.35">
      <c r="C12434" s="35"/>
      <c r="H12434" s="35"/>
    </row>
    <row r="12435" spans="3:8" x14ac:dyDescent="0.35">
      <c r="C12435" s="35"/>
      <c r="H12435" s="35"/>
    </row>
    <row r="12436" spans="3:8" x14ac:dyDescent="0.35">
      <c r="C12436" s="35"/>
      <c r="H12436" s="35"/>
    </row>
    <row r="12437" spans="3:8" x14ac:dyDescent="0.35">
      <c r="C12437" s="35"/>
      <c r="H12437" s="35"/>
    </row>
    <row r="12438" spans="3:8" x14ac:dyDescent="0.35">
      <c r="C12438" s="35"/>
      <c r="H12438" s="35"/>
    </row>
    <row r="12439" spans="3:8" x14ac:dyDescent="0.35">
      <c r="C12439" s="35"/>
      <c r="H12439" s="35"/>
    </row>
    <row r="12440" spans="3:8" x14ac:dyDescent="0.35">
      <c r="C12440" s="35"/>
      <c r="H12440" s="35"/>
    </row>
    <row r="12441" spans="3:8" x14ac:dyDescent="0.35">
      <c r="C12441" s="35"/>
      <c r="H12441" s="35"/>
    </row>
    <row r="12442" spans="3:8" x14ac:dyDescent="0.35">
      <c r="C12442" s="35"/>
      <c r="H12442" s="35"/>
    </row>
    <row r="12443" spans="3:8" x14ac:dyDescent="0.35">
      <c r="C12443" s="35"/>
      <c r="H12443" s="35"/>
    </row>
    <row r="12444" spans="3:8" x14ac:dyDescent="0.35">
      <c r="C12444" s="35"/>
      <c r="H12444" s="35"/>
    </row>
    <row r="12445" spans="3:8" x14ac:dyDescent="0.35">
      <c r="C12445" s="35"/>
      <c r="H12445" s="35"/>
    </row>
    <row r="12446" spans="3:8" x14ac:dyDescent="0.35">
      <c r="C12446" s="35"/>
      <c r="H12446" s="35"/>
    </row>
    <row r="12447" spans="3:8" x14ac:dyDescent="0.35">
      <c r="C12447" s="35"/>
      <c r="H12447" s="35"/>
    </row>
    <row r="12448" spans="3:8" x14ac:dyDescent="0.35">
      <c r="C12448" s="35"/>
      <c r="H12448" s="35"/>
    </row>
    <row r="12449" spans="3:8" x14ac:dyDescent="0.35">
      <c r="C12449" s="35"/>
      <c r="H12449" s="35"/>
    </row>
    <row r="12450" spans="3:8" x14ac:dyDescent="0.35">
      <c r="C12450" s="35"/>
      <c r="H12450" s="35"/>
    </row>
    <row r="12451" spans="3:8" x14ac:dyDescent="0.35">
      <c r="C12451" s="35"/>
      <c r="H12451" s="35"/>
    </row>
    <row r="12452" spans="3:8" x14ac:dyDescent="0.35">
      <c r="C12452" s="35"/>
      <c r="H12452" s="35"/>
    </row>
    <row r="12453" spans="3:8" x14ac:dyDescent="0.35">
      <c r="C12453" s="35"/>
      <c r="H12453" s="35"/>
    </row>
    <row r="12454" spans="3:8" x14ac:dyDescent="0.35">
      <c r="C12454" s="35"/>
      <c r="H12454" s="35"/>
    </row>
    <row r="12455" spans="3:8" x14ac:dyDescent="0.35">
      <c r="C12455" s="35"/>
      <c r="H12455" s="35"/>
    </row>
    <row r="12456" spans="3:8" x14ac:dyDescent="0.35">
      <c r="C12456" s="35"/>
      <c r="H12456" s="35"/>
    </row>
    <row r="12457" spans="3:8" x14ac:dyDescent="0.35">
      <c r="C12457" s="35"/>
      <c r="H12457" s="35"/>
    </row>
    <row r="12458" spans="3:8" x14ac:dyDescent="0.35">
      <c r="C12458" s="35"/>
      <c r="H12458" s="35"/>
    </row>
    <row r="12459" spans="3:8" x14ac:dyDescent="0.35">
      <c r="C12459" s="35"/>
      <c r="H12459" s="35"/>
    </row>
    <row r="12460" spans="3:8" x14ac:dyDescent="0.35">
      <c r="C12460" s="35"/>
      <c r="H12460" s="35"/>
    </row>
    <row r="12461" spans="3:8" x14ac:dyDescent="0.35">
      <c r="C12461" s="35"/>
      <c r="H12461" s="35"/>
    </row>
    <row r="12462" spans="3:8" x14ac:dyDescent="0.35">
      <c r="C12462" s="35"/>
      <c r="H12462" s="35"/>
    </row>
    <row r="12463" spans="3:8" x14ac:dyDescent="0.35">
      <c r="C12463" s="35"/>
      <c r="H12463" s="35"/>
    </row>
    <row r="12464" spans="3:8" x14ac:dyDescent="0.35">
      <c r="C12464" s="35"/>
      <c r="H12464" s="35"/>
    </row>
    <row r="12465" spans="3:8" x14ac:dyDescent="0.35">
      <c r="C12465" s="35"/>
      <c r="H12465" s="35"/>
    </row>
    <row r="12466" spans="3:8" x14ac:dyDescent="0.35">
      <c r="C12466" s="35"/>
      <c r="H12466" s="35"/>
    </row>
    <row r="12467" spans="3:8" x14ac:dyDescent="0.35">
      <c r="C12467" s="35"/>
      <c r="H12467" s="35"/>
    </row>
    <row r="12468" spans="3:8" x14ac:dyDescent="0.35">
      <c r="C12468" s="35"/>
      <c r="H12468" s="35"/>
    </row>
    <row r="12469" spans="3:8" x14ac:dyDescent="0.35">
      <c r="C12469" s="35"/>
      <c r="H12469" s="35"/>
    </row>
    <row r="12470" spans="3:8" x14ac:dyDescent="0.35">
      <c r="C12470" s="35"/>
      <c r="H12470" s="35"/>
    </row>
    <row r="12471" spans="3:8" x14ac:dyDescent="0.35">
      <c r="C12471" s="35"/>
      <c r="H12471" s="35"/>
    </row>
    <row r="12472" spans="3:8" x14ac:dyDescent="0.35">
      <c r="C12472" s="35"/>
      <c r="H12472" s="35"/>
    </row>
    <row r="12473" spans="3:8" x14ac:dyDescent="0.35">
      <c r="C12473" s="35"/>
      <c r="H12473" s="35"/>
    </row>
    <row r="12474" spans="3:8" x14ac:dyDescent="0.35">
      <c r="C12474" s="35"/>
      <c r="H12474" s="35"/>
    </row>
    <row r="12475" spans="3:8" x14ac:dyDescent="0.35">
      <c r="C12475" s="35"/>
      <c r="H12475" s="35"/>
    </row>
    <row r="12476" spans="3:8" x14ac:dyDescent="0.35">
      <c r="C12476" s="35"/>
      <c r="H12476" s="35"/>
    </row>
    <row r="12477" spans="3:8" x14ac:dyDescent="0.35">
      <c r="C12477" s="35"/>
      <c r="H12477" s="35"/>
    </row>
    <row r="12478" spans="3:8" x14ac:dyDescent="0.35">
      <c r="C12478" s="35"/>
      <c r="H12478" s="35"/>
    </row>
    <row r="12479" spans="3:8" x14ac:dyDescent="0.35">
      <c r="C12479" s="35"/>
      <c r="H12479" s="35"/>
    </row>
    <row r="12480" spans="3:8" x14ac:dyDescent="0.35">
      <c r="C12480" s="35"/>
      <c r="H12480" s="35"/>
    </row>
    <row r="12481" spans="3:8" x14ac:dyDescent="0.35">
      <c r="C12481" s="35"/>
      <c r="H12481" s="35"/>
    </row>
    <row r="12482" spans="3:8" x14ac:dyDescent="0.35">
      <c r="C12482" s="35"/>
      <c r="H12482" s="35"/>
    </row>
    <row r="12483" spans="3:8" x14ac:dyDescent="0.35">
      <c r="C12483" s="35"/>
      <c r="H12483" s="35"/>
    </row>
    <row r="12484" spans="3:8" x14ac:dyDescent="0.35">
      <c r="C12484" s="35"/>
      <c r="H12484" s="35"/>
    </row>
    <row r="12485" spans="3:8" x14ac:dyDescent="0.35">
      <c r="C12485" s="35"/>
      <c r="H12485" s="35"/>
    </row>
    <row r="12486" spans="3:8" x14ac:dyDescent="0.35">
      <c r="C12486" s="35"/>
      <c r="H12486" s="35"/>
    </row>
    <row r="12487" spans="3:8" x14ac:dyDescent="0.35">
      <c r="C12487" s="35"/>
      <c r="H12487" s="35"/>
    </row>
    <row r="12488" spans="3:8" x14ac:dyDescent="0.35">
      <c r="C12488" s="35"/>
      <c r="H12488" s="35"/>
    </row>
    <row r="12489" spans="3:8" x14ac:dyDescent="0.35">
      <c r="C12489" s="35"/>
      <c r="H12489" s="35"/>
    </row>
    <row r="12490" spans="3:8" x14ac:dyDescent="0.35">
      <c r="C12490" s="35"/>
      <c r="H12490" s="35"/>
    </row>
    <row r="12491" spans="3:8" x14ac:dyDescent="0.35">
      <c r="C12491" s="35"/>
      <c r="H12491" s="35"/>
    </row>
    <row r="12492" spans="3:8" x14ac:dyDescent="0.35">
      <c r="C12492" s="35"/>
      <c r="H12492" s="35"/>
    </row>
    <row r="12493" spans="3:8" x14ac:dyDescent="0.35">
      <c r="C12493" s="35"/>
      <c r="H12493" s="35"/>
    </row>
    <row r="12494" spans="3:8" x14ac:dyDescent="0.35">
      <c r="C12494" s="35"/>
      <c r="H12494" s="35"/>
    </row>
    <row r="12495" spans="3:8" x14ac:dyDescent="0.35">
      <c r="C12495" s="35"/>
      <c r="H12495" s="35"/>
    </row>
    <row r="12496" spans="3:8" x14ac:dyDescent="0.35">
      <c r="C12496" s="35"/>
      <c r="H12496" s="35"/>
    </row>
    <row r="12497" spans="3:8" x14ac:dyDescent="0.35">
      <c r="C12497" s="35"/>
      <c r="H12497" s="35"/>
    </row>
    <row r="12498" spans="3:8" x14ac:dyDescent="0.35">
      <c r="C12498" s="35"/>
      <c r="H12498" s="35"/>
    </row>
    <row r="12499" spans="3:8" x14ac:dyDescent="0.35">
      <c r="C12499" s="35"/>
      <c r="H12499" s="35"/>
    </row>
    <row r="12500" spans="3:8" x14ac:dyDescent="0.35">
      <c r="C12500" s="35"/>
      <c r="H12500" s="35"/>
    </row>
    <row r="12501" spans="3:8" x14ac:dyDescent="0.35">
      <c r="C12501" s="35"/>
      <c r="H12501" s="35"/>
    </row>
    <row r="12502" spans="3:8" x14ac:dyDescent="0.35">
      <c r="C12502" s="35"/>
      <c r="H12502" s="35"/>
    </row>
    <row r="12503" spans="3:8" x14ac:dyDescent="0.35">
      <c r="C12503" s="35"/>
      <c r="H12503" s="35"/>
    </row>
    <row r="12504" spans="3:8" x14ac:dyDescent="0.35">
      <c r="C12504" s="35"/>
      <c r="H12504" s="35"/>
    </row>
    <row r="12505" spans="3:8" x14ac:dyDescent="0.35">
      <c r="C12505" s="35"/>
      <c r="H12505" s="35"/>
    </row>
    <row r="12506" spans="3:8" x14ac:dyDescent="0.35">
      <c r="C12506" s="35"/>
      <c r="H12506" s="35"/>
    </row>
    <row r="12507" spans="3:8" x14ac:dyDescent="0.35">
      <c r="C12507" s="35"/>
      <c r="H12507" s="35"/>
    </row>
    <row r="12508" spans="3:8" x14ac:dyDescent="0.35">
      <c r="C12508" s="35"/>
      <c r="H12508" s="35"/>
    </row>
    <row r="12509" spans="3:8" x14ac:dyDescent="0.35">
      <c r="C12509" s="35"/>
      <c r="H12509" s="35"/>
    </row>
    <row r="12510" spans="3:8" x14ac:dyDescent="0.35">
      <c r="C12510" s="35"/>
      <c r="H12510" s="35"/>
    </row>
    <row r="12511" spans="3:8" x14ac:dyDescent="0.35">
      <c r="C12511" s="35"/>
      <c r="H12511" s="35"/>
    </row>
    <row r="12512" spans="3:8" x14ac:dyDescent="0.35">
      <c r="C12512" s="35"/>
      <c r="H12512" s="35"/>
    </row>
    <row r="12513" spans="3:8" x14ac:dyDescent="0.35">
      <c r="C12513" s="35"/>
      <c r="H12513" s="35"/>
    </row>
    <row r="12514" spans="3:8" x14ac:dyDescent="0.35">
      <c r="C12514" s="35"/>
      <c r="H12514" s="35"/>
    </row>
    <row r="12515" spans="3:8" x14ac:dyDescent="0.35">
      <c r="C12515" s="35"/>
      <c r="H12515" s="35"/>
    </row>
    <row r="12516" spans="3:8" x14ac:dyDescent="0.35">
      <c r="C12516" s="35"/>
      <c r="H12516" s="35"/>
    </row>
    <row r="12517" spans="3:8" x14ac:dyDescent="0.35">
      <c r="C12517" s="35"/>
      <c r="H12517" s="35"/>
    </row>
    <row r="12518" spans="3:8" x14ac:dyDescent="0.35">
      <c r="C12518" s="35"/>
      <c r="H12518" s="35"/>
    </row>
    <row r="12519" spans="3:8" x14ac:dyDescent="0.35">
      <c r="C12519" s="35"/>
      <c r="H12519" s="35"/>
    </row>
    <row r="12520" spans="3:8" x14ac:dyDescent="0.35">
      <c r="C12520" s="35"/>
      <c r="H12520" s="35"/>
    </row>
    <row r="12521" spans="3:8" x14ac:dyDescent="0.35">
      <c r="C12521" s="35"/>
      <c r="H12521" s="35"/>
    </row>
    <row r="12522" spans="3:8" x14ac:dyDescent="0.35">
      <c r="C12522" s="35"/>
      <c r="H12522" s="35"/>
    </row>
    <row r="12523" spans="3:8" x14ac:dyDescent="0.35">
      <c r="C12523" s="35"/>
      <c r="H12523" s="35"/>
    </row>
    <row r="12524" spans="3:8" x14ac:dyDescent="0.35">
      <c r="C12524" s="35"/>
      <c r="H12524" s="35"/>
    </row>
    <row r="12525" spans="3:8" x14ac:dyDescent="0.35">
      <c r="C12525" s="35"/>
      <c r="H12525" s="35"/>
    </row>
    <row r="12526" spans="3:8" x14ac:dyDescent="0.35">
      <c r="C12526" s="35"/>
      <c r="H12526" s="35"/>
    </row>
    <row r="12527" spans="3:8" x14ac:dyDescent="0.35">
      <c r="C12527" s="35"/>
      <c r="H12527" s="35"/>
    </row>
    <row r="12528" spans="3:8" x14ac:dyDescent="0.35">
      <c r="C12528" s="35"/>
      <c r="H12528" s="35"/>
    </row>
    <row r="12529" spans="3:8" x14ac:dyDescent="0.35">
      <c r="C12529" s="35"/>
      <c r="H12529" s="35"/>
    </row>
    <row r="12530" spans="3:8" x14ac:dyDescent="0.35">
      <c r="C12530" s="35"/>
      <c r="H12530" s="35"/>
    </row>
    <row r="12531" spans="3:8" x14ac:dyDescent="0.35">
      <c r="C12531" s="35"/>
      <c r="H12531" s="35"/>
    </row>
    <row r="12532" spans="3:8" x14ac:dyDescent="0.35">
      <c r="C12532" s="35"/>
      <c r="H12532" s="35"/>
    </row>
    <row r="12533" spans="3:8" x14ac:dyDescent="0.35">
      <c r="C12533" s="35"/>
      <c r="H12533" s="35"/>
    </row>
    <row r="12534" spans="3:8" x14ac:dyDescent="0.35">
      <c r="C12534" s="35"/>
      <c r="H12534" s="35"/>
    </row>
    <row r="12535" spans="3:8" x14ac:dyDescent="0.35">
      <c r="C12535" s="35"/>
      <c r="H12535" s="35"/>
    </row>
    <row r="12536" spans="3:8" x14ac:dyDescent="0.35">
      <c r="C12536" s="35"/>
      <c r="H12536" s="35"/>
    </row>
    <row r="12537" spans="3:8" x14ac:dyDescent="0.35">
      <c r="C12537" s="35"/>
      <c r="H12537" s="35"/>
    </row>
    <row r="12538" spans="3:8" x14ac:dyDescent="0.35">
      <c r="C12538" s="35"/>
      <c r="H12538" s="35"/>
    </row>
    <row r="12539" spans="3:8" x14ac:dyDescent="0.35">
      <c r="C12539" s="35"/>
      <c r="H12539" s="35"/>
    </row>
    <row r="12540" spans="3:8" x14ac:dyDescent="0.35">
      <c r="C12540" s="35"/>
      <c r="H12540" s="35"/>
    </row>
    <row r="12541" spans="3:8" x14ac:dyDescent="0.35">
      <c r="C12541" s="35"/>
      <c r="H12541" s="35"/>
    </row>
    <row r="12542" spans="3:8" x14ac:dyDescent="0.35">
      <c r="C12542" s="35"/>
      <c r="H12542" s="35"/>
    </row>
    <row r="12543" spans="3:8" x14ac:dyDescent="0.35">
      <c r="C12543" s="35"/>
      <c r="H12543" s="35"/>
    </row>
    <row r="12544" spans="3:8" x14ac:dyDescent="0.35">
      <c r="C12544" s="35"/>
      <c r="H12544" s="35"/>
    </row>
    <row r="12545" spans="3:8" x14ac:dyDescent="0.35">
      <c r="C12545" s="35"/>
      <c r="H12545" s="35"/>
    </row>
    <row r="12546" spans="3:8" x14ac:dyDescent="0.35">
      <c r="C12546" s="35"/>
      <c r="H12546" s="35"/>
    </row>
    <row r="12547" spans="3:8" x14ac:dyDescent="0.35">
      <c r="C12547" s="35"/>
      <c r="H12547" s="35"/>
    </row>
    <row r="12548" spans="3:8" x14ac:dyDescent="0.35">
      <c r="C12548" s="35"/>
      <c r="H12548" s="35"/>
    </row>
    <row r="12549" spans="3:8" x14ac:dyDescent="0.35">
      <c r="C12549" s="35"/>
      <c r="H12549" s="35"/>
    </row>
    <row r="12550" spans="3:8" x14ac:dyDescent="0.35">
      <c r="C12550" s="35"/>
      <c r="H12550" s="35"/>
    </row>
    <row r="12551" spans="3:8" x14ac:dyDescent="0.35">
      <c r="C12551" s="35"/>
      <c r="H12551" s="35"/>
    </row>
    <row r="12552" spans="3:8" x14ac:dyDescent="0.35">
      <c r="C12552" s="35"/>
      <c r="H12552" s="35"/>
    </row>
    <row r="12553" spans="3:8" x14ac:dyDescent="0.35">
      <c r="C12553" s="35"/>
      <c r="H12553" s="35"/>
    </row>
    <row r="12554" spans="3:8" x14ac:dyDescent="0.35">
      <c r="C12554" s="35"/>
      <c r="H12554" s="35"/>
    </row>
    <row r="12555" spans="3:8" x14ac:dyDescent="0.35">
      <c r="C12555" s="35"/>
      <c r="H12555" s="35"/>
    </row>
    <row r="12556" spans="3:8" x14ac:dyDescent="0.35">
      <c r="C12556" s="35"/>
      <c r="H12556" s="35"/>
    </row>
    <row r="12557" spans="3:8" x14ac:dyDescent="0.35">
      <c r="C12557" s="35"/>
      <c r="H12557" s="35"/>
    </row>
    <row r="12558" spans="3:8" x14ac:dyDescent="0.35">
      <c r="C12558" s="35"/>
      <c r="H12558" s="35"/>
    </row>
    <row r="12559" spans="3:8" x14ac:dyDescent="0.35">
      <c r="C12559" s="35"/>
      <c r="H12559" s="35"/>
    </row>
    <row r="12560" spans="3:8" x14ac:dyDescent="0.35">
      <c r="C12560" s="35"/>
      <c r="H12560" s="35"/>
    </row>
    <row r="12561" spans="3:8" x14ac:dyDescent="0.35">
      <c r="C12561" s="35"/>
      <c r="H12561" s="35"/>
    </row>
    <row r="12562" spans="3:8" x14ac:dyDescent="0.35">
      <c r="C12562" s="35"/>
      <c r="H12562" s="35"/>
    </row>
    <row r="12563" spans="3:8" x14ac:dyDescent="0.35">
      <c r="C12563" s="35"/>
      <c r="H12563" s="35"/>
    </row>
    <row r="12564" spans="3:8" x14ac:dyDescent="0.35">
      <c r="C12564" s="35"/>
      <c r="H12564" s="35"/>
    </row>
    <row r="12565" spans="3:8" x14ac:dyDescent="0.35">
      <c r="C12565" s="35"/>
      <c r="H12565" s="35"/>
    </row>
    <row r="12566" spans="3:8" x14ac:dyDescent="0.35">
      <c r="C12566" s="35"/>
      <c r="H12566" s="35"/>
    </row>
    <row r="12567" spans="3:8" x14ac:dyDescent="0.35">
      <c r="C12567" s="35"/>
      <c r="H12567" s="35"/>
    </row>
    <row r="12568" spans="3:8" x14ac:dyDescent="0.35">
      <c r="C12568" s="35"/>
      <c r="H12568" s="35"/>
    </row>
    <row r="12569" spans="3:8" x14ac:dyDescent="0.35">
      <c r="C12569" s="35"/>
      <c r="H12569" s="35"/>
    </row>
    <row r="12570" spans="3:8" x14ac:dyDescent="0.35">
      <c r="C12570" s="35"/>
      <c r="H12570" s="35"/>
    </row>
    <row r="12571" spans="3:8" x14ac:dyDescent="0.35">
      <c r="C12571" s="35"/>
      <c r="H12571" s="35"/>
    </row>
    <row r="12572" spans="3:8" x14ac:dyDescent="0.35">
      <c r="C12572" s="35"/>
      <c r="H12572" s="35"/>
    </row>
    <row r="12573" spans="3:8" x14ac:dyDescent="0.35">
      <c r="C12573" s="35"/>
      <c r="H12573" s="35"/>
    </row>
    <row r="12574" spans="3:8" x14ac:dyDescent="0.35">
      <c r="C12574" s="35"/>
      <c r="H12574" s="35"/>
    </row>
    <row r="12575" spans="3:8" x14ac:dyDescent="0.35">
      <c r="C12575" s="35"/>
      <c r="H12575" s="35"/>
    </row>
    <row r="12576" spans="3:8" x14ac:dyDescent="0.35">
      <c r="C12576" s="35"/>
      <c r="H12576" s="35"/>
    </row>
    <row r="12577" spans="3:8" x14ac:dyDescent="0.35">
      <c r="C12577" s="35"/>
      <c r="H12577" s="35"/>
    </row>
    <row r="12578" spans="3:8" x14ac:dyDescent="0.35">
      <c r="C12578" s="35"/>
      <c r="H12578" s="35"/>
    </row>
    <row r="12579" spans="3:8" x14ac:dyDescent="0.35">
      <c r="C12579" s="35"/>
      <c r="H12579" s="35"/>
    </row>
    <row r="12580" spans="3:8" x14ac:dyDescent="0.35">
      <c r="C12580" s="35"/>
      <c r="H12580" s="35"/>
    </row>
    <row r="12581" spans="3:8" x14ac:dyDescent="0.35">
      <c r="C12581" s="35"/>
      <c r="H12581" s="35"/>
    </row>
    <row r="12582" spans="3:8" x14ac:dyDescent="0.35">
      <c r="C12582" s="35"/>
      <c r="H12582" s="35"/>
    </row>
    <row r="12583" spans="3:8" x14ac:dyDescent="0.35">
      <c r="C12583" s="35"/>
      <c r="H12583" s="35"/>
    </row>
    <row r="12584" spans="3:8" x14ac:dyDescent="0.35">
      <c r="C12584" s="35"/>
      <c r="H12584" s="35"/>
    </row>
    <row r="12585" spans="3:8" x14ac:dyDescent="0.35">
      <c r="C12585" s="35"/>
      <c r="H12585" s="35"/>
    </row>
    <row r="12586" spans="3:8" x14ac:dyDescent="0.35">
      <c r="C12586" s="35"/>
      <c r="H12586" s="35"/>
    </row>
    <row r="12587" spans="3:8" x14ac:dyDescent="0.35">
      <c r="C12587" s="35"/>
      <c r="H12587" s="35"/>
    </row>
    <row r="12588" spans="3:8" x14ac:dyDescent="0.35">
      <c r="C12588" s="35"/>
      <c r="H12588" s="35"/>
    </row>
    <row r="12589" spans="3:8" x14ac:dyDescent="0.35">
      <c r="C12589" s="35"/>
      <c r="H12589" s="35"/>
    </row>
    <row r="12590" spans="3:8" x14ac:dyDescent="0.35">
      <c r="C12590" s="35"/>
      <c r="H12590" s="35"/>
    </row>
    <row r="12591" spans="3:8" x14ac:dyDescent="0.35">
      <c r="C12591" s="35"/>
      <c r="H12591" s="35"/>
    </row>
    <row r="12592" spans="3:8" x14ac:dyDescent="0.35">
      <c r="C12592" s="35"/>
      <c r="H12592" s="35"/>
    </row>
    <row r="12593" spans="3:8" x14ac:dyDescent="0.35">
      <c r="C12593" s="35"/>
      <c r="H12593" s="35"/>
    </row>
    <row r="12594" spans="3:8" x14ac:dyDescent="0.35">
      <c r="C12594" s="35"/>
      <c r="H12594" s="35"/>
    </row>
    <row r="12595" spans="3:8" x14ac:dyDescent="0.35">
      <c r="C12595" s="35"/>
      <c r="H12595" s="35"/>
    </row>
    <row r="12596" spans="3:8" x14ac:dyDescent="0.35">
      <c r="C12596" s="35"/>
      <c r="H12596" s="35"/>
    </row>
    <row r="12597" spans="3:8" x14ac:dyDescent="0.35">
      <c r="C12597" s="35"/>
      <c r="H12597" s="35"/>
    </row>
    <row r="12598" spans="3:8" x14ac:dyDescent="0.35">
      <c r="C12598" s="35"/>
      <c r="H12598" s="35"/>
    </row>
    <row r="12599" spans="3:8" x14ac:dyDescent="0.35">
      <c r="C12599" s="35"/>
      <c r="H12599" s="35"/>
    </row>
    <row r="12600" spans="3:8" x14ac:dyDescent="0.35">
      <c r="C12600" s="35"/>
      <c r="H12600" s="35"/>
    </row>
    <row r="12601" spans="3:8" x14ac:dyDescent="0.35">
      <c r="C12601" s="35"/>
      <c r="H12601" s="35"/>
    </row>
    <row r="12602" spans="3:8" x14ac:dyDescent="0.35">
      <c r="C12602" s="35"/>
      <c r="H12602" s="35"/>
    </row>
    <row r="12603" spans="3:8" x14ac:dyDescent="0.35">
      <c r="C12603" s="35"/>
      <c r="H12603" s="35"/>
    </row>
    <row r="12604" spans="3:8" x14ac:dyDescent="0.35">
      <c r="C12604" s="35"/>
      <c r="H12604" s="35"/>
    </row>
    <row r="12605" spans="3:8" x14ac:dyDescent="0.35">
      <c r="C12605" s="35"/>
      <c r="H12605" s="35"/>
    </row>
    <row r="12606" spans="3:8" x14ac:dyDescent="0.35">
      <c r="C12606" s="35"/>
      <c r="H12606" s="35"/>
    </row>
    <row r="12607" spans="3:8" x14ac:dyDescent="0.35">
      <c r="C12607" s="35"/>
      <c r="H12607" s="35"/>
    </row>
    <row r="12608" spans="3:8" x14ac:dyDescent="0.35">
      <c r="C12608" s="35"/>
      <c r="H12608" s="35"/>
    </row>
    <row r="12609" spans="3:8" x14ac:dyDescent="0.35">
      <c r="C12609" s="35"/>
      <c r="H12609" s="35"/>
    </row>
    <row r="12610" spans="3:8" x14ac:dyDescent="0.35">
      <c r="C12610" s="35"/>
      <c r="H12610" s="35"/>
    </row>
    <row r="12611" spans="3:8" x14ac:dyDescent="0.35">
      <c r="C12611" s="35"/>
      <c r="H12611" s="35"/>
    </row>
    <row r="12612" spans="3:8" x14ac:dyDescent="0.35">
      <c r="C12612" s="35"/>
      <c r="H12612" s="35"/>
    </row>
    <row r="12613" spans="3:8" x14ac:dyDescent="0.35">
      <c r="C12613" s="35"/>
      <c r="H12613" s="35"/>
    </row>
    <row r="12614" spans="3:8" x14ac:dyDescent="0.35">
      <c r="C12614" s="35"/>
      <c r="H12614" s="35"/>
    </row>
    <row r="12615" spans="3:8" x14ac:dyDescent="0.35">
      <c r="C12615" s="35"/>
      <c r="H12615" s="35"/>
    </row>
    <row r="12616" spans="3:8" x14ac:dyDescent="0.35">
      <c r="C12616" s="35"/>
      <c r="H12616" s="35"/>
    </row>
    <row r="12617" spans="3:8" x14ac:dyDescent="0.35">
      <c r="C12617" s="35"/>
      <c r="H12617" s="35"/>
    </row>
    <row r="12618" spans="3:8" x14ac:dyDescent="0.35">
      <c r="C12618" s="35"/>
      <c r="H12618" s="35"/>
    </row>
    <row r="12619" spans="3:8" x14ac:dyDescent="0.35">
      <c r="C12619" s="35"/>
      <c r="H12619" s="35"/>
    </row>
    <row r="12620" spans="3:8" x14ac:dyDescent="0.35">
      <c r="C12620" s="35"/>
      <c r="H12620" s="35"/>
    </row>
    <row r="12621" spans="3:8" x14ac:dyDescent="0.35">
      <c r="C12621" s="35"/>
      <c r="H12621" s="35"/>
    </row>
    <row r="12622" spans="3:8" x14ac:dyDescent="0.35">
      <c r="C12622" s="35"/>
      <c r="H12622" s="35"/>
    </row>
    <row r="12623" spans="3:8" x14ac:dyDescent="0.35">
      <c r="C12623" s="35"/>
      <c r="H12623" s="35"/>
    </row>
    <row r="12624" spans="3:8" x14ac:dyDescent="0.35">
      <c r="C12624" s="35"/>
      <c r="H12624" s="35"/>
    </row>
    <row r="12625" spans="3:8" x14ac:dyDescent="0.35">
      <c r="C12625" s="35"/>
      <c r="H12625" s="35"/>
    </row>
    <row r="12626" spans="3:8" x14ac:dyDescent="0.35">
      <c r="C12626" s="35"/>
      <c r="H12626" s="35"/>
    </row>
    <row r="12627" spans="3:8" x14ac:dyDescent="0.35">
      <c r="C12627" s="35"/>
      <c r="H12627" s="35"/>
    </row>
    <row r="12628" spans="3:8" x14ac:dyDescent="0.35">
      <c r="C12628" s="35"/>
      <c r="H12628" s="35"/>
    </row>
    <row r="12629" spans="3:8" x14ac:dyDescent="0.35">
      <c r="C12629" s="35"/>
      <c r="H12629" s="35"/>
    </row>
    <row r="12630" spans="3:8" x14ac:dyDescent="0.35">
      <c r="C12630" s="35"/>
      <c r="H12630" s="35"/>
    </row>
    <row r="12631" spans="3:8" x14ac:dyDescent="0.35">
      <c r="C12631" s="35"/>
      <c r="H12631" s="35"/>
    </row>
    <row r="12632" spans="3:8" x14ac:dyDescent="0.35">
      <c r="C12632" s="35"/>
      <c r="H12632" s="35"/>
    </row>
    <row r="12633" spans="3:8" x14ac:dyDescent="0.35">
      <c r="C12633" s="35"/>
      <c r="H12633" s="35"/>
    </row>
    <row r="12634" spans="3:8" x14ac:dyDescent="0.35">
      <c r="C12634" s="35"/>
      <c r="H12634" s="35"/>
    </row>
    <row r="12635" spans="3:8" x14ac:dyDescent="0.35">
      <c r="C12635" s="35"/>
      <c r="H12635" s="35"/>
    </row>
    <row r="12636" spans="3:8" x14ac:dyDescent="0.35">
      <c r="C12636" s="35"/>
      <c r="H12636" s="35"/>
    </row>
    <row r="12637" spans="3:8" x14ac:dyDescent="0.35">
      <c r="C12637" s="35"/>
      <c r="H12637" s="35"/>
    </row>
    <row r="12638" spans="3:8" x14ac:dyDescent="0.35">
      <c r="C12638" s="35"/>
      <c r="H12638" s="35"/>
    </row>
    <row r="12639" spans="3:8" x14ac:dyDescent="0.35">
      <c r="C12639" s="35"/>
      <c r="H12639" s="35"/>
    </row>
    <row r="12640" spans="3:8" x14ac:dyDescent="0.35">
      <c r="C12640" s="35"/>
      <c r="H12640" s="35"/>
    </row>
    <row r="12641" spans="3:8" x14ac:dyDescent="0.35">
      <c r="C12641" s="35"/>
      <c r="H12641" s="35"/>
    </row>
    <row r="12642" spans="3:8" x14ac:dyDescent="0.35">
      <c r="C12642" s="35"/>
      <c r="H12642" s="35"/>
    </row>
    <row r="12643" spans="3:8" x14ac:dyDescent="0.35">
      <c r="C12643" s="35"/>
      <c r="H12643" s="35"/>
    </row>
    <row r="12644" spans="3:8" x14ac:dyDescent="0.35">
      <c r="C12644" s="35"/>
      <c r="H12644" s="35"/>
    </row>
    <row r="12645" spans="3:8" x14ac:dyDescent="0.35">
      <c r="C12645" s="35"/>
      <c r="H12645" s="35"/>
    </row>
    <row r="12646" spans="3:8" x14ac:dyDescent="0.35">
      <c r="C12646" s="35"/>
      <c r="H12646" s="35"/>
    </row>
    <row r="12647" spans="3:8" x14ac:dyDescent="0.35">
      <c r="C12647" s="35"/>
      <c r="H12647" s="35"/>
    </row>
    <row r="12648" spans="3:8" x14ac:dyDescent="0.35">
      <c r="C12648" s="35"/>
      <c r="H12648" s="35"/>
    </row>
    <row r="12649" spans="3:8" x14ac:dyDescent="0.35">
      <c r="C12649" s="35"/>
      <c r="H12649" s="35"/>
    </row>
    <row r="12650" spans="3:8" x14ac:dyDescent="0.35">
      <c r="C12650" s="35"/>
      <c r="H12650" s="35"/>
    </row>
    <row r="12651" spans="3:8" x14ac:dyDescent="0.35">
      <c r="C12651" s="35"/>
      <c r="H12651" s="35"/>
    </row>
    <row r="12652" spans="3:8" x14ac:dyDescent="0.35">
      <c r="C12652" s="35"/>
      <c r="H12652" s="35"/>
    </row>
    <row r="12653" spans="3:8" x14ac:dyDescent="0.35">
      <c r="C12653" s="35"/>
      <c r="H12653" s="35"/>
    </row>
    <row r="12654" spans="3:8" x14ac:dyDescent="0.35">
      <c r="C12654" s="35"/>
      <c r="H12654" s="35"/>
    </row>
    <row r="12655" spans="3:8" x14ac:dyDescent="0.35">
      <c r="C12655" s="35"/>
      <c r="H12655" s="35"/>
    </row>
    <row r="12656" spans="3:8" x14ac:dyDescent="0.35">
      <c r="C12656" s="35"/>
      <c r="H12656" s="35"/>
    </row>
    <row r="12657" spans="3:8" x14ac:dyDescent="0.35">
      <c r="C12657" s="35"/>
      <c r="H12657" s="35"/>
    </row>
    <row r="12658" spans="3:8" x14ac:dyDescent="0.35">
      <c r="C12658" s="35"/>
      <c r="H12658" s="35"/>
    </row>
    <row r="12659" spans="3:8" x14ac:dyDescent="0.35">
      <c r="C12659" s="35"/>
      <c r="H12659" s="35"/>
    </row>
    <row r="12660" spans="3:8" x14ac:dyDescent="0.35">
      <c r="C12660" s="35"/>
      <c r="H12660" s="35"/>
    </row>
    <row r="12661" spans="3:8" x14ac:dyDescent="0.35">
      <c r="C12661" s="35"/>
      <c r="H12661" s="35"/>
    </row>
    <row r="12662" spans="3:8" x14ac:dyDescent="0.35">
      <c r="C12662" s="35"/>
      <c r="H12662" s="35"/>
    </row>
    <row r="12663" spans="3:8" x14ac:dyDescent="0.35">
      <c r="C12663" s="35"/>
      <c r="H12663" s="35"/>
    </row>
    <row r="12664" spans="3:8" x14ac:dyDescent="0.35">
      <c r="C12664" s="35"/>
      <c r="H12664" s="35"/>
    </row>
    <row r="12665" spans="3:8" x14ac:dyDescent="0.35">
      <c r="C12665" s="35"/>
      <c r="H12665" s="35"/>
    </row>
    <row r="12666" spans="3:8" x14ac:dyDescent="0.35">
      <c r="C12666" s="35"/>
      <c r="H12666" s="35"/>
    </row>
    <row r="12667" spans="3:8" x14ac:dyDescent="0.35">
      <c r="C12667" s="35"/>
      <c r="H12667" s="35"/>
    </row>
    <row r="12668" spans="3:8" x14ac:dyDescent="0.35">
      <c r="C12668" s="35"/>
      <c r="H12668" s="35"/>
    </row>
    <row r="12669" spans="3:8" x14ac:dyDescent="0.35">
      <c r="C12669" s="35"/>
      <c r="H12669" s="35"/>
    </row>
    <row r="12670" spans="3:8" x14ac:dyDescent="0.35">
      <c r="C12670" s="35"/>
      <c r="H12670" s="35"/>
    </row>
    <row r="12671" spans="3:8" x14ac:dyDescent="0.35">
      <c r="C12671" s="35"/>
      <c r="H12671" s="35"/>
    </row>
    <row r="12672" spans="3:8" x14ac:dyDescent="0.35">
      <c r="C12672" s="35"/>
      <c r="H12672" s="35"/>
    </row>
    <row r="12673" spans="3:8" x14ac:dyDescent="0.35">
      <c r="C12673" s="35"/>
      <c r="H12673" s="35"/>
    </row>
    <row r="12674" spans="3:8" x14ac:dyDescent="0.35">
      <c r="C12674" s="35"/>
      <c r="H12674" s="35"/>
    </row>
    <row r="12675" spans="3:8" x14ac:dyDescent="0.35">
      <c r="C12675" s="35"/>
      <c r="H12675" s="35"/>
    </row>
    <row r="12676" spans="3:8" x14ac:dyDescent="0.35">
      <c r="C12676" s="35"/>
      <c r="H12676" s="35"/>
    </row>
    <row r="12677" spans="3:8" x14ac:dyDescent="0.35">
      <c r="C12677" s="35"/>
      <c r="H12677" s="35"/>
    </row>
    <row r="12678" spans="3:8" x14ac:dyDescent="0.35">
      <c r="C12678" s="35"/>
      <c r="H12678" s="35"/>
    </row>
    <row r="12679" spans="3:8" x14ac:dyDescent="0.35">
      <c r="C12679" s="35"/>
      <c r="H12679" s="35"/>
    </row>
    <row r="12680" spans="3:8" x14ac:dyDescent="0.35">
      <c r="C12680" s="35"/>
      <c r="H12680" s="35"/>
    </row>
    <row r="12681" spans="3:8" x14ac:dyDescent="0.35">
      <c r="C12681" s="35"/>
      <c r="H12681" s="35"/>
    </row>
    <row r="12682" spans="3:8" x14ac:dyDescent="0.35">
      <c r="C12682" s="35"/>
      <c r="H12682" s="35"/>
    </row>
    <row r="12683" spans="3:8" x14ac:dyDescent="0.35">
      <c r="C12683" s="35"/>
      <c r="H12683" s="35"/>
    </row>
    <row r="12684" spans="3:8" x14ac:dyDescent="0.35">
      <c r="C12684" s="35"/>
      <c r="H12684" s="35"/>
    </row>
    <row r="12685" spans="3:8" x14ac:dyDescent="0.35">
      <c r="C12685" s="35"/>
      <c r="H12685" s="35"/>
    </row>
    <row r="12686" spans="3:8" x14ac:dyDescent="0.35">
      <c r="C12686" s="35"/>
      <c r="H12686" s="35"/>
    </row>
    <row r="12687" spans="3:8" x14ac:dyDescent="0.35">
      <c r="C12687" s="35"/>
      <c r="H12687" s="35"/>
    </row>
    <row r="12688" spans="3:8" x14ac:dyDescent="0.35">
      <c r="C12688" s="35"/>
      <c r="H12688" s="35"/>
    </row>
    <row r="12689" spans="3:8" x14ac:dyDescent="0.35">
      <c r="C12689" s="35"/>
      <c r="H12689" s="35"/>
    </row>
    <row r="12690" spans="3:8" x14ac:dyDescent="0.35">
      <c r="C12690" s="35"/>
      <c r="H12690" s="35"/>
    </row>
    <row r="12691" spans="3:8" x14ac:dyDescent="0.35">
      <c r="C12691" s="35"/>
      <c r="H12691" s="35"/>
    </row>
    <row r="12692" spans="3:8" x14ac:dyDescent="0.35">
      <c r="C12692" s="35"/>
      <c r="H12692" s="35"/>
    </row>
    <row r="12693" spans="3:8" x14ac:dyDescent="0.35">
      <c r="C12693" s="35"/>
      <c r="H12693" s="35"/>
    </row>
    <row r="12694" spans="3:8" x14ac:dyDescent="0.35">
      <c r="C12694" s="35"/>
      <c r="H12694" s="35"/>
    </row>
    <row r="12695" spans="3:8" x14ac:dyDescent="0.35">
      <c r="C12695" s="35"/>
      <c r="H12695" s="35"/>
    </row>
    <row r="12696" spans="3:8" x14ac:dyDescent="0.35">
      <c r="C12696" s="35"/>
      <c r="H12696" s="35"/>
    </row>
    <row r="12697" spans="3:8" x14ac:dyDescent="0.35">
      <c r="C12697" s="35"/>
      <c r="H12697" s="35"/>
    </row>
    <row r="12698" spans="3:8" x14ac:dyDescent="0.35">
      <c r="C12698" s="35"/>
      <c r="H12698" s="35"/>
    </row>
    <row r="12699" spans="3:8" x14ac:dyDescent="0.35">
      <c r="C12699" s="35"/>
      <c r="H12699" s="35"/>
    </row>
    <row r="12700" spans="3:8" x14ac:dyDescent="0.35">
      <c r="C12700" s="35"/>
      <c r="H12700" s="35"/>
    </row>
    <row r="12701" spans="3:8" x14ac:dyDescent="0.35">
      <c r="C12701" s="35"/>
      <c r="H12701" s="35"/>
    </row>
    <row r="12702" spans="3:8" x14ac:dyDescent="0.35">
      <c r="C12702" s="35"/>
      <c r="H12702" s="35"/>
    </row>
    <row r="12703" spans="3:8" x14ac:dyDescent="0.35">
      <c r="C12703" s="35"/>
      <c r="H12703" s="35"/>
    </row>
    <row r="12704" spans="3:8" x14ac:dyDescent="0.35">
      <c r="C12704" s="35"/>
      <c r="H12704" s="35"/>
    </row>
    <row r="12705" spans="3:8" x14ac:dyDescent="0.35">
      <c r="C12705" s="35"/>
      <c r="H12705" s="35"/>
    </row>
    <row r="12706" spans="3:8" x14ac:dyDescent="0.35">
      <c r="C12706" s="35"/>
      <c r="H12706" s="35"/>
    </row>
    <row r="12707" spans="3:8" x14ac:dyDescent="0.35">
      <c r="C12707" s="35"/>
      <c r="H12707" s="35"/>
    </row>
    <row r="12708" spans="3:8" x14ac:dyDescent="0.35">
      <c r="C12708" s="35"/>
      <c r="H12708" s="35"/>
    </row>
    <row r="12709" spans="3:8" x14ac:dyDescent="0.35">
      <c r="C12709" s="35"/>
      <c r="H12709" s="35"/>
    </row>
    <row r="12710" spans="3:8" x14ac:dyDescent="0.35">
      <c r="C12710" s="35"/>
      <c r="H12710" s="35"/>
    </row>
    <row r="12711" spans="3:8" x14ac:dyDescent="0.35">
      <c r="C12711" s="35"/>
      <c r="H12711" s="35"/>
    </row>
    <row r="12712" spans="3:8" x14ac:dyDescent="0.35">
      <c r="C12712" s="35"/>
      <c r="H12712" s="35"/>
    </row>
    <row r="12713" spans="3:8" x14ac:dyDescent="0.35">
      <c r="C12713" s="35"/>
      <c r="H12713" s="35"/>
    </row>
    <row r="12714" spans="3:8" x14ac:dyDescent="0.35">
      <c r="C12714" s="35"/>
      <c r="H12714" s="35"/>
    </row>
    <row r="12715" spans="3:8" x14ac:dyDescent="0.35">
      <c r="C12715" s="35"/>
      <c r="H12715" s="35"/>
    </row>
    <row r="12716" spans="3:8" x14ac:dyDescent="0.35">
      <c r="C12716" s="35"/>
      <c r="H12716" s="35"/>
    </row>
    <row r="12717" spans="3:8" x14ac:dyDescent="0.35">
      <c r="C12717" s="35"/>
      <c r="H12717" s="35"/>
    </row>
    <row r="12718" spans="3:8" x14ac:dyDescent="0.35">
      <c r="C12718" s="35"/>
      <c r="H12718" s="35"/>
    </row>
    <row r="12719" spans="3:8" x14ac:dyDescent="0.35">
      <c r="C12719" s="35"/>
      <c r="H12719" s="35"/>
    </row>
    <row r="12720" spans="3:8" x14ac:dyDescent="0.35">
      <c r="C12720" s="35"/>
      <c r="H12720" s="35"/>
    </row>
    <row r="12721" spans="3:8" x14ac:dyDescent="0.35">
      <c r="C12721" s="35"/>
      <c r="H12721" s="35"/>
    </row>
    <row r="12722" spans="3:8" x14ac:dyDescent="0.35">
      <c r="C12722" s="35"/>
      <c r="H12722" s="35"/>
    </row>
    <row r="12723" spans="3:8" x14ac:dyDescent="0.35">
      <c r="C12723" s="35"/>
      <c r="H12723" s="35"/>
    </row>
    <row r="12724" spans="3:8" x14ac:dyDescent="0.35">
      <c r="C12724" s="35"/>
      <c r="H12724" s="35"/>
    </row>
    <row r="12725" spans="3:8" x14ac:dyDescent="0.35">
      <c r="C12725" s="35"/>
      <c r="H12725" s="35"/>
    </row>
    <row r="12726" spans="3:8" x14ac:dyDescent="0.35">
      <c r="C12726" s="35"/>
      <c r="H12726" s="35"/>
    </row>
    <row r="12727" spans="3:8" x14ac:dyDescent="0.35">
      <c r="C12727" s="35"/>
      <c r="H12727" s="35"/>
    </row>
    <row r="12728" spans="3:8" x14ac:dyDescent="0.35">
      <c r="C12728" s="35"/>
      <c r="H12728" s="35"/>
    </row>
    <row r="12729" spans="3:8" x14ac:dyDescent="0.35">
      <c r="C12729" s="35"/>
      <c r="H12729" s="35"/>
    </row>
    <row r="12730" spans="3:8" x14ac:dyDescent="0.35">
      <c r="C12730" s="35"/>
      <c r="H12730" s="35"/>
    </row>
    <row r="12731" spans="3:8" x14ac:dyDescent="0.35">
      <c r="C12731" s="35"/>
      <c r="H12731" s="35"/>
    </row>
    <row r="12732" spans="3:8" x14ac:dyDescent="0.35">
      <c r="C12732" s="35"/>
      <c r="H12732" s="35"/>
    </row>
    <row r="12733" spans="3:8" x14ac:dyDescent="0.35">
      <c r="C12733" s="35"/>
      <c r="H12733" s="35"/>
    </row>
    <row r="12734" spans="3:8" x14ac:dyDescent="0.35">
      <c r="C12734" s="35"/>
      <c r="H12734" s="35"/>
    </row>
    <row r="12735" spans="3:8" x14ac:dyDescent="0.35">
      <c r="C12735" s="35"/>
      <c r="H12735" s="35"/>
    </row>
    <row r="12736" spans="3:8" x14ac:dyDescent="0.35">
      <c r="C12736" s="35"/>
      <c r="H12736" s="35"/>
    </row>
    <row r="12737" spans="3:8" x14ac:dyDescent="0.35">
      <c r="C12737" s="35"/>
      <c r="H12737" s="35"/>
    </row>
    <row r="12738" spans="3:8" x14ac:dyDescent="0.35">
      <c r="C12738" s="35"/>
      <c r="H12738" s="35"/>
    </row>
    <row r="12739" spans="3:8" x14ac:dyDescent="0.35">
      <c r="C12739" s="35"/>
      <c r="H12739" s="35"/>
    </row>
    <row r="12740" spans="3:8" x14ac:dyDescent="0.35">
      <c r="C12740" s="35"/>
      <c r="H12740" s="35"/>
    </row>
    <row r="12741" spans="3:8" x14ac:dyDescent="0.35">
      <c r="C12741" s="35"/>
      <c r="H12741" s="35"/>
    </row>
    <row r="12742" spans="3:8" x14ac:dyDescent="0.35">
      <c r="C12742" s="35"/>
      <c r="H12742" s="35"/>
    </row>
    <row r="12743" spans="3:8" x14ac:dyDescent="0.35">
      <c r="C12743" s="35"/>
      <c r="H12743" s="35"/>
    </row>
    <row r="12744" spans="3:8" x14ac:dyDescent="0.35">
      <c r="C12744" s="35"/>
      <c r="H12744" s="35"/>
    </row>
    <row r="12745" spans="3:8" x14ac:dyDescent="0.35">
      <c r="C12745" s="35"/>
      <c r="H12745" s="35"/>
    </row>
    <row r="12746" spans="3:8" x14ac:dyDescent="0.35">
      <c r="C12746" s="35"/>
      <c r="H12746" s="35"/>
    </row>
    <row r="12747" spans="3:8" x14ac:dyDescent="0.35">
      <c r="C12747" s="35"/>
      <c r="H12747" s="35"/>
    </row>
    <row r="12748" spans="3:8" x14ac:dyDescent="0.35">
      <c r="C12748" s="35"/>
      <c r="H12748" s="35"/>
    </row>
    <row r="12749" spans="3:8" x14ac:dyDescent="0.35">
      <c r="C12749" s="35"/>
      <c r="H12749" s="35"/>
    </row>
    <row r="12750" spans="3:8" x14ac:dyDescent="0.35">
      <c r="C12750" s="35"/>
      <c r="H12750" s="35"/>
    </row>
    <row r="12751" spans="3:8" x14ac:dyDescent="0.35">
      <c r="C12751" s="35"/>
      <c r="H12751" s="35"/>
    </row>
    <row r="12752" spans="3:8" x14ac:dyDescent="0.35">
      <c r="C12752" s="35"/>
      <c r="H12752" s="35"/>
    </row>
    <row r="12753" spans="3:8" x14ac:dyDescent="0.35">
      <c r="C12753" s="35"/>
      <c r="H12753" s="35"/>
    </row>
    <row r="12754" spans="3:8" x14ac:dyDescent="0.35">
      <c r="C12754" s="35"/>
      <c r="H12754" s="35"/>
    </row>
    <row r="12755" spans="3:8" x14ac:dyDescent="0.35">
      <c r="C12755" s="35"/>
      <c r="H12755" s="35"/>
    </row>
    <row r="12756" spans="3:8" x14ac:dyDescent="0.35">
      <c r="C12756" s="35"/>
      <c r="H12756" s="35"/>
    </row>
    <row r="12757" spans="3:8" x14ac:dyDescent="0.35">
      <c r="C12757" s="35"/>
      <c r="H12757" s="35"/>
    </row>
    <row r="12758" spans="3:8" x14ac:dyDescent="0.35">
      <c r="C12758" s="35"/>
      <c r="H12758" s="35"/>
    </row>
    <row r="12759" spans="3:8" x14ac:dyDescent="0.35">
      <c r="C12759" s="35"/>
      <c r="H12759" s="35"/>
    </row>
    <row r="12760" spans="3:8" x14ac:dyDescent="0.35">
      <c r="C12760" s="35"/>
      <c r="H12760" s="35"/>
    </row>
    <row r="12761" spans="3:8" x14ac:dyDescent="0.35">
      <c r="C12761" s="35"/>
      <c r="H12761" s="35"/>
    </row>
    <row r="12762" spans="3:8" x14ac:dyDescent="0.35">
      <c r="C12762" s="35"/>
      <c r="H12762" s="35"/>
    </row>
    <row r="12763" spans="3:8" x14ac:dyDescent="0.35">
      <c r="C12763" s="35"/>
      <c r="H12763" s="35"/>
    </row>
    <row r="12764" spans="3:8" x14ac:dyDescent="0.35">
      <c r="C12764" s="35"/>
      <c r="H12764" s="35"/>
    </row>
    <row r="12765" spans="3:8" x14ac:dyDescent="0.35">
      <c r="C12765" s="35"/>
      <c r="H12765" s="35"/>
    </row>
    <row r="12766" spans="3:8" x14ac:dyDescent="0.35">
      <c r="C12766" s="35"/>
      <c r="H12766" s="35"/>
    </row>
    <row r="12767" spans="3:8" x14ac:dyDescent="0.35">
      <c r="C12767" s="35"/>
      <c r="H12767" s="35"/>
    </row>
    <row r="12768" spans="3:8" x14ac:dyDescent="0.35">
      <c r="C12768" s="35"/>
      <c r="H12768" s="35"/>
    </row>
    <row r="12769" spans="3:8" x14ac:dyDescent="0.35">
      <c r="C12769" s="35"/>
      <c r="H12769" s="35"/>
    </row>
    <row r="12770" spans="3:8" x14ac:dyDescent="0.35">
      <c r="C12770" s="35"/>
      <c r="H12770" s="35"/>
    </row>
    <row r="12771" spans="3:8" x14ac:dyDescent="0.35">
      <c r="C12771" s="35"/>
      <c r="H12771" s="35"/>
    </row>
    <row r="12772" spans="3:8" x14ac:dyDescent="0.35">
      <c r="C12772" s="35"/>
      <c r="H12772" s="35"/>
    </row>
    <row r="12773" spans="3:8" x14ac:dyDescent="0.35">
      <c r="C12773" s="35"/>
      <c r="H12773" s="35"/>
    </row>
    <row r="12774" spans="3:8" x14ac:dyDescent="0.35">
      <c r="C12774" s="35"/>
      <c r="H12774" s="35"/>
    </row>
    <row r="12775" spans="3:8" x14ac:dyDescent="0.35">
      <c r="C12775" s="35"/>
      <c r="H12775" s="35"/>
    </row>
    <row r="12776" spans="3:8" x14ac:dyDescent="0.35">
      <c r="C12776" s="35"/>
      <c r="H12776" s="35"/>
    </row>
    <row r="12777" spans="3:8" x14ac:dyDescent="0.35">
      <c r="C12777" s="35"/>
      <c r="H12777" s="35"/>
    </row>
    <row r="12778" spans="3:8" x14ac:dyDescent="0.35">
      <c r="C12778" s="35"/>
      <c r="H12778" s="35"/>
    </row>
    <row r="12779" spans="3:8" x14ac:dyDescent="0.35">
      <c r="C12779" s="35"/>
      <c r="H12779" s="35"/>
    </row>
    <row r="12780" spans="3:8" x14ac:dyDescent="0.35">
      <c r="C12780" s="35"/>
      <c r="H12780" s="35"/>
    </row>
    <row r="12781" spans="3:8" x14ac:dyDescent="0.35">
      <c r="C12781" s="35"/>
      <c r="H12781" s="35"/>
    </row>
    <row r="12782" spans="3:8" x14ac:dyDescent="0.35">
      <c r="C12782" s="35"/>
      <c r="H12782" s="35"/>
    </row>
    <row r="12783" spans="3:8" x14ac:dyDescent="0.35">
      <c r="C12783" s="35"/>
      <c r="H12783" s="35"/>
    </row>
    <row r="12784" spans="3:8" x14ac:dyDescent="0.35">
      <c r="C12784" s="35"/>
      <c r="H12784" s="35"/>
    </row>
    <row r="12785" spans="3:8" x14ac:dyDescent="0.35">
      <c r="C12785" s="35"/>
      <c r="H12785" s="35"/>
    </row>
    <row r="12786" spans="3:8" x14ac:dyDescent="0.35">
      <c r="C12786" s="35"/>
      <c r="H12786" s="35"/>
    </row>
    <row r="12787" spans="3:8" x14ac:dyDescent="0.35">
      <c r="C12787" s="35"/>
      <c r="H12787" s="35"/>
    </row>
    <row r="12788" spans="3:8" x14ac:dyDescent="0.35">
      <c r="C12788" s="35"/>
      <c r="H12788" s="35"/>
    </row>
    <row r="12789" spans="3:8" x14ac:dyDescent="0.35">
      <c r="C12789" s="35"/>
      <c r="H12789" s="35"/>
    </row>
    <row r="12790" spans="3:8" x14ac:dyDescent="0.35">
      <c r="C12790" s="35"/>
      <c r="H12790" s="35"/>
    </row>
    <row r="12791" spans="3:8" x14ac:dyDescent="0.35">
      <c r="C12791" s="35"/>
      <c r="H12791" s="35"/>
    </row>
    <row r="12792" spans="3:8" x14ac:dyDescent="0.35">
      <c r="C12792" s="35"/>
      <c r="H12792" s="35"/>
    </row>
    <row r="12793" spans="3:8" x14ac:dyDescent="0.35">
      <c r="C12793" s="35"/>
      <c r="H12793" s="35"/>
    </row>
    <row r="12794" spans="3:8" x14ac:dyDescent="0.35">
      <c r="C12794" s="35"/>
      <c r="H12794" s="35"/>
    </row>
    <row r="12795" spans="3:8" x14ac:dyDescent="0.35">
      <c r="C12795" s="35"/>
      <c r="H12795" s="35"/>
    </row>
    <row r="12796" spans="3:8" x14ac:dyDescent="0.35">
      <c r="C12796" s="35"/>
      <c r="H12796" s="35"/>
    </row>
    <row r="12797" spans="3:8" x14ac:dyDescent="0.35">
      <c r="C12797" s="35"/>
      <c r="H12797" s="35"/>
    </row>
    <row r="12798" spans="3:8" x14ac:dyDescent="0.35">
      <c r="C12798" s="35"/>
      <c r="H12798" s="35"/>
    </row>
    <row r="12799" spans="3:8" x14ac:dyDescent="0.35">
      <c r="C12799" s="35"/>
      <c r="H12799" s="35"/>
    </row>
    <row r="12800" spans="3:8" x14ac:dyDescent="0.35">
      <c r="C12800" s="35"/>
      <c r="H12800" s="35"/>
    </row>
    <row r="12801" spans="3:8" x14ac:dyDescent="0.35">
      <c r="C12801" s="35"/>
      <c r="H12801" s="35"/>
    </row>
    <row r="12802" spans="3:8" x14ac:dyDescent="0.35">
      <c r="C12802" s="35"/>
      <c r="H12802" s="35"/>
    </row>
    <row r="12803" spans="3:8" x14ac:dyDescent="0.35">
      <c r="C12803" s="35"/>
      <c r="H12803" s="35"/>
    </row>
    <row r="12804" spans="3:8" x14ac:dyDescent="0.35">
      <c r="C12804" s="35"/>
      <c r="H12804" s="35"/>
    </row>
    <row r="12805" spans="3:8" x14ac:dyDescent="0.35">
      <c r="C12805" s="35"/>
      <c r="H12805" s="35"/>
    </row>
    <row r="12806" spans="3:8" x14ac:dyDescent="0.35">
      <c r="C12806" s="35"/>
      <c r="H12806" s="35"/>
    </row>
    <row r="12807" spans="3:8" x14ac:dyDescent="0.35">
      <c r="C12807" s="35"/>
      <c r="H12807" s="35"/>
    </row>
    <row r="12808" spans="3:8" x14ac:dyDescent="0.35">
      <c r="C12808" s="35"/>
      <c r="H12808" s="35"/>
    </row>
    <row r="12809" spans="3:8" x14ac:dyDescent="0.35">
      <c r="C12809" s="35"/>
      <c r="H12809" s="35"/>
    </row>
    <row r="12810" spans="3:8" x14ac:dyDescent="0.35">
      <c r="C12810" s="35"/>
      <c r="H12810" s="35"/>
    </row>
    <row r="12811" spans="3:8" x14ac:dyDescent="0.35">
      <c r="C12811" s="35"/>
      <c r="H12811" s="35"/>
    </row>
    <row r="12812" spans="3:8" x14ac:dyDescent="0.35">
      <c r="C12812" s="35"/>
      <c r="H12812" s="35"/>
    </row>
    <row r="12813" spans="3:8" x14ac:dyDescent="0.35">
      <c r="C12813" s="35"/>
      <c r="H12813" s="35"/>
    </row>
    <row r="12814" spans="3:8" x14ac:dyDescent="0.35">
      <c r="C12814" s="35"/>
      <c r="H12814" s="35"/>
    </row>
    <row r="12815" spans="3:8" x14ac:dyDescent="0.35">
      <c r="C12815" s="35"/>
      <c r="H12815" s="35"/>
    </row>
    <row r="12816" spans="3:8" x14ac:dyDescent="0.35">
      <c r="C12816" s="35"/>
      <c r="H12816" s="35"/>
    </row>
    <row r="12817" spans="3:8" x14ac:dyDescent="0.35">
      <c r="C12817" s="35"/>
      <c r="H12817" s="35"/>
    </row>
    <row r="12818" spans="3:8" x14ac:dyDescent="0.35">
      <c r="C12818" s="35"/>
      <c r="H12818" s="35"/>
    </row>
    <row r="12819" spans="3:8" x14ac:dyDescent="0.35">
      <c r="C12819" s="35"/>
      <c r="H12819" s="35"/>
    </row>
    <row r="12820" spans="3:8" x14ac:dyDescent="0.35">
      <c r="C12820" s="35"/>
      <c r="H12820" s="35"/>
    </row>
    <row r="12821" spans="3:8" x14ac:dyDescent="0.35">
      <c r="C12821" s="35"/>
      <c r="H12821" s="35"/>
    </row>
    <row r="12822" spans="3:8" x14ac:dyDescent="0.35">
      <c r="C12822" s="35"/>
      <c r="H12822" s="35"/>
    </row>
    <row r="12823" spans="3:8" x14ac:dyDescent="0.35">
      <c r="C12823" s="35"/>
      <c r="H12823" s="35"/>
    </row>
    <row r="12824" spans="3:8" x14ac:dyDescent="0.35">
      <c r="C12824" s="35"/>
      <c r="H12824" s="35"/>
    </row>
    <row r="12825" spans="3:8" x14ac:dyDescent="0.35">
      <c r="C12825" s="35"/>
      <c r="H12825" s="35"/>
    </row>
    <row r="12826" spans="3:8" x14ac:dyDescent="0.35">
      <c r="C12826" s="35"/>
      <c r="H12826" s="35"/>
    </row>
    <row r="12827" spans="3:8" x14ac:dyDescent="0.35">
      <c r="C12827" s="35"/>
      <c r="H12827" s="35"/>
    </row>
    <row r="12828" spans="3:8" x14ac:dyDescent="0.35">
      <c r="C12828" s="35"/>
      <c r="H12828" s="35"/>
    </row>
    <row r="12829" spans="3:8" x14ac:dyDescent="0.35">
      <c r="C12829" s="35"/>
      <c r="H12829" s="35"/>
    </row>
    <row r="12830" spans="3:8" x14ac:dyDescent="0.35">
      <c r="C12830" s="35"/>
      <c r="H12830" s="35"/>
    </row>
    <row r="12831" spans="3:8" x14ac:dyDescent="0.35">
      <c r="C12831" s="35"/>
      <c r="H12831" s="35"/>
    </row>
    <row r="12832" spans="3:8" x14ac:dyDescent="0.35">
      <c r="C12832" s="35"/>
      <c r="H12832" s="35"/>
    </row>
    <row r="12833" spans="3:8" x14ac:dyDescent="0.35">
      <c r="C12833" s="35"/>
      <c r="H12833" s="35"/>
    </row>
    <row r="12834" spans="3:8" x14ac:dyDescent="0.35">
      <c r="C12834" s="35"/>
      <c r="H12834" s="35"/>
    </row>
    <row r="12835" spans="3:8" x14ac:dyDescent="0.35">
      <c r="C12835" s="35"/>
      <c r="H12835" s="35"/>
    </row>
    <row r="12836" spans="3:8" x14ac:dyDescent="0.35">
      <c r="C12836" s="35"/>
      <c r="H12836" s="35"/>
    </row>
    <row r="12837" spans="3:8" x14ac:dyDescent="0.35">
      <c r="C12837" s="35"/>
      <c r="H12837" s="35"/>
    </row>
    <row r="12838" spans="3:8" x14ac:dyDescent="0.35">
      <c r="C12838" s="35"/>
      <c r="H12838" s="35"/>
    </row>
    <row r="12839" spans="3:8" x14ac:dyDescent="0.35">
      <c r="C12839" s="35"/>
      <c r="H12839" s="35"/>
    </row>
    <row r="12840" spans="3:8" x14ac:dyDescent="0.35">
      <c r="C12840" s="35"/>
      <c r="H12840" s="35"/>
    </row>
    <row r="12841" spans="3:8" x14ac:dyDescent="0.35">
      <c r="C12841" s="35"/>
      <c r="H12841" s="35"/>
    </row>
    <row r="12842" spans="3:8" x14ac:dyDescent="0.35">
      <c r="C12842" s="35"/>
      <c r="H12842" s="35"/>
    </row>
    <row r="12843" spans="3:8" x14ac:dyDescent="0.35">
      <c r="C12843" s="35"/>
      <c r="H12843" s="35"/>
    </row>
    <row r="12844" spans="3:8" x14ac:dyDescent="0.35">
      <c r="C12844" s="35"/>
      <c r="H12844" s="35"/>
    </row>
    <row r="12845" spans="3:8" x14ac:dyDescent="0.35">
      <c r="C12845" s="35"/>
      <c r="H12845" s="35"/>
    </row>
    <row r="12846" spans="3:8" x14ac:dyDescent="0.35">
      <c r="C12846" s="35"/>
      <c r="H12846" s="35"/>
    </row>
    <row r="12847" spans="3:8" x14ac:dyDescent="0.35">
      <c r="C12847" s="35"/>
      <c r="H12847" s="35"/>
    </row>
    <row r="12848" spans="3:8" x14ac:dyDescent="0.35">
      <c r="C12848" s="35"/>
      <c r="H12848" s="35"/>
    </row>
    <row r="12849" spans="3:8" x14ac:dyDescent="0.35">
      <c r="C12849" s="35"/>
      <c r="H12849" s="35"/>
    </row>
    <row r="12850" spans="3:8" x14ac:dyDescent="0.35">
      <c r="C12850" s="35"/>
      <c r="H12850" s="35"/>
    </row>
    <row r="12851" spans="3:8" x14ac:dyDescent="0.35">
      <c r="C12851" s="35"/>
      <c r="H12851" s="35"/>
    </row>
    <row r="12852" spans="3:8" x14ac:dyDescent="0.35">
      <c r="C12852" s="35"/>
      <c r="H12852" s="35"/>
    </row>
    <row r="12853" spans="3:8" x14ac:dyDescent="0.35">
      <c r="C12853" s="35"/>
      <c r="H12853" s="35"/>
    </row>
    <row r="12854" spans="3:8" x14ac:dyDescent="0.35">
      <c r="C12854" s="35"/>
      <c r="H12854" s="35"/>
    </row>
    <row r="12855" spans="3:8" x14ac:dyDescent="0.35">
      <c r="C12855" s="35"/>
      <c r="H12855" s="35"/>
    </row>
    <row r="12856" spans="3:8" x14ac:dyDescent="0.35">
      <c r="C12856" s="35"/>
      <c r="H12856" s="35"/>
    </row>
    <row r="12857" spans="3:8" x14ac:dyDescent="0.35">
      <c r="C12857" s="35"/>
      <c r="H12857" s="35"/>
    </row>
    <row r="12858" spans="3:8" x14ac:dyDescent="0.35">
      <c r="C12858" s="35"/>
      <c r="H12858" s="35"/>
    </row>
    <row r="12859" spans="3:8" x14ac:dyDescent="0.35">
      <c r="C12859" s="35"/>
      <c r="H12859" s="35"/>
    </row>
    <row r="12860" spans="3:8" x14ac:dyDescent="0.35">
      <c r="C12860" s="35"/>
      <c r="H12860" s="35"/>
    </row>
    <row r="12861" spans="3:8" x14ac:dyDescent="0.35">
      <c r="C12861" s="35"/>
      <c r="H12861" s="35"/>
    </row>
    <row r="12862" spans="3:8" x14ac:dyDescent="0.35">
      <c r="C12862" s="35"/>
      <c r="H12862" s="35"/>
    </row>
    <row r="12863" spans="3:8" x14ac:dyDescent="0.35">
      <c r="C12863" s="35"/>
      <c r="H12863" s="35"/>
    </row>
    <row r="12864" spans="3:8" x14ac:dyDescent="0.35">
      <c r="C12864" s="35"/>
      <c r="H12864" s="35"/>
    </row>
    <row r="12865" spans="3:8" x14ac:dyDescent="0.35">
      <c r="C12865" s="35"/>
      <c r="H12865" s="35"/>
    </row>
    <row r="12866" spans="3:8" x14ac:dyDescent="0.35">
      <c r="C12866" s="35"/>
      <c r="H12866" s="35"/>
    </row>
    <row r="12867" spans="3:8" x14ac:dyDescent="0.35">
      <c r="C12867" s="35"/>
      <c r="H12867" s="35"/>
    </row>
    <row r="12868" spans="3:8" x14ac:dyDescent="0.35">
      <c r="C12868" s="35"/>
      <c r="H12868" s="35"/>
    </row>
    <row r="12869" spans="3:8" x14ac:dyDescent="0.35">
      <c r="C12869" s="35"/>
      <c r="H12869" s="35"/>
    </row>
    <row r="12870" spans="3:8" x14ac:dyDescent="0.35">
      <c r="C12870" s="35"/>
      <c r="H12870" s="35"/>
    </row>
    <row r="12871" spans="3:8" x14ac:dyDescent="0.35">
      <c r="C12871" s="35"/>
      <c r="H12871" s="35"/>
    </row>
    <row r="12872" spans="3:8" x14ac:dyDescent="0.35">
      <c r="C12872" s="35"/>
      <c r="H12872" s="35"/>
    </row>
    <row r="12873" spans="3:8" x14ac:dyDescent="0.35">
      <c r="C12873" s="35"/>
      <c r="H12873" s="35"/>
    </row>
    <row r="12874" spans="3:8" x14ac:dyDescent="0.35">
      <c r="C12874" s="35"/>
      <c r="H12874" s="35"/>
    </row>
    <row r="12875" spans="3:8" x14ac:dyDescent="0.35">
      <c r="C12875" s="35"/>
      <c r="H12875" s="35"/>
    </row>
    <row r="12876" spans="3:8" x14ac:dyDescent="0.35">
      <c r="C12876" s="35"/>
      <c r="H12876" s="35"/>
    </row>
    <row r="12877" spans="3:8" x14ac:dyDescent="0.35">
      <c r="C12877" s="35"/>
      <c r="H12877" s="35"/>
    </row>
    <row r="12878" spans="3:8" x14ac:dyDescent="0.35">
      <c r="C12878" s="35"/>
      <c r="H12878" s="35"/>
    </row>
    <row r="12879" spans="3:8" x14ac:dyDescent="0.35">
      <c r="C12879" s="35"/>
      <c r="H12879" s="35"/>
    </row>
    <row r="12880" spans="3:8" x14ac:dyDescent="0.35">
      <c r="C12880" s="35"/>
      <c r="H12880" s="35"/>
    </row>
    <row r="12881" spans="3:8" x14ac:dyDescent="0.35">
      <c r="C12881" s="35"/>
      <c r="H12881" s="35"/>
    </row>
    <row r="12882" spans="3:8" x14ac:dyDescent="0.35">
      <c r="C12882" s="35"/>
      <c r="H12882" s="35"/>
    </row>
    <row r="12883" spans="3:8" x14ac:dyDescent="0.35">
      <c r="C12883" s="35"/>
      <c r="H12883" s="35"/>
    </row>
    <row r="12884" spans="3:8" x14ac:dyDescent="0.35">
      <c r="C12884" s="35"/>
      <c r="H12884" s="35"/>
    </row>
    <row r="12885" spans="3:8" x14ac:dyDescent="0.35">
      <c r="C12885" s="35"/>
      <c r="H12885" s="35"/>
    </row>
    <row r="12886" spans="3:8" x14ac:dyDescent="0.35">
      <c r="C12886" s="35"/>
      <c r="H12886" s="35"/>
    </row>
    <row r="12887" spans="3:8" x14ac:dyDescent="0.35">
      <c r="C12887" s="35"/>
      <c r="H12887" s="35"/>
    </row>
    <row r="12888" spans="3:8" x14ac:dyDescent="0.35">
      <c r="C12888" s="35"/>
      <c r="H12888" s="35"/>
    </row>
    <row r="12889" spans="3:8" x14ac:dyDescent="0.35">
      <c r="C12889" s="35"/>
      <c r="H12889" s="35"/>
    </row>
    <row r="12890" spans="3:8" x14ac:dyDescent="0.35">
      <c r="C12890" s="35"/>
      <c r="H12890" s="35"/>
    </row>
    <row r="12891" spans="3:8" x14ac:dyDescent="0.35">
      <c r="C12891" s="35"/>
      <c r="H12891" s="35"/>
    </row>
    <row r="12892" spans="3:8" x14ac:dyDescent="0.35">
      <c r="C12892" s="35"/>
      <c r="H12892" s="35"/>
    </row>
    <row r="12893" spans="3:8" x14ac:dyDescent="0.35">
      <c r="C12893" s="35"/>
      <c r="H12893" s="35"/>
    </row>
    <row r="12894" spans="3:8" x14ac:dyDescent="0.35">
      <c r="C12894" s="35"/>
      <c r="H12894" s="35"/>
    </row>
    <row r="12895" spans="3:8" x14ac:dyDescent="0.35">
      <c r="C12895" s="35"/>
      <c r="H12895" s="35"/>
    </row>
    <row r="12896" spans="3:8" x14ac:dyDescent="0.35">
      <c r="C12896" s="35"/>
      <c r="H12896" s="35"/>
    </row>
    <row r="12897" spans="3:8" x14ac:dyDescent="0.35">
      <c r="C12897" s="35"/>
      <c r="H12897" s="35"/>
    </row>
    <row r="12898" spans="3:8" x14ac:dyDescent="0.35">
      <c r="C12898" s="35"/>
      <c r="H12898" s="35"/>
    </row>
    <row r="12899" spans="3:8" x14ac:dyDescent="0.35">
      <c r="C12899" s="35"/>
      <c r="H12899" s="35"/>
    </row>
    <row r="12900" spans="3:8" x14ac:dyDescent="0.35">
      <c r="C12900" s="35"/>
      <c r="H12900" s="35"/>
    </row>
    <row r="12901" spans="3:8" x14ac:dyDescent="0.35">
      <c r="C12901" s="35"/>
      <c r="H12901" s="35"/>
    </row>
    <row r="12902" spans="3:8" x14ac:dyDescent="0.35">
      <c r="C12902" s="35"/>
      <c r="H12902" s="35"/>
    </row>
    <row r="12903" spans="3:8" x14ac:dyDescent="0.35">
      <c r="C12903" s="35"/>
      <c r="H12903" s="35"/>
    </row>
    <row r="12904" spans="3:8" x14ac:dyDescent="0.35">
      <c r="C12904" s="35"/>
      <c r="H12904" s="35"/>
    </row>
    <row r="12905" spans="3:8" x14ac:dyDescent="0.35">
      <c r="C12905" s="35"/>
      <c r="H12905" s="35"/>
    </row>
    <row r="12906" spans="3:8" x14ac:dyDescent="0.35">
      <c r="C12906" s="35"/>
      <c r="H12906" s="35"/>
    </row>
    <row r="12907" spans="3:8" x14ac:dyDescent="0.35">
      <c r="C12907" s="35"/>
      <c r="H12907" s="35"/>
    </row>
    <row r="12908" spans="3:8" x14ac:dyDescent="0.35">
      <c r="C12908" s="35"/>
      <c r="H12908" s="35"/>
    </row>
    <row r="12909" spans="3:8" x14ac:dyDescent="0.35">
      <c r="C12909" s="35"/>
      <c r="H12909" s="35"/>
    </row>
    <row r="12910" spans="3:8" x14ac:dyDescent="0.35">
      <c r="C12910" s="35"/>
      <c r="H12910" s="35"/>
    </row>
    <row r="12911" spans="3:8" x14ac:dyDescent="0.35">
      <c r="C12911" s="35"/>
      <c r="H12911" s="35"/>
    </row>
    <row r="12912" spans="3:8" x14ac:dyDescent="0.35">
      <c r="C12912" s="35"/>
      <c r="H12912" s="35"/>
    </row>
    <row r="12913" spans="3:8" x14ac:dyDescent="0.35">
      <c r="C12913" s="35"/>
      <c r="H12913" s="35"/>
    </row>
    <row r="12914" spans="3:8" x14ac:dyDescent="0.35">
      <c r="C12914" s="35"/>
      <c r="H12914" s="35"/>
    </row>
    <row r="12915" spans="3:8" x14ac:dyDescent="0.35">
      <c r="C12915" s="35"/>
      <c r="H12915" s="35"/>
    </row>
    <row r="12916" spans="3:8" x14ac:dyDescent="0.35">
      <c r="C12916" s="35"/>
      <c r="H12916" s="35"/>
    </row>
    <row r="12917" spans="3:8" x14ac:dyDescent="0.35">
      <c r="C12917" s="35"/>
      <c r="H12917" s="35"/>
    </row>
    <row r="12918" spans="3:8" x14ac:dyDescent="0.35">
      <c r="C12918" s="35"/>
      <c r="H12918" s="35"/>
    </row>
    <row r="12919" spans="3:8" x14ac:dyDescent="0.35">
      <c r="C12919" s="35"/>
      <c r="H12919" s="35"/>
    </row>
    <row r="12920" spans="3:8" x14ac:dyDescent="0.35">
      <c r="C12920" s="35"/>
      <c r="H12920" s="35"/>
    </row>
    <row r="12921" spans="3:8" x14ac:dyDescent="0.35">
      <c r="C12921" s="35"/>
      <c r="H12921" s="35"/>
    </row>
    <row r="12922" spans="3:8" x14ac:dyDescent="0.35">
      <c r="C12922" s="35"/>
      <c r="H12922" s="35"/>
    </row>
    <row r="12923" spans="3:8" x14ac:dyDescent="0.35">
      <c r="C12923" s="35"/>
      <c r="H12923" s="35"/>
    </row>
    <row r="12924" spans="3:8" x14ac:dyDescent="0.35">
      <c r="C12924" s="35"/>
      <c r="H12924" s="35"/>
    </row>
    <row r="12925" spans="3:8" x14ac:dyDescent="0.35">
      <c r="C12925" s="35"/>
      <c r="H12925" s="35"/>
    </row>
    <row r="12926" spans="3:8" x14ac:dyDescent="0.35">
      <c r="C12926" s="35"/>
      <c r="H12926" s="35"/>
    </row>
    <row r="12927" spans="3:8" x14ac:dyDescent="0.35">
      <c r="C12927" s="35"/>
      <c r="H12927" s="35"/>
    </row>
    <row r="12928" spans="3:8" x14ac:dyDescent="0.35">
      <c r="C12928" s="35"/>
      <c r="H12928" s="35"/>
    </row>
    <row r="12929" spans="3:8" x14ac:dyDescent="0.35">
      <c r="C12929" s="35"/>
      <c r="H12929" s="35"/>
    </row>
    <row r="12930" spans="3:8" x14ac:dyDescent="0.35">
      <c r="C12930" s="35"/>
      <c r="H12930" s="35"/>
    </row>
    <row r="12931" spans="3:8" x14ac:dyDescent="0.35">
      <c r="C12931" s="35"/>
      <c r="H12931" s="35"/>
    </row>
    <row r="12932" spans="3:8" x14ac:dyDescent="0.35">
      <c r="C12932" s="35"/>
      <c r="H12932" s="35"/>
    </row>
    <row r="12933" spans="3:8" x14ac:dyDescent="0.35">
      <c r="C12933" s="35"/>
      <c r="H12933" s="35"/>
    </row>
    <row r="12934" spans="3:8" x14ac:dyDescent="0.35">
      <c r="C12934" s="35"/>
      <c r="H12934" s="35"/>
    </row>
    <row r="12935" spans="3:8" x14ac:dyDescent="0.35">
      <c r="C12935" s="35"/>
      <c r="H12935" s="35"/>
    </row>
    <row r="12936" spans="3:8" x14ac:dyDescent="0.35">
      <c r="C12936" s="35"/>
      <c r="H12936" s="35"/>
    </row>
    <row r="12937" spans="3:8" x14ac:dyDescent="0.35">
      <c r="C12937" s="35"/>
      <c r="H12937" s="35"/>
    </row>
    <row r="12938" spans="3:8" x14ac:dyDescent="0.35">
      <c r="C12938" s="35"/>
      <c r="H12938" s="35"/>
    </row>
    <row r="12939" spans="3:8" x14ac:dyDescent="0.35">
      <c r="C12939" s="35"/>
      <c r="H12939" s="35"/>
    </row>
    <row r="12940" spans="3:8" x14ac:dyDescent="0.35">
      <c r="C12940" s="35"/>
      <c r="H12940" s="35"/>
    </row>
    <row r="12941" spans="3:8" x14ac:dyDescent="0.35">
      <c r="C12941" s="35"/>
      <c r="H12941" s="35"/>
    </row>
    <row r="12942" spans="3:8" x14ac:dyDescent="0.35">
      <c r="C12942" s="35"/>
      <c r="H12942" s="35"/>
    </row>
    <row r="12943" spans="3:8" x14ac:dyDescent="0.35">
      <c r="C12943" s="35"/>
      <c r="H12943" s="35"/>
    </row>
    <row r="12944" spans="3:8" x14ac:dyDescent="0.35">
      <c r="C12944" s="35"/>
      <c r="H12944" s="35"/>
    </row>
    <row r="12945" spans="3:8" x14ac:dyDescent="0.35">
      <c r="C12945" s="35"/>
      <c r="H12945" s="35"/>
    </row>
    <row r="12946" spans="3:8" x14ac:dyDescent="0.35">
      <c r="C12946" s="35"/>
      <c r="H12946" s="35"/>
    </row>
    <row r="12947" spans="3:8" x14ac:dyDescent="0.35">
      <c r="C12947" s="35"/>
      <c r="H12947" s="35"/>
    </row>
    <row r="12948" spans="3:8" x14ac:dyDescent="0.35">
      <c r="C12948" s="35"/>
      <c r="H12948" s="35"/>
    </row>
    <row r="12949" spans="3:8" x14ac:dyDescent="0.35">
      <c r="C12949" s="35"/>
      <c r="H12949" s="35"/>
    </row>
    <row r="12950" spans="3:8" x14ac:dyDescent="0.35">
      <c r="C12950" s="35"/>
      <c r="H12950" s="35"/>
    </row>
    <row r="12951" spans="3:8" x14ac:dyDescent="0.35">
      <c r="C12951" s="35"/>
      <c r="H12951" s="35"/>
    </row>
    <row r="12952" spans="3:8" x14ac:dyDescent="0.35">
      <c r="C12952" s="35"/>
      <c r="H12952" s="35"/>
    </row>
    <row r="12953" spans="3:8" x14ac:dyDescent="0.35">
      <c r="C12953" s="35"/>
      <c r="H12953" s="35"/>
    </row>
    <row r="12954" spans="3:8" x14ac:dyDescent="0.35">
      <c r="C12954" s="35"/>
      <c r="H12954" s="35"/>
    </row>
    <row r="12955" spans="3:8" x14ac:dyDescent="0.35">
      <c r="C12955" s="35"/>
      <c r="H12955" s="35"/>
    </row>
    <row r="12956" spans="3:8" x14ac:dyDescent="0.35">
      <c r="C12956" s="35"/>
      <c r="H12956" s="35"/>
    </row>
    <row r="12957" spans="3:8" x14ac:dyDescent="0.35">
      <c r="C12957" s="35"/>
      <c r="H12957" s="35"/>
    </row>
    <row r="12958" spans="3:8" x14ac:dyDescent="0.35">
      <c r="C12958" s="35"/>
      <c r="H12958" s="35"/>
    </row>
    <row r="12959" spans="3:8" x14ac:dyDescent="0.35">
      <c r="C12959" s="35"/>
      <c r="H12959" s="35"/>
    </row>
    <row r="12960" spans="3:8" x14ac:dyDescent="0.35">
      <c r="C12960" s="35"/>
      <c r="H12960" s="35"/>
    </row>
    <row r="12961" spans="3:8" x14ac:dyDescent="0.35">
      <c r="C12961" s="35"/>
      <c r="H12961" s="35"/>
    </row>
    <row r="12962" spans="3:8" x14ac:dyDescent="0.35">
      <c r="C12962" s="35"/>
      <c r="H12962" s="35"/>
    </row>
    <row r="12963" spans="3:8" x14ac:dyDescent="0.35">
      <c r="C12963" s="35"/>
      <c r="H12963" s="35"/>
    </row>
    <row r="12964" spans="3:8" x14ac:dyDescent="0.35">
      <c r="C12964" s="35"/>
      <c r="H12964" s="35"/>
    </row>
    <row r="12965" spans="3:8" x14ac:dyDescent="0.35">
      <c r="C12965" s="35"/>
      <c r="H12965" s="35"/>
    </row>
    <row r="12966" spans="3:8" x14ac:dyDescent="0.35">
      <c r="C12966" s="35"/>
      <c r="H12966" s="35"/>
    </row>
    <row r="12967" spans="3:8" x14ac:dyDescent="0.35">
      <c r="C12967" s="35"/>
      <c r="H12967" s="35"/>
    </row>
    <row r="12968" spans="3:8" x14ac:dyDescent="0.35">
      <c r="C12968" s="35"/>
      <c r="H12968" s="35"/>
    </row>
    <row r="12969" spans="3:8" x14ac:dyDescent="0.35">
      <c r="C12969" s="35"/>
      <c r="H12969" s="35"/>
    </row>
    <row r="12970" spans="3:8" x14ac:dyDescent="0.35">
      <c r="C12970" s="35"/>
      <c r="H12970" s="35"/>
    </row>
    <row r="12971" spans="3:8" x14ac:dyDescent="0.35">
      <c r="C12971" s="35"/>
      <c r="H12971" s="35"/>
    </row>
    <row r="12972" spans="3:8" x14ac:dyDescent="0.35">
      <c r="C12972" s="35"/>
      <c r="H12972" s="35"/>
    </row>
    <row r="12973" spans="3:8" x14ac:dyDescent="0.35">
      <c r="C12973" s="35"/>
      <c r="H12973" s="35"/>
    </row>
    <row r="12974" spans="3:8" x14ac:dyDescent="0.35">
      <c r="C12974" s="35"/>
      <c r="H12974" s="35"/>
    </row>
    <row r="12975" spans="3:8" x14ac:dyDescent="0.35">
      <c r="C12975" s="35"/>
      <c r="H12975" s="35"/>
    </row>
    <row r="12976" spans="3:8" x14ac:dyDescent="0.35">
      <c r="C12976" s="35"/>
      <c r="H12976" s="35"/>
    </row>
    <row r="12977" spans="3:8" x14ac:dyDescent="0.35">
      <c r="C12977" s="35"/>
      <c r="H12977" s="35"/>
    </row>
    <row r="12978" spans="3:8" x14ac:dyDescent="0.35">
      <c r="C12978" s="35"/>
      <c r="H12978" s="35"/>
    </row>
    <row r="12979" spans="3:8" x14ac:dyDescent="0.35">
      <c r="C12979" s="35"/>
      <c r="H12979" s="35"/>
    </row>
    <row r="12980" spans="3:8" x14ac:dyDescent="0.35">
      <c r="C12980" s="35"/>
      <c r="H12980" s="35"/>
    </row>
    <row r="12981" spans="3:8" x14ac:dyDescent="0.35">
      <c r="C12981" s="35"/>
      <c r="H12981" s="35"/>
    </row>
    <row r="12982" spans="3:8" x14ac:dyDescent="0.35">
      <c r="C12982" s="35"/>
      <c r="H12982" s="35"/>
    </row>
    <row r="12983" spans="3:8" x14ac:dyDescent="0.35">
      <c r="C12983" s="35"/>
      <c r="H12983" s="35"/>
    </row>
    <row r="12984" spans="3:8" x14ac:dyDescent="0.35">
      <c r="C12984" s="35"/>
      <c r="H12984" s="35"/>
    </row>
    <row r="12985" spans="3:8" x14ac:dyDescent="0.35">
      <c r="C12985" s="35"/>
      <c r="H12985" s="35"/>
    </row>
    <row r="12986" spans="3:8" x14ac:dyDescent="0.35">
      <c r="C12986" s="35"/>
      <c r="H12986" s="35"/>
    </row>
    <row r="12987" spans="3:8" x14ac:dyDescent="0.35">
      <c r="C12987" s="35"/>
      <c r="H12987" s="35"/>
    </row>
    <row r="12988" spans="3:8" x14ac:dyDescent="0.35">
      <c r="C12988" s="35"/>
      <c r="H12988" s="35"/>
    </row>
    <row r="12989" spans="3:8" x14ac:dyDescent="0.35">
      <c r="C12989" s="35"/>
      <c r="H12989" s="35"/>
    </row>
    <row r="12990" spans="3:8" x14ac:dyDescent="0.35">
      <c r="C12990" s="35"/>
      <c r="H12990" s="35"/>
    </row>
    <row r="12991" spans="3:8" x14ac:dyDescent="0.35">
      <c r="C12991" s="35"/>
      <c r="H12991" s="35"/>
    </row>
    <row r="12992" spans="3:8" x14ac:dyDescent="0.35">
      <c r="C12992" s="35"/>
      <c r="H12992" s="35"/>
    </row>
    <row r="12993" spans="3:8" x14ac:dyDescent="0.35">
      <c r="C12993" s="35"/>
      <c r="H12993" s="35"/>
    </row>
    <row r="12994" spans="3:8" x14ac:dyDescent="0.35">
      <c r="C12994" s="35"/>
      <c r="H12994" s="35"/>
    </row>
    <row r="12995" spans="3:8" x14ac:dyDescent="0.35">
      <c r="C12995" s="35"/>
      <c r="H12995" s="35"/>
    </row>
    <row r="12996" spans="3:8" x14ac:dyDescent="0.35">
      <c r="C12996" s="35"/>
      <c r="H12996" s="35"/>
    </row>
    <row r="12997" spans="3:8" x14ac:dyDescent="0.35">
      <c r="C12997" s="35"/>
      <c r="H12997" s="35"/>
    </row>
    <row r="12998" spans="3:8" x14ac:dyDescent="0.35">
      <c r="C12998" s="35"/>
      <c r="H12998" s="35"/>
    </row>
    <row r="12999" spans="3:8" x14ac:dyDescent="0.35">
      <c r="C12999" s="35"/>
      <c r="H12999" s="35"/>
    </row>
    <row r="13000" spans="3:8" x14ac:dyDescent="0.35">
      <c r="C13000" s="35"/>
      <c r="H13000" s="35"/>
    </row>
    <row r="13001" spans="3:8" x14ac:dyDescent="0.35">
      <c r="C13001" s="35"/>
      <c r="H13001" s="35"/>
    </row>
    <row r="13002" spans="3:8" x14ac:dyDescent="0.35">
      <c r="C13002" s="35"/>
      <c r="H13002" s="35"/>
    </row>
    <row r="13003" spans="3:8" x14ac:dyDescent="0.35">
      <c r="C13003" s="35"/>
      <c r="H13003" s="35"/>
    </row>
    <row r="13004" spans="3:8" x14ac:dyDescent="0.35">
      <c r="C13004" s="35"/>
      <c r="H13004" s="35"/>
    </row>
    <row r="13005" spans="3:8" x14ac:dyDescent="0.35">
      <c r="C13005" s="35"/>
      <c r="H13005" s="35"/>
    </row>
    <row r="13006" spans="3:8" x14ac:dyDescent="0.35">
      <c r="C13006" s="35"/>
      <c r="H13006" s="35"/>
    </row>
    <row r="13007" spans="3:8" x14ac:dyDescent="0.35">
      <c r="C13007" s="35"/>
      <c r="H13007" s="35"/>
    </row>
    <row r="13008" spans="3:8" x14ac:dyDescent="0.35">
      <c r="C13008" s="35"/>
      <c r="H13008" s="35"/>
    </row>
    <row r="13009" spans="3:8" x14ac:dyDescent="0.35">
      <c r="C13009" s="35"/>
      <c r="H13009" s="35"/>
    </row>
    <row r="13010" spans="3:8" x14ac:dyDescent="0.35">
      <c r="C13010" s="35"/>
      <c r="H13010" s="35"/>
    </row>
    <row r="13011" spans="3:8" x14ac:dyDescent="0.35">
      <c r="C13011" s="35"/>
      <c r="H13011" s="35"/>
    </row>
    <row r="13012" spans="3:8" x14ac:dyDescent="0.35">
      <c r="C13012" s="35"/>
      <c r="H13012" s="35"/>
    </row>
    <row r="13013" spans="3:8" x14ac:dyDescent="0.35">
      <c r="C13013" s="35"/>
      <c r="H13013" s="35"/>
    </row>
    <row r="13014" spans="3:8" x14ac:dyDescent="0.35">
      <c r="C13014" s="35"/>
      <c r="H13014" s="35"/>
    </row>
    <row r="13015" spans="3:8" x14ac:dyDescent="0.35">
      <c r="C13015" s="35"/>
      <c r="H13015" s="35"/>
    </row>
    <row r="13016" spans="3:8" x14ac:dyDescent="0.35">
      <c r="C13016" s="35"/>
      <c r="H13016" s="35"/>
    </row>
    <row r="13017" spans="3:8" x14ac:dyDescent="0.35">
      <c r="C13017" s="35"/>
      <c r="H13017" s="35"/>
    </row>
    <row r="13018" spans="3:8" x14ac:dyDescent="0.35">
      <c r="C13018" s="35"/>
      <c r="H13018" s="35"/>
    </row>
    <row r="13019" spans="3:8" x14ac:dyDescent="0.35">
      <c r="C13019" s="35"/>
      <c r="H13019" s="35"/>
    </row>
    <row r="13020" spans="3:8" x14ac:dyDescent="0.35">
      <c r="C13020" s="35"/>
      <c r="H13020" s="35"/>
    </row>
    <row r="13021" spans="3:8" x14ac:dyDescent="0.35">
      <c r="C13021" s="35"/>
      <c r="H13021" s="35"/>
    </row>
    <row r="13022" spans="3:8" x14ac:dyDescent="0.35">
      <c r="C13022" s="35"/>
      <c r="H13022" s="35"/>
    </row>
    <row r="13023" spans="3:8" x14ac:dyDescent="0.35">
      <c r="C13023" s="35"/>
      <c r="H13023" s="35"/>
    </row>
    <row r="13024" spans="3:8" x14ac:dyDescent="0.35">
      <c r="C13024" s="35"/>
      <c r="H13024" s="35"/>
    </row>
    <row r="13025" spans="3:8" x14ac:dyDescent="0.35">
      <c r="C13025" s="35"/>
      <c r="H13025" s="35"/>
    </row>
    <row r="13026" spans="3:8" x14ac:dyDescent="0.35">
      <c r="C13026" s="35"/>
      <c r="H13026" s="35"/>
    </row>
    <row r="13027" spans="3:8" x14ac:dyDescent="0.35">
      <c r="C13027" s="35"/>
      <c r="H13027" s="35"/>
    </row>
    <row r="13028" spans="3:8" x14ac:dyDescent="0.35">
      <c r="C13028" s="35"/>
      <c r="H13028" s="35"/>
    </row>
    <row r="13029" spans="3:8" x14ac:dyDescent="0.35">
      <c r="C13029" s="35"/>
      <c r="H13029" s="35"/>
    </row>
    <row r="13030" spans="3:8" x14ac:dyDescent="0.35">
      <c r="C13030" s="35"/>
      <c r="H13030" s="35"/>
    </row>
    <row r="13031" spans="3:8" x14ac:dyDescent="0.35">
      <c r="C13031" s="35"/>
      <c r="H13031" s="35"/>
    </row>
    <row r="13032" spans="3:8" x14ac:dyDescent="0.35">
      <c r="C13032" s="35"/>
      <c r="H13032" s="35"/>
    </row>
    <row r="13033" spans="3:8" x14ac:dyDescent="0.35">
      <c r="C13033" s="35"/>
      <c r="H13033" s="35"/>
    </row>
    <row r="13034" spans="3:8" x14ac:dyDescent="0.35">
      <c r="C13034" s="35"/>
      <c r="H13034" s="35"/>
    </row>
    <row r="13035" spans="3:8" x14ac:dyDescent="0.35">
      <c r="C13035" s="35"/>
      <c r="H13035" s="35"/>
    </row>
    <row r="13036" spans="3:8" x14ac:dyDescent="0.35">
      <c r="C13036" s="35"/>
      <c r="H13036" s="35"/>
    </row>
    <row r="13037" spans="3:8" x14ac:dyDescent="0.35">
      <c r="C13037" s="35"/>
      <c r="H13037" s="35"/>
    </row>
    <row r="13038" spans="3:8" x14ac:dyDescent="0.35">
      <c r="C13038" s="35"/>
      <c r="H13038" s="35"/>
    </row>
    <row r="13039" spans="3:8" x14ac:dyDescent="0.35">
      <c r="C13039" s="35"/>
      <c r="H13039" s="35"/>
    </row>
    <row r="13040" spans="3:8" x14ac:dyDescent="0.35">
      <c r="C13040" s="35"/>
      <c r="H13040" s="35"/>
    </row>
    <row r="13041" spans="3:8" x14ac:dyDescent="0.35">
      <c r="C13041" s="35"/>
      <c r="H13041" s="35"/>
    </row>
    <row r="13042" spans="3:8" x14ac:dyDescent="0.35">
      <c r="C13042" s="35"/>
      <c r="H13042" s="35"/>
    </row>
    <row r="13043" spans="3:8" x14ac:dyDescent="0.35">
      <c r="C13043" s="35"/>
      <c r="H13043" s="35"/>
    </row>
    <row r="13044" spans="3:8" x14ac:dyDescent="0.35">
      <c r="C13044" s="35"/>
      <c r="H13044" s="35"/>
    </row>
    <row r="13045" spans="3:8" x14ac:dyDescent="0.35">
      <c r="C13045" s="35"/>
      <c r="H13045" s="35"/>
    </row>
    <row r="13046" spans="3:8" x14ac:dyDescent="0.35">
      <c r="C13046" s="35"/>
      <c r="H13046" s="35"/>
    </row>
    <row r="13047" spans="3:8" x14ac:dyDescent="0.35">
      <c r="C13047" s="35"/>
      <c r="H13047" s="35"/>
    </row>
    <row r="13048" spans="3:8" x14ac:dyDescent="0.35">
      <c r="C13048" s="35"/>
      <c r="H13048" s="35"/>
    </row>
    <row r="13049" spans="3:8" x14ac:dyDescent="0.35">
      <c r="C13049" s="35"/>
      <c r="H13049" s="35"/>
    </row>
    <row r="13050" spans="3:8" x14ac:dyDescent="0.35">
      <c r="C13050" s="35"/>
      <c r="H13050" s="35"/>
    </row>
    <row r="13051" spans="3:8" x14ac:dyDescent="0.35">
      <c r="C13051" s="35"/>
      <c r="H13051" s="35"/>
    </row>
    <row r="13052" spans="3:8" x14ac:dyDescent="0.35">
      <c r="C13052" s="35"/>
      <c r="H13052" s="35"/>
    </row>
    <row r="13053" spans="3:8" x14ac:dyDescent="0.35">
      <c r="C13053" s="35"/>
      <c r="H13053" s="35"/>
    </row>
    <row r="13054" spans="3:8" x14ac:dyDescent="0.35">
      <c r="C13054" s="35"/>
      <c r="H13054" s="35"/>
    </row>
    <row r="13055" spans="3:8" x14ac:dyDescent="0.35">
      <c r="C13055" s="35"/>
      <c r="H13055" s="35"/>
    </row>
    <row r="13056" spans="3:8" x14ac:dyDescent="0.35">
      <c r="C13056" s="35"/>
      <c r="H13056" s="35"/>
    </row>
    <row r="13057" spans="3:8" x14ac:dyDescent="0.35">
      <c r="C13057" s="35"/>
      <c r="H13057" s="35"/>
    </row>
    <row r="13058" spans="3:8" x14ac:dyDescent="0.35">
      <c r="C13058" s="35"/>
      <c r="H13058" s="35"/>
    </row>
    <row r="13059" spans="3:8" x14ac:dyDescent="0.35">
      <c r="C13059" s="35"/>
      <c r="H13059" s="35"/>
    </row>
    <row r="13060" spans="3:8" x14ac:dyDescent="0.35">
      <c r="C13060" s="35"/>
      <c r="H13060" s="35"/>
    </row>
    <row r="13061" spans="3:8" x14ac:dyDescent="0.35">
      <c r="C13061" s="35"/>
      <c r="H13061" s="35"/>
    </row>
    <row r="13062" spans="3:8" x14ac:dyDescent="0.35">
      <c r="C13062" s="35"/>
      <c r="H13062" s="35"/>
    </row>
    <row r="13063" spans="3:8" x14ac:dyDescent="0.35">
      <c r="C13063" s="35"/>
      <c r="H13063" s="35"/>
    </row>
    <row r="13064" spans="3:8" x14ac:dyDescent="0.35">
      <c r="C13064" s="35"/>
      <c r="H13064" s="35"/>
    </row>
    <row r="13065" spans="3:8" x14ac:dyDescent="0.35">
      <c r="C13065" s="35"/>
      <c r="H13065" s="35"/>
    </row>
    <row r="13066" spans="3:8" x14ac:dyDescent="0.35">
      <c r="C13066" s="35"/>
      <c r="H13066" s="35"/>
    </row>
    <row r="13067" spans="3:8" x14ac:dyDescent="0.35">
      <c r="C13067" s="35"/>
      <c r="H13067" s="35"/>
    </row>
    <row r="13068" spans="3:8" x14ac:dyDescent="0.35">
      <c r="C13068" s="35"/>
      <c r="H13068" s="35"/>
    </row>
    <row r="13069" spans="3:8" x14ac:dyDescent="0.35">
      <c r="C13069" s="35"/>
      <c r="H13069" s="35"/>
    </row>
    <row r="13070" spans="3:8" x14ac:dyDescent="0.35">
      <c r="C13070" s="35"/>
      <c r="H13070" s="35"/>
    </row>
    <row r="13071" spans="3:8" x14ac:dyDescent="0.35">
      <c r="C13071" s="35"/>
      <c r="H13071" s="35"/>
    </row>
    <row r="13072" spans="3:8" x14ac:dyDescent="0.35">
      <c r="C13072" s="35"/>
      <c r="H13072" s="35"/>
    </row>
    <row r="13073" spans="3:8" x14ac:dyDescent="0.35">
      <c r="C13073" s="35"/>
      <c r="H13073" s="35"/>
    </row>
    <row r="13074" spans="3:8" x14ac:dyDescent="0.35">
      <c r="C13074" s="35"/>
      <c r="H13074" s="35"/>
    </row>
    <row r="13075" spans="3:8" x14ac:dyDescent="0.35">
      <c r="C13075" s="35"/>
      <c r="H13075" s="35"/>
    </row>
    <row r="13076" spans="3:8" x14ac:dyDescent="0.35">
      <c r="C13076" s="35"/>
      <c r="H13076" s="35"/>
    </row>
    <row r="13077" spans="3:8" x14ac:dyDescent="0.35">
      <c r="C13077" s="35"/>
      <c r="H13077" s="35"/>
    </row>
    <row r="13078" spans="3:8" x14ac:dyDescent="0.35">
      <c r="C13078" s="35"/>
      <c r="H13078" s="35"/>
    </row>
    <row r="13079" spans="3:8" x14ac:dyDescent="0.35">
      <c r="C13079" s="35"/>
      <c r="H13079" s="35"/>
    </row>
    <row r="13080" spans="3:8" x14ac:dyDescent="0.35">
      <c r="C13080" s="35"/>
      <c r="H13080" s="35"/>
    </row>
    <row r="13081" spans="3:8" x14ac:dyDescent="0.35">
      <c r="C13081" s="35"/>
      <c r="H13081" s="35"/>
    </row>
    <row r="13082" spans="3:8" x14ac:dyDescent="0.35">
      <c r="H13082" s="35"/>
    </row>
    <row r="13083" spans="3:8" x14ac:dyDescent="0.35">
      <c r="H13083" s="35"/>
    </row>
    <row r="13084" spans="3:8" x14ac:dyDescent="0.35">
      <c r="H13084" s="35"/>
    </row>
    <row r="13085" spans="3:8" x14ac:dyDescent="0.35">
      <c r="H13085" s="35"/>
    </row>
    <row r="13086" spans="3:8" x14ac:dyDescent="0.35">
      <c r="H13086" s="35"/>
    </row>
    <row r="13087" spans="3:8" x14ac:dyDescent="0.35">
      <c r="H13087" s="35"/>
    </row>
    <row r="13088" spans="3:8" x14ac:dyDescent="0.35">
      <c r="H13088" s="35"/>
    </row>
    <row r="13089" spans="8:8" x14ac:dyDescent="0.35">
      <c r="H13089" s="35"/>
    </row>
    <row r="13090" spans="8:8" x14ac:dyDescent="0.35">
      <c r="H13090" s="35"/>
    </row>
    <row r="13091" spans="8:8" x14ac:dyDescent="0.35">
      <c r="H13091" s="35"/>
    </row>
    <row r="13092" spans="8:8" x14ac:dyDescent="0.35">
      <c r="H13092" s="35"/>
    </row>
    <row r="13093" spans="8:8" x14ac:dyDescent="0.35">
      <c r="H13093" s="35"/>
    </row>
    <row r="13094" spans="8:8" x14ac:dyDescent="0.35">
      <c r="H13094" s="35"/>
    </row>
    <row r="13095" spans="8:8" x14ac:dyDescent="0.35">
      <c r="H13095" s="35"/>
    </row>
    <row r="13096" spans="8:8" x14ac:dyDescent="0.35">
      <c r="H13096" s="35"/>
    </row>
    <row r="13097" spans="8:8" x14ac:dyDescent="0.35">
      <c r="H13097" s="35"/>
    </row>
    <row r="13098" spans="8:8" x14ac:dyDescent="0.35">
      <c r="H13098" s="35"/>
    </row>
    <row r="13099" spans="8:8" x14ac:dyDescent="0.35">
      <c r="H13099" s="35"/>
    </row>
    <row r="13100" spans="8:8" x14ac:dyDescent="0.35">
      <c r="H13100" s="35"/>
    </row>
    <row r="13101" spans="8:8" x14ac:dyDescent="0.35">
      <c r="H13101" s="35"/>
    </row>
    <row r="13102" spans="8:8" x14ac:dyDescent="0.35">
      <c r="H13102" s="35"/>
    </row>
    <row r="13103" spans="8:8" x14ac:dyDescent="0.35">
      <c r="H13103" s="35"/>
    </row>
    <row r="13104" spans="8:8" x14ac:dyDescent="0.35">
      <c r="H13104" s="35"/>
    </row>
    <row r="13105" spans="8:8" x14ac:dyDescent="0.35">
      <c r="H13105" s="35"/>
    </row>
    <row r="13106" spans="8:8" x14ac:dyDescent="0.35">
      <c r="H13106" s="35"/>
    </row>
    <row r="13107" spans="8:8" x14ac:dyDescent="0.35">
      <c r="H13107" s="35"/>
    </row>
    <row r="13108" spans="8:8" x14ac:dyDescent="0.35">
      <c r="H13108" s="35"/>
    </row>
    <row r="13109" spans="8:8" x14ac:dyDescent="0.35">
      <c r="H13109" s="35"/>
    </row>
    <row r="13110" spans="8:8" x14ac:dyDescent="0.35">
      <c r="H13110" s="35"/>
    </row>
    <row r="13111" spans="8:8" x14ac:dyDescent="0.35">
      <c r="H13111" s="35"/>
    </row>
    <row r="13112" spans="8:8" x14ac:dyDescent="0.35">
      <c r="H13112" s="35"/>
    </row>
    <row r="13113" spans="8:8" x14ac:dyDescent="0.35">
      <c r="H13113" s="35"/>
    </row>
    <row r="13114" spans="8:8" x14ac:dyDescent="0.35">
      <c r="H13114" s="35"/>
    </row>
    <row r="13115" spans="8:8" x14ac:dyDescent="0.35">
      <c r="H13115" s="35"/>
    </row>
    <row r="13116" spans="8:8" x14ac:dyDescent="0.35">
      <c r="H13116" s="35"/>
    </row>
    <row r="13117" spans="8:8" x14ac:dyDescent="0.35">
      <c r="H13117" s="35"/>
    </row>
    <row r="13118" spans="8:8" x14ac:dyDescent="0.35">
      <c r="H13118" s="35"/>
    </row>
    <row r="13119" spans="8:8" x14ac:dyDescent="0.35">
      <c r="H13119" s="35"/>
    </row>
    <row r="13120" spans="8:8" x14ac:dyDescent="0.35">
      <c r="H13120" s="35"/>
    </row>
    <row r="13121" spans="8:8" x14ac:dyDescent="0.35">
      <c r="H13121" s="35"/>
    </row>
    <row r="13122" spans="8:8" x14ac:dyDescent="0.35">
      <c r="H13122" s="35"/>
    </row>
    <row r="13123" spans="8:8" x14ac:dyDescent="0.35">
      <c r="H13123" s="35"/>
    </row>
    <row r="13124" spans="8:8" x14ac:dyDescent="0.35">
      <c r="H13124" s="35"/>
    </row>
    <row r="13125" spans="8:8" x14ac:dyDescent="0.35">
      <c r="H13125" s="35"/>
    </row>
    <row r="13126" spans="8:8" x14ac:dyDescent="0.35">
      <c r="H13126" s="35"/>
    </row>
    <row r="13127" spans="8:8" x14ac:dyDescent="0.35">
      <c r="H13127" s="35"/>
    </row>
    <row r="13128" spans="8:8" x14ac:dyDescent="0.35">
      <c r="H13128" s="35"/>
    </row>
    <row r="13129" spans="8:8" x14ac:dyDescent="0.35">
      <c r="H13129" s="35"/>
    </row>
    <row r="13130" spans="8:8" x14ac:dyDescent="0.35">
      <c r="H13130" s="35"/>
    </row>
    <row r="13131" spans="8:8" x14ac:dyDescent="0.35">
      <c r="H13131" s="35"/>
    </row>
    <row r="13132" spans="8:8" x14ac:dyDescent="0.35">
      <c r="H13132" s="35"/>
    </row>
    <row r="13133" spans="8:8" x14ac:dyDescent="0.35">
      <c r="H13133" s="35"/>
    </row>
    <row r="13134" spans="8:8" x14ac:dyDescent="0.35">
      <c r="H13134" s="35"/>
    </row>
    <row r="13135" spans="8:8" x14ac:dyDescent="0.35">
      <c r="H13135" s="35"/>
    </row>
    <row r="13136" spans="8:8" x14ac:dyDescent="0.35">
      <c r="H13136" s="35"/>
    </row>
    <row r="13137" spans="8:8" x14ac:dyDescent="0.35">
      <c r="H13137" s="35"/>
    </row>
    <row r="13138" spans="8:8" x14ac:dyDescent="0.35">
      <c r="H13138" s="35"/>
    </row>
    <row r="13139" spans="8:8" x14ac:dyDescent="0.35">
      <c r="H13139" s="35"/>
    </row>
    <row r="13140" spans="8:8" x14ac:dyDescent="0.35">
      <c r="H13140" s="35"/>
    </row>
    <row r="13141" spans="8:8" x14ac:dyDescent="0.35">
      <c r="H13141" s="35"/>
    </row>
    <row r="13142" spans="8:8" x14ac:dyDescent="0.35">
      <c r="H13142" s="35"/>
    </row>
    <row r="13143" spans="8:8" x14ac:dyDescent="0.35">
      <c r="H13143" s="35"/>
    </row>
    <row r="13144" spans="8:8" x14ac:dyDescent="0.35">
      <c r="H13144" s="35"/>
    </row>
    <row r="13145" spans="8:8" x14ac:dyDescent="0.35">
      <c r="H13145" s="35"/>
    </row>
    <row r="13146" spans="8:8" x14ac:dyDescent="0.35">
      <c r="H13146" s="35"/>
    </row>
    <row r="13147" spans="8:8" x14ac:dyDescent="0.35">
      <c r="H13147" s="35"/>
    </row>
    <row r="13148" spans="8:8" x14ac:dyDescent="0.35">
      <c r="H13148" s="35"/>
    </row>
    <row r="13149" spans="8:8" x14ac:dyDescent="0.35">
      <c r="H13149" s="35"/>
    </row>
    <row r="13150" spans="8:8" x14ac:dyDescent="0.35">
      <c r="H13150" s="35"/>
    </row>
    <row r="13151" spans="8:8" x14ac:dyDescent="0.35">
      <c r="H13151" s="35"/>
    </row>
    <row r="13152" spans="8:8" x14ac:dyDescent="0.35">
      <c r="H13152" s="35"/>
    </row>
    <row r="13153" spans="8:8" x14ac:dyDescent="0.35">
      <c r="H13153" s="35"/>
    </row>
    <row r="13154" spans="8:8" x14ac:dyDescent="0.35">
      <c r="H13154" s="35"/>
    </row>
    <row r="13155" spans="8:8" x14ac:dyDescent="0.35">
      <c r="H13155" s="3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6"/>
  <sheetViews>
    <sheetView zoomScale="85" zoomScaleNormal="85" workbookViewId="0">
      <selection activeCell="E16" sqref="E16"/>
    </sheetView>
  </sheetViews>
  <sheetFormatPr defaultRowHeight="14.15" x14ac:dyDescent="0.35"/>
  <cols>
    <col min="3" max="3" width="9.140625" customWidth="1"/>
    <col min="4" max="4" width="9.35546875" bestFit="1" customWidth="1"/>
    <col min="9" max="9" width="12.35546875" bestFit="1" customWidth="1"/>
    <col min="12" max="12" width="9.640625" bestFit="1" customWidth="1"/>
  </cols>
  <sheetData>
    <row r="1" spans="1:21" x14ac:dyDescent="0.35">
      <c r="A1" t="s">
        <v>17</v>
      </c>
      <c r="B1" t="s">
        <v>15</v>
      </c>
      <c r="C1" t="s">
        <v>16</v>
      </c>
      <c r="J1" s="6"/>
      <c r="K1" s="7"/>
      <c r="L1" s="7"/>
      <c r="S1" t="s">
        <v>28</v>
      </c>
      <c r="T1">
        <v>0.01</v>
      </c>
      <c r="U1">
        <v>0.01</v>
      </c>
    </row>
    <row r="2" spans="1:21" x14ac:dyDescent="0.35">
      <c r="A2">
        <v>25</v>
      </c>
      <c r="B2">
        <v>4.1000000000000002E-2</v>
      </c>
      <c r="C2">
        <v>1.2800000000000001E-2</v>
      </c>
      <c r="D2" s="1"/>
      <c r="F2" s="3">
        <f t="shared" ref="F2:F12" si="0">A2*14.5</f>
        <v>362.5</v>
      </c>
      <c r="G2" s="4">
        <f>C2</f>
        <v>1.2800000000000001E-2</v>
      </c>
      <c r="H2" s="5"/>
      <c r="I2" s="6">
        <f t="shared" ref="I2:I13" si="1">C2/6895</f>
        <v>1.8564176939811458E-6</v>
      </c>
      <c r="L2" s="1"/>
      <c r="M2" s="1"/>
      <c r="T2">
        <v>-5.0794360303452614E-2</v>
      </c>
      <c r="U2">
        <v>9.5047410564379053E-3</v>
      </c>
    </row>
    <row r="3" spans="1:21" x14ac:dyDescent="0.35">
      <c r="A3" s="1">
        <v>58</v>
      </c>
      <c r="B3">
        <v>3.2800000000000003E-2</v>
      </c>
      <c r="C3">
        <v>1.3270000000000001E-2</v>
      </c>
      <c r="D3" s="1"/>
      <c r="F3" s="3">
        <f t="shared" si="0"/>
        <v>841</v>
      </c>
      <c r="I3" s="6">
        <f t="shared" si="1"/>
        <v>1.9245830311820161E-6</v>
      </c>
      <c r="L3" s="1"/>
      <c r="M3" s="1"/>
      <c r="T3">
        <v>0.20065797802804838</v>
      </c>
      <c r="U3">
        <v>9.0340102549936342E-3</v>
      </c>
    </row>
    <row r="4" spans="1:21" x14ac:dyDescent="0.35">
      <c r="A4">
        <v>105</v>
      </c>
      <c r="B4">
        <v>2.2800000000000001E-2</v>
      </c>
      <c r="C4">
        <v>1.4069999999999999E-2</v>
      </c>
      <c r="D4" s="1"/>
      <c r="F4" s="3">
        <f t="shared" si="0"/>
        <v>1522.5</v>
      </c>
      <c r="I4" s="6">
        <f t="shared" si="1"/>
        <v>2.0406091370558373E-6</v>
      </c>
      <c r="L4" s="1"/>
      <c r="M4" s="1"/>
      <c r="S4" t="s">
        <v>29</v>
      </c>
      <c r="U4">
        <v>8.5865928174919063E-3</v>
      </c>
    </row>
    <row r="5" spans="1:21" x14ac:dyDescent="0.35">
      <c r="A5">
        <v>155</v>
      </c>
      <c r="B5">
        <v>1.5800000000000002E-2</v>
      </c>
      <c r="C5">
        <v>1.487E-2</v>
      </c>
      <c r="D5" s="1"/>
      <c r="F5" s="3">
        <f t="shared" si="0"/>
        <v>2247.5</v>
      </c>
      <c r="I5" s="6">
        <f t="shared" si="1"/>
        <v>2.1566352429296593E-6</v>
      </c>
      <c r="L5" s="1"/>
      <c r="M5" s="1"/>
      <c r="U5">
        <v>8.1613341287330148E-3</v>
      </c>
    </row>
    <row r="6" spans="1:21" x14ac:dyDescent="0.35">
      <c r="A6">
        <v>200</v>
      </c>
      <c r="B6">
        <v>1.09E-2</v>
      </c>
      <c r="C6">
        <v>1.5740000000000001E-2</v>
      </c>
      <c r="D6" s="1"/>
      <c r="F6" s="3">
        <f t="shared" si="0"/>
        <v>2900</v>
      </c>
      <c r="I6" s="6">
        <f t="shared" si="1"/>
        <v>2.2828136330674401E-6</v>
      </c>
      <c r="L6" s="1"/>
      <c r="M6" s="1"/>
      <c r="U6">
        <v>7.7571367568676558E-3</v>
      </c>
    </row>
    <row r="7" spans="1:21" x14ac:dyDescent="0.35">
      <c r="A7">
        <v>250</v>
      </c>
      <c r="B7">
        <v>6.7000000000000002E-3</v>
      </c>
      <c r="C7">
        <v>1.669E-2</v>
      </c>
      <c r="D7" s="1"/>
      <c r="F7" s="3">
        <f t="shared" si="0"/>
        <v>3625</v>
      </c>
      <c r="I7" s="6">
        <f t="shared" si="1"/>
        <v>2.4205946337926035E-6</v>
      </c>
      <c r="L7" s="1"/>
      <c r="M7" s="1"/>
      <c r="U7">
        <v>7.3729576213403579E-3</v>
      </c>
    </row>
    <row r="8" spans="1:21" x14ac:dyDescent="0.35">
      <c r="A8">
        <v>300</v>
      </c>
      <c r="B8">
        <v>3.8999999999999998E-3</v>
      </c>
      <c r="C8">
        <v>1.7840000000000002E-2</v>
      </c>
      <c r="D8" s="1"/>
      <c r="F8" s="3">
        <f t="shared" si="0"/>
        <v>4350</v>
      </c>
      <c r="I8" s="6">
        <f t="shared" si="1"/>
        <v>2.5873821609862221E-6</v>
      </c>
      <c r="L8" s="1"/>
      <c r="M8" s="1"/>
      <c r="U8">
        <v>7.0078053010930452E-3</v>
      </c>
    </row>
    <row r="9" spans="1:21" x14ac:dyDescent="0.35">
      <c r="A9">
        <v>350</v>
      </c>
      <c r="B9">
        <v>2.3E-3</v>
      </c>
      <c r="C9">
        <v>1.899E-2</v>
      </c>
      <c r="D9" s="1"/>
      <c r="F9" s="3">
        <f t="shared" si="0"/>
        <v>5075</v>
      </c>
      <c r="I9" s="6">
        <f t="shared" si="1"/>
        <v>2.7541696881798403E-6</v>
      </c>
      <c r="L9" s="1"/>
      <c r="M9" s="1"/>
      <c r="U9">
        <v>6.6607374760822256E-3</v>
      </c>
    </row>
    <row r="10" spans="1:21" x14ac:dyDescent="0.35">
      <c r="A10">
        <v>413</v>
      </c>
      <c r="B10">
        <v>1.2999999999999999E-3</v>
      </c>
      <c r="C10">
        <v>2.027E-2</v>
      </c>
      <c r="D10" s="1"/>
      <c r="F10" s="3">
        <f t="shared" si="0"/>
        <v>5988.5</v>
      </c>
      <c r="I10" s="6">
        <f t="shared" si="1"/>
        <v>2.9398114575779549E-6</v>
      </c>
      <c r="L10" s="1"/>
      <c r="M10" s="1"/>
      <c r="U10">
        <v>6.3308584955073313E-3</v>
      </c>
    </row>
    <row r="11" spans="1:21" x14ac:dyDescent="0.35">
      <c r="A11">
        <v>460</v>
      </c>
      <c r="B11">
        <v>8.9999999999999998E-4</v>
      </c>
      <c r="C11">
        <v>2.129E-2</v>
      </c>
      <c r="D11" s="1"/>
      <c r="F11" s="3">
        <f t="shared" si="0"/>
        <v>6670</v>
      </c>
      <c r="I11" s="6">
        <f t="shared" si="1"/>
        <v>3.0877447425670775E-6</v>
      </c>
      <c r="L11" s="1"/>
      <c r="M11" s="1"/>
      <c r="U11">
        <v>6.0173170664747236E-3</v>
      </c>
    </row>
    <row r="12" spans="1:21" x14ac:dyDescent="0.35">
      <c r="A12">
        <v>500</v>
      </c>
      <c r="B12">
        <v>6.9999999999999999E-4</v>
      </c>
      <c r="C12">
        <v>2.231E-2</v>
      </c>
      <c r="D12" s="1"/>
      <c r="F12" s="3">
        <f t="shared" si="0"/>
        <v>7250</v>
      </c>
      <c r="I12" s="6">
        <f t="shared" si="1"/>
        <v>3.2356780275562002E-6</v>
      </c>
      <c r="L12" s="1"/>
      <c r="M12" s="1"/>
      <c r="U12">
        <v>5.7193040571326794E-3</v>
      </c>
    </row>
    <row r="13" spans="1:21" x14ac:dyDescent="0.35">
      <c r="C13">
        <v>0.13600000000000001</v>
      </c>
      <c r="D13" s="1"/>
      <c r="I13" s="6">
        <f t="shared" si="1"/>
        <v>1.9724437998549674E-5</v>
      </c>
      <c r="L13" s="1"/>
      <c r="M13" s="1"/>
      <c r="U13">
        <v>5.4360504086080853E-3</v>
      </c>
    </row>
    <row r="14" spans="1:21" x14ac:dyDescent="0.35">
      <c r="D14" s="1"/>
      <c r="I14" s="6"/>
      <c r="L14" s="1"/>
      <c r="M14" s="1"/>
      <c r="U14">
        <v>5.1668251503563314E-3</v>
      </c>
    </row>
    <row r="15" spans="1:21" x14ac:dyDescent="0.35">
      <c r="D15" s="1"/>
      <c r="L15" s="1"/>
      <c r="M15" s="1"/>
      <c r="U15">
        <v>4.9109335138027774E-3</v>
      </c>
    </row>
    <row r="16" spans="1:21" ht="42.45" x14ac:dyDescent="0.35">
      <c r="C16" s="2" t="s">
        <v>19</v>
      </c>
      <c r="D16" s="1">
        <f>1.45*10^-6/14.5</f>
        <v>9.9999999999999995E-8</v>
      </c>
      <c r="F16">
        <f>309*14.5</f>
        <v>4480.5</v>
      </c>
      <c r="L16" s="1"/>
      <c r="M16" s="1"/>
      <c r="U16">
        <v>4.6677151394078119E-3</v>
      </c>
    </row>
    <row r="17" spans="3:21" ht="42.45" x14ac:dyDescent="0.35">
      <c r="C17" s="2" t="s">
        <v>18</v>
      </c>
      <c r="D17" s="1">
        <f>3.48*10^-6/14.5</f>
        <v>2.3999999999999998E-7</v>
      </c>
      <c r="F17" t="s">
        <v>21</v>
      </c>
      <c r="L17" s="1"/>
      <c r="M17" s="1"/>
      <c r="U17">
        <v>4.4365423725286207E-3</v>
      </c>
    </row>
    <row r="18" spans="3:21" x14ac:dyDescent="0.35">
      <c r="D18" s="1"/>
      <c r="L18" s="1"/>
      <c r="M18" s="1"/>
      <c r="U18">
        <v>4.2168186436799208E-3</v>
      </c>
    </row>
    <row r="19" spans="3:21" x14ac:dyDescent="0.35">
      <c r="D19" s="1"/>
      <c r="L19" s="1"/>
      <c r="M19" s="1"/>
      <c r="U19">
        <v>4.0079769290137339E-3</v>
      </c>
    </row>
    <row r="20" spans="3:21" x14ac:dyDescent="0.35">
      <c r="D20" s="1"/>
      <c r="L20" s="1"/>
      <c r="M20" s="1"/>
      <c r="U20">
        <v>3.8094782870452745E-3</v>
      </c>
    </row>
    <row r="21" spans="3:21" x14ac:dyDescent="0.35">
      <c r="D21" s="1"/>
      <c r="L21" s="1"/>
      <c r="M21" s="1"/>
      <c r="U21">
        <v>3.6208104678487961E-3</v>
      </c>
    </row>
    <row r="22" spans="3:21" x14ac:dyDescent="0.35">
      <c r="D22" s="1"/>
      <c r="L22" s="1"/>
      <c r="M22" s="1"/>
      <c r="U22">
        <v>3.4414865911342588E-3</v>
      </c>
    </row>
    <row r="23" spans="3:21" x14ac:dyDescent="0.35">
      <c r="D23" s="1"/>
      <c r="L23" s="1"/>
      <c r="M23" s="1"/>
      <c r="U23">
        <v>3.2710438897934316E-3</v>
      </c>
    </row>
    <row r="24" spans="3:21" x14ac:dyDescent="0.35">
      <c r="D24" s="1"/>
      <c r="L24" s="1"/>
      <c r="M24" s="1"/>
      <c r="U24">
        <v>3.1090425156729972E-3</v>
      </c>
    </row>
    <row r="25" spans="3:21" x14ac:dyDescent="0.35">
      <c r="D25" s="1"/>
      <c r="L25" s="1"/>
      <c r="M25" s="1"/>
      <c r="U25">
        <v>2.9550644044928124E-3</v>
      </c>
    </row>
    <row r="26" spans="3:21" x14ac:dyDescent="0.35">
      <c r="D26" s="1"/>
      <c r="L26" s="1"/>
      <c r="M26" s="1"/>
      <c r="U26">
        <v>2.8087121969801059E-3</v>
      </c>
    </row>
    <row r="27" spans="3:21" x14ac:dyDescent="0.35">
      <c r="D27" s="1"/>
      <c r="L27" s="1"/>
      <c r="M27" s="1"/>
      <c r="U27">
        <v>2.669608213435472E-3</v>
      </c>
    </row>
    <row r="28" spans="3:21" x14ac:dyDescent="0.35">
      <c r="D28" s="1"/>
      <c r="L28" s="1"/>
      <c r="M28" s="1"/>
      <c r="U28">
        <v>2.5373934790843974E-3</v>
      </c>
    </row>
    <row r="29" spans="3:21" x14ac:dyDescent="0.35">
      <c r="D29" s="1"/>
      <c r="L29" s="1"/>
      <c r="M29" s="1"/>
      <c r="U29">
        <v>2.4117267976991284E-3</v>
      </c>
    </row>
    <row r="30" spans="3:21" x14ac:dyDescent="0.35">
      <c r="D30" s="1"/>
      <c r="L30" s="1"/>
      <c r="M30" s="1"/>
      <c r="U30">
        <v>2.2922838711002418E-3</v>
      </c>
    </row>
    <row r="31" spans="3:21" x14ac:dyDescent="0.35">
      <c r="D31" s="1"/>
      <c r="L31" s="1"/>
      <c r="M31" s="1"/>
      <c r="U31">
        <v>2.178756462265688E-3</v>
      </c>
    </row>
    <row r="32" spans="3:21" x14ac:dyDescent="0.35">
      <c r="D32" s="1"/>
      <c r="L32" s="1"/>
      <c r="M32" s="1"/>
      <c r="U32">
        <v>2.0708515998876086E-3</v>
      </c>
    </row>
    <row r="33" spans="4:21" x14ac:dyDescent="0.35">
      <c r="D33" s="1"/>
      <c r="L33" s="1"/>
      <c r="M33" s="1"/>
      <c r="U33">
        <v>1.9682908223241872E-3</v>
      </c>
    </row>
    <row r="34" spans="4:21" x14ac:dyDescent="0.35">
      <c r="D34" s="1"/>
      <c r="L34" s="1"/>
      <c r="M34" s="1"/>
      <c r="U34">
        <v>1.8708094589954627E-3</v>
      </c>
    </row>
    <row r="35" spans="4:21" x14ac:dyDescent="0.35">
      <c r="D35" s="1"/>
      <c r="L35" s="1"/>
      <c r="M35" s="1"/>
      <c r="U35">
        <v>1.7781559473686558E-3</v>
      </c>
    </row>
    <row r="36" spans="4:21" x14ac:dyDescent="0.35">
      <c r="D36" s="1"/>
      <c r="L36" s="1"/>
      <c r="M36" s="1"/>
      <c r="U36">
        <v>1.69009118377041E-3</v>
      </c>
    </row>
    <row r="37" spans="4:21" x14ac:dyDescent="0.35">
      <c r="D37" s="1"/>
      <c r="L37" s="1"/>
      <c r="M37" s="1"/>
      <c r="U37">
        <v>1.6063879063506355E-3</v>
      </c>
    </row>
    <row r="38" spans="4:21" x14ac:dyDescent="0.35">
      <c r="D38" s="1"/>
      <c r="L38" s="1"/>
      <c r="M38" s="1"/>
      <c r="U38">
        <v>1.5268301086056213E-3</v>
      </c>
    </row>
    <row r="39" spans="4:21" x14ac:dyDescent="0.35">
      <c r="D39" s="1"/>
      <c r="L39" s="1"/>
      <c r="M39" s="1"/>
      <c r="U39">
        <v>1.4512124819469393E-3</v>
      </c>
    </row>
    <row r="40" spans="4:21" x14ac:dyDescent="0.35">
      <c r="D40" s="1"/>
      <c r="L40" s="1"/>
      <c r="M40" s="1"/>
      <c r="U40">
        <v>1.3793398858776224E-3</v>
      </c>
    </row>
    <row r="41" spans="4:21" x14ac:dyDescent="0.35">
      <c r="D41" s="1"/>
      <c r="L41" s="1"/>
      <c r="M41" s="1"/>
      <c r="U41">
        <v>1.3110268444083411E-3</v>
      </c>
    </row>
    <row r="42" spans="4:21" x14ac:dyDescent="0.35">
      <c r="D42" s="1"/>
      <c r="L42" s="1"/>
      <c r="M42" s="1"/>
      <c r="U42">
        <v>1.2460970674140189E-3</v>
      </c>
    </row>
    <row r="43" spans="4:21" x14ac:dyDescent="0.35">
      <c r="D43" s="1"/>
      <c r="L43" s="1"/>
      <c r="M43" s="1"/>
      <c r="U43">
        <v>1.1843829956956896E-3</v>
      </c>
    </row>
    <row r="44" spans="4:21" x14ac:dyDescent="0.35">
      <c r="D44" s="1"/>
      <c r="L44" s="1"/>
      <c r="M44" s="1"/>
      <c r="U44">
        <v>1.125725368573574E-3</v>
      </c>
    </row>
    <row r="45" spans="4:21" x14ac:dyDescent="0.35">
      <c r="D45" s="1"/>
      <c r="L45" s="1"/>
      <c r="M45" s="1"/>
      <c r="U45">
        <v>1.069972812895494E-3</v>
      </c>
    </row>
    <row r="46" spans="4:21" x14ac:dyDescent="0.35">
      <c r="D46" s="1"/>
      <c r="L46" s="1"/>
      <c r="M46" s="1"/>
      <c r="U46">
        <v>1.0169814524000154E-3</v>
      </c>
    </row>
    <row r="47" spans="4:21" x14ac:dyDescent="0.35">
      <c r="D47" s="1"/>
      <c r="L47" s="1"/>
      <c r="M47" s="1"/>
      <c r="U47">
        <v>9.6661453642622763E-4</v>
      </c>
    </row>
    <row r="48" spans="4:21" x14ac:dyDescent="0.35">
      <c r="D48" s="1"/>
      <c r="L48" s="1"/>
      <c r="M48" s="1"/>
      <c r="U48">
        <v>9.1874208701200573E-4</v>
      </c>
    </row>
    <row r="49" spans="3:21" x14ac:dyDescent="0.35">
      <c r="D49" s="1"/>
      <c r="L49" s="1"/>
      <c r="M49" s="1"/>
      <c r="U49">
        <v>8.7324056347004564E-4</v>
      </c>
    </row>
    <row r="50" spans="3:21" x14ac:dyDescent="0.35">
      <c r="C50" t="s">
        <v>22</v>
      </c>
      <c r="D50" s="1"/>
      <c r="L50" s="1"/>
      <c r="M50" s="1"/>
      <c r="U50">
        <v>8.2999254357607119E-4</v>
      </c>
    </row>
    <row r="51" spans="3:21" x14ac:dyDescent="0.35">
      <c r="D51" s="1"/>
      <c r="L51" s="1"/>
      <c r="M51" s="1"/>
      <c r="U51">
        <v>7.8888642054648103E-4</v>
      </c>
    </row>
    <row r="52" spans="3:21" x14ac:dyDescent="0.35">
      <c r="D52" s="1"/>
      <c r="L52" s="1"/>
      <c r="M52" s="1"/>
      <c r="U52">
        <v>7.4981611502344774E-4</v>
      </c>
    </row>
    <row r="53" spans="3:21" x14ac:dyDescent="0.35">
      <c r="D53" s="1"/>
      <c r="L53" s="1"/>
      <c r="M53" s="1"/>
      <c r="U53">
        <v>7.1268080132421297E-4</v>
      </c>
    </row>
    <row r="54" spans="3:21" x14ac:dyDescent="0.35">
      <c r="D54" s="1"/>
      <c r="L54" s="1"/>
      <c r="M54" s="1"/>
      <c r="U54">
        <v>6.7738464724813124E-4</v>
      </c>
    </row>
    <row r="55" spans="3:21" x14ac:dyDescent="0.35">
      <c r="D55" s="1"/>
      <c r="L55" s="1"/>
      <c r="M55" s="1"/>
      <c r="U55">
        <v>6.4383656677000198E-4</v>
      </c>
    </row>
    <row r="56" spans="3:21" x14ac:dyDescent="0.35">
      <c r="D56" s="1"/>
      <c r="L56" s="1"/>
      <c r="M56" s="1"/>
      <c r="U56">
        <v>6.1194998498148622E-4</v>
      </c>
    </row>
    <row r="57" spans="3:21" x14ac:dyDescent="0.35">
      <c r="D57" s="1"/>
      <c r="L57" s="1"/>
      <c r="M57" s="1"/>
      <c r="U57">
        <v>5.8164261467400912E-4</v>
      </c>
    </row>
    <row r="58" spans="3:21" x14ac:dyDescent="0.35">
      <c r="D58" s="1"/>
      <c r="L58" s="1"/>
      <c r="M58" s="1"/>
      <c r="U58">
        <v>5.5283624398659462E-4</v>
      </c>
    </row>
    <row r="59" spans="3:21" x14ac:dyDescent="0.35">
      <c r="D59" s="1"/>
      <c r="L59" s="1"/>
      <c r="M59" s="1"/>
      <c r="U59">
        <v>5.2545653457063081E-4</v>
      </c>
    </row>
    <row r="60" spans="3:21" x14ac:dyDescent="0.35">
      <c r="D60" s="1"/>
      <c r="L60" s="1"/>
      <c r="M60" s="1"/>
      <c r="U60">
        <v>4.9943282975070571E-4</v>
      </c>
    </row>
    <row r="61" spans="3:21" x14ac:dyDescent="0.35">
      <c r="D61" s="1"/>
      <c r="L61" s="1"/>
      <c r="M61" s="1"/>
      <c r="U61">
        <v>4.7469797218644945E-4</v>
      </c>
    </row>
    <row r="62" spans="3:21" x14ac:dyDescent="0.35">
      <c r="D62" s="1"/>
      <c r="L62" s="1"/>
      <c r="M62" s="1"/>
      <c r="U62">
        <v>4.5118813056483644E-4</v>
      </c>
    </row>
    <row r="63" spans="3:21" x14ac:dyDescent="0.35">
      <c r="D63" s="1"/>
      <c r="L63" s="1"/>
      <c r="M63" s="1"/>
      <c r="U63">
        <v>4.2884263487570667E-4</v>
      </c>
    </row>
    <row r="64" spans="3:21" x14ac:dyDescent="0.35">
      <c r="D64" s="1"/>
      <c r="L64" s="1"/>
      <c r="M64" s="1"/>
      <c r="U64">
        <v>4.0760381984541387E-4</v>
      </c>
    </row>
    <row r="65" spans="4:21" x14ac:dyDescent="0.35">
      <c r="D65" s="1"/>
      <c r="L65" s="1"/>
      <c r="M65" s="1"/>
      <c r="U65">
        <v>3.874168761245624E-4</v>
      </c>
    </row>
    <row r="66" spans="4:21" x14ac:dyDescent="0.35">
      <c r="D66" s="1"/>
      <c r="L66" s="1"/>
      <c r="M66" s="1"/>
      <c r="U66">
        <v>3.6822970884580462E-4</v>
      </c>
    </row>
    <row r="67" spans="4:21" x14ac:dyDescent="0.35">
      <c r="D67" s="1"/>
      <c r="L67" s="1"/>
      <c r="M67" s="1"/>
      <c r="U67">
        <v>3.499928031866895E-4</v>
      </c>
    </row>
    <row r="68" spans="4:21" x14ac:dyDescent="0.35">
      <c r="D68" s="1"/>
      <c r="L68" s="1"/>
      <c r="M68" s="1"/>
      <c r="U68">
        <v>3.3265909659063188E-4</v>
      </c>
    </row>
    <row r="69" spans="4:21" x14ac:dyDescent="0.35">
      <c r="D69" s="1"/>
      <c r="L69" s="1"/>
      <c r="M69" s="1"/>
      <c r="U69">
        <v>3.1618385731625211E-4</v>
      </c>
    </row>
    <row r="70" spans="4:21" x14ac:dyDescent="0.35">
      <c r="D70" s="1"/>
      <c r="L70" s="1"/>
      <c r="M70" s="1"/>
      <c r="U70">
        <v>3.0052456900166857E-4</v>
      </c>
    </row>
    <row r="71" spans="4:21" x14ac:dyDescent="0.35">
      <c r="D71" s="1"/>
      <c r="L71" s="1"/>
      <c r="M71" s="1"/>
      <c r="U71">
        <v>2.856408209458465E-4</v>
      </c>
    </row>
    <row r="72" spans="4:21" x14ac:dyDescent="0.35">
      <c r="D72" s="1"/>
      <c r="L72" s="1"/>
      <c r="M72" s="1"/>
      <c r="U72">
        <v>2.7149420382386154E-4</v>
      </c>
    </row>
    <row r="73" spans="4:21" x14ac:dyDescent="0.35">
      <c r="D73" s="1"/>
      <c r="L73" s="1"/>
      <c r="M73" s="1"/>
      <c r="U73">
        <v>2.5804821056695773E-4</v>
      </c>
    </row>
    <row r="74" spans="4:21" x14ac:dyDescent="0.35">
      <c r="D74" s="1"/>
      <c r="L74" s="1"/>
      <c r="M74" s="1"/>
      <c r="U74">
        <v>2.4526814215160964E-4</v>
      </c>
    </row>
    <row r="75" spans="4:21" x14ac:dyDescent="0.35">
      <c r="D75" s="1"/>
      <c r="L75" s="1"/>
      <c r="M75" s="1"/>
      <c r="U75">
        <v>2.3312101805446524E-4</v>
      </c>
    </row>
    <row r="76" spans="4:21" x14ac:dyDescent="0.35">
      <c r="D76" s="1"/>
      <c r="L76" s="1"/>
      <c r="M76" s="1"/>
      <c r="U76">
        <v>2.2157549114208778E-4</v>
      </c>
    </row>
    <row r="77" spans="4:21" x14ac:dyDescent="0.35">
      <c r="D77" s="1"/>
      <c r="L77" s="1"/>
      <c r="M77" s="1"/>
      <c r="U77">
        <v>2.1060176677585948E-4</v>
      </c>
    </row>
    <row r="78" spans="4:21" x14ac:dyDescent="0.35">
      <c r="D78" s="1"/>
      <c r="L78" s="1"/>
      <c r="M78" s="1"/>
      <c r="U78">
        <v>2.0017152592328717E-4</v>
      </c>
    </row>
    <row r="79" spans="4:21" x14ac:dyDescent="0.35">
      <c r="D79" s="1"/>
      <c r="L79" s="1"/>
      <c r="M79" s="1"/>
      <c r="U79">
        <v>1.902578520772892E-4</v>
      </c>
    </row>
    <row r="80" spans="4:21" x14ac:dyDescent="0.35">
      <c r="D80" s="1"/>
      <c r="L80" s="1"/>
      <c r="M80" s="1"/>
      <c r="U80">
        <v>1.8083516179487002E-4</v>
      </c>
    </row>
    <row r="81" spans="4:21" x14ac:dyDescent="0.35">
      <c r="D81" s="1"/>
      <c r="L81" s="1"/>
      <c r="M81" s="1"/>
      <c r="U81">
        <v>1.7187913867592922E-4</v>
      </c>
    </row>
    <row r="82" spans="4:21" x14ac:dyDescent="0.35">
      <c r="D82" s="1"/>
      <c r="L82" s="1"/>
      <c r="M82" s="1"/>
      <c r="U82">
        <v>1.6336667061182887E-4</v>
      </c>
    </row>
    <row r="83" spans="4:21" x14ac:dyDescent="0.35">
      <c r="D83" s="1"/>
      <c r="L83" s="1"/>
      <c r="M83" s="1"/>
      <c r="U83">
        <v>1.5527579014178175E-4</v>
      </c>
    </row>
    <row r="84" spans="4:21" x14ac:dyDescent="0.35">
      <c r="D84" s="1"/>
      <c r="L84" s="1"/>
      <c r="M84" s="1"/>
      <c r="U84">
        <v>1.475856177631429E-4</v>
      </c>
    </row>
    <row r="85" spans="4:21" x14ac:dyDescent="0.35">
      <c r="D85" s="1"/>
      <c r="L85" s="1"/>
      <c r="M85" s="1"/>
      <c r="U85">
        <v>1.4027630804930955E-4</v>
      </c>
    </row>
    <row r="86" spans="4:21" x14ac:dyDescent="0.35">
      <c r="D86" s="1"/>
      <c r="L86" s="1"/>
      <c r="M86" s="1"/>
      <c r="U86">
        <v>1.3332899843618033E-4</v>
      </c>
    </row>
    <row r="87" spans="4:21" x14ac:dyDescent="0.35">
      <c r="D87" s="1"/>
      <c r="L87" s="1"/>
      <c r="M87" s="1"/>
      <c r="U87">
        <v>1.2672576054501082E-4</v>
      </c>
    </row>
    <row r="88" spans="4:21" x14ac:dyDescent="0.35">
      <c r="D88" s="1"/>
      <c r="L88" s="1"/>
      <c r="M88" s="1"/>
      <c r="U88">
        <v>1.2044955391604829E-4</v>
      </c>
    </row>
    <row r="89" spans="4:21" x14ac:dyDescent="0.35">
      <c r="D89" s="1"/>
      <c r="L89" s="1"/>
      <c r="M89" s="1"/>
      <c r="U89">
        <v>1.1448418203354951E-4</v>
      </c>
    </row>
    <row r="90" spans="4:21" x14ac:dyDescent="0.35">
      <c r="D90" s="1"/>
      <c r="L90" s="1"/>
      <c r="M90" s="1"/>
      <c r="U90">
        <v>1.0881425052869888E-4</v>
      </c>
    </row>
    <row r="91" spans="4:21" x14ac:dyDescent="0.35">
      <c r="D91" s="1"/>
      <c r="L91" s="1"/>
      <c r="M91" s="1"/>
      <c r="U91">
        <v>1.0342512745256442E-4</v>
      </c>
    </row>
    <row r="92" spans="4:21" x14ac:dyDescent="0.35">
      <c r="D92" s="1"/>
      <c r="L92" s="1"/>
      <c r="M92" s="1"/>
      <c r="U92">
        <v>9.8302905516571199E-5</v>
      </c>
    </row>
    <row r="93" spans="4:21" x14ac:dyDescent="0.35">
      <c r="D93" s="1"/>
      <c r="L93" s="1"/>
      <c r="M93" s="1"/>
      <c r="U93">
        <v>9.3434366203049045E-5</v>
      </c>
    </row>
    <row r="94" spans="4:21" x14ac:dyDescent="0.35">
      <c r="D94" s="1"/>
      <c r="L94" s="1"/>
      <c r="M94" s="1"/>
      <c r="U94">
        <v>8.8806945653237442E-5</v>
      </c>
    </row>
    <row r="95" spans="4:21" x14ac:dyDescent="0.35">
      <c r="D95" s="1"/>
      <c r="L95" s="1"/>
      <c r="M95" s="1"/>
      <c r="U95">
        <v>8.4408702244717559E-5</v>
      </c>
    </row>
    <row r="96" spans="4:21" x14ac:dyDescent="0.35">
      <c r="D96" s="1"/>
      <c r="L96" s="1"/>
      <c r="M96" s="1"/>
      <c r="U96">
        <v>8.0228285774600928E-5</v>
      </c>
    </row>
    <row r="97" spans="4:21" x14ac:dyDescent="0.35">
      <c r="D97" s="1"/>
      <c r="L97" s="1"/>
      <c r="M97" s="1"/>
      <c r="U97">
        <v>7.6254908168948252E-5</v>
      </c>
    </row>
    <row r="98" spans="4:21" x14ac:dyDescent="0.35">
      <c r="D98" s="1"/>
      <c r="L98" s="1"/>
      <c r="M98" s="1"/>
      <c r="U98">
        <v>7.2478315642830456E-5</v>
      </c>
    </row>
    <row r="99" spans="4:21" x14ac:dyDescent="0.35">
      <c r="D99" s="1"/>
      <c r="L99" s="1"/>
      <c r="M99" s="1"/>
      <c r="U99">
        <v>6.8888762239187616E-5</v>
      </c>
    </row>
    <row r="100" spans="4:21" x14ac:dyDescent="0.35">
      <c r="D100" s="1"/>
      <c r="L100" s="1"/>
      <c r="M100" s="1"/>
      <c r="U100">
        <v>6.5476984678199568E-5</v>
      </c>
    </row>
    <row r="101" spans="4:21" x14ac:dyDescent="0.35">
      <c r="D101" s="1"/>
      <c r="L101" s="1"/>
      <c r="M101" s="1"/>
    </row>
    <row r="102" spans="4:21" x14ac:dyDescent="0.35">
      <c r="D102" s="1"/>
      <c r="L102" s="1"/>
      <c r="M102" s="1"/>
    </row>
    <row r="103" spans="4:21" x14ac:dyDescent="0.35">
      <c r="D103" s="1"/>
      <c r="L103" s="1"/>
      <c r="M103" s="1"/>
    </row>
    <row r="104" spans="4:21" x14ac:dyDescent="0.35">
      <c r="D104" s="1"/>
      <c r="L104" s="1"/>
      <c r="M104" s="1"/>
    </row>
    <row r="105" spans="4:21" x14ac:dyDescent="0.35">
      <c r="D105" s="1"/>
      <c r="L105" s="1"/>
      <c r="M105" s="1"/>
    </row>
    <row r="106" spans="4:21" x14ac:dyDescent="0.35">
      <c r="D106" s="1"/>
      <c r="L106" s="1"/>
      <c r="M106" s="1"/>
    </row>
    <row r="107" spans="4:21" x14ac:dyDescent="0.35">
      <c r="D107" s="1"/>
      <c r="L107" s="1"/>
      <c r="M107" s="1"/>
    </row>
    <row r="108" spans="4:21" x14ac:dyDescent="0.35">
      <c r="D108" s="1"/>
      <c r="L108" s="1"/>
      <c r="M108" s="1"/>
    </row>
    <row r="109" spans="4:21" x14ac:dyDescent="0.35">
      <c r="D109" s="1"/>
      <c r="L109" s="1"/>
      <c r="M109" s="1"/>
    </row>
    <row r="110" spans="4:21" x14ac:dyDescent="0.35">
      <c r="D110" s="1"/>
      <c r="L110" s="1"/>
      <c r="M110" s="1"/>
    </row>
    <row r="111" spans="4:21" x14ac:dyDescent="0.35">
      <c r="D111" s="1"/>
      <c r="L111" s="1"/>
      <c r="M111" s="1"/>
    </row>
    <row r="112" spans="4:21" x14ac:dyDescent="0.35">
      <c r="D112" s="1"/>
      <c r="L112" s="1"/>
      <c r="M112" s="1"/>
    </row>
    <row r="113" spans="4:13" x14ac:dyDescent="0.35">
      <c r="D113" s="1"/>
      <c r="L113" s="1"/>
      <c r="M113" s="1"/>
    </row>
    <row r="114" spans="4:13" x14ac:dyDescent="0.35">
      <c r="D114" s="1"/>
      <c r="L114" s="1"/>
      <c r="M114" s="1"/>
    </row>
    <row r="115" spans="4:13" x14ac:dyDescent="0.35">
      <c r="D115" s="1"/>
      <c r="L115" s="1"/>
      <c r="M115" s="1"/>
    </row>
    <row r="116" spans="4:13" x14ac:dyDescent="0.35">
      <c r="D116" s="1"/>
      <c r="L116" s="1"/>
      <c r="M116" s="1"/>
    </row>
    <row r="117" spans="4:13" x14ac:dyDescent="0.35">
      <c r="D117" s="1"/>
      <c r="L117" s="1"/>
      <c r="M117" s="1"/>
    </row>
    <row r="118" spans="4:13" x14ac:dyDescent="0.35">
      <c r="D118" s="1"/>
      <c r="L118" s="1"/>
      <c r="M118" s="1"/>
    </row>
    <row r="119" spans="4:13" x14ac:dyDescent="0.35">
      <c r="D119" s="1"/>
      <c r="L119" s="1"/>
      <c r="M119" s="1"/>
    </row>
    <row r="120" spans="4:13" x14ac:dyDescent="0.35">
      <c r="D120" s="1"/>
      <c r="L120" s="1"/>
      <c r="M120" s="1"/>
    </row>
    <row r="121" spans="4:13" x14ac:dyDescent="0.35">
      <c r="D121" s="1"/>
      <c r="L121" s="1"/>
      <c r="M121" s="1"/>
    </row>
    <row r="122" spans="4:13" x14ac:dyDescent="0.35">
      <c r="D122" s="1"/>
      <c r="L122" s="1"/>
      <c r="M122" s="1"/>
    </row>
    <row r="123" spans="4:13" x14ac:dyDescent="0.35">
      <c r="D123" s="1"/>
      <c r="L123" s="1"/>
      <c r="M123" s="1"/>
    </row>
    <row r="124" spans="4:13" x14ac:dyDescent="0.35">
      <c r="D124" s="1"/>
      <c r="L124" s="1"/>
      <c r="M124" s="1"/>
    </row>
    <row r="125" spans="4:13" x14ac:dyDescent="0.35">
      <c r="D125" s="1"/>
      <c r="L125" s="1"/>
      <c r="M125" s="1"/>
    </row>
    <row r="126" spans="4:13" x14ac:dyDescent="0.35">
      <c r="D126" s="1"/>
      <c r="L126" s="1"/>
      <c r="M126" s="1"/>
    </row>
    <row r="127" spans="4:13" x14ac:dyDescent="0.35">
      <c r="D127" s="1"/>
      <c r="L127" s="1"/>
      <c r="M127" s="1"/>
    </row>
    <row r="128" spans="4:13" x14ac:dyDescent="0.35">
      <c r="D128" s="1"/>
      <c r="L128" s="1"/>
      <c r="M128" s="1"/>
    </row>
    <row r="129" spans="4:13" x14ac:dyDescent="0.35">
      <c r="D129" s="1"/>
      <c r="L129" s="1"/>
      <c r="M129" s="1"/>
    </row>
    <row r="130" spans="4:13" x14ac:dyDescent="0.35">
      <c r="D130" s="1"/>
      <c r="L130" s="1"/>
      <c r="M130" s="1"/>
    </row>
    <row r="131" spans="4:13" x14ac:dyDescent="0.35">
      <c r="D131" s="1"/>
      <c r="L131" s="1"/>
      <c r="M131" s="1"/>
    </row>
    <row r="132" spans="4:13" x14ac:dyDescent="0.35">
      <c r="D132" s="1"/>
      <c r="L132" s="1"/>
      <c r="M132" s="1"/>
    </row>
    <row r="133" spans="4:13" x14ac:dyDescent="0.35">
      <c r="D133" s="1"/>
      <c r="L133" s="1"/>
      <c r="M133" s="1"/>
    </row>
    <row r="134" spans="4:13" x14ac:dyDescent="0.35">
      <c r="D134" s="1"/>
      <c r="L134" s="1"/>
      <c r="M134" s="1"/>
    </row>
    <row r="135" spans="4:13" x14ac:dyDescent="0.35">
      <c r="D135" s="1"/>
      <c r="L135" s="1"/>
      <c r="M135" s="1"/>
    </row>
    <row r="136" spans="4:13" x14ac:dyDescent="0.35">
      <c r="D136" s="1"/>
      <c r="L136" s="1"/>
      <c r="M136" s="1"/>
    </row>
    <row r="137" spans="4:13" x14ac:dyDescent="0.35">
      <c r="D137" s="1"/>
      <c r="L137" s="1"/>
      <c r="M137" s="1"/>
    </row>
    <row r="138" spans="4:13" x14ac:dyDescent="0.35">
      <c r="D138" s="1"/>
      <c r="L138" s="1"/>
      <c r="M138" s="1"/>
    </row>
    <row r="139" spans="4:13" x14ac:dyDescent="0.35">
      <c r="D139" s="1"/>
      <c r="L139" s="1"/>
      <c r="M139" s="1"/>
    </row>
    <row r="140" spans="4:13" x14ac:dyDescent="0.35">
      <c r="D140" s="1"/>
      <c r="L140" s="1"/>
      <c r="M140" s="1"/>
    </row>
    <row r="141" spans="4:13" x14ac:dyDescent="0.35">
      <c r="D141" s="1"/>
      <c r="L141" s="1"/>
      <c r="M141" s="1"/>
    </row>
    <row r="142" spans="4:13" x14ac:dyDescent="0.35">
      <c r="D142" s="1"/>
      <c r="L142" s="1"/>
      <c r="M142" s="1"/>
    </row>
    <row r="143" spans="4:13" x14ac:dyDescent="0.35">
      <c r="D143" s="1"/>
      <c r="L143" s="1"/>
      <c r="M143" s="1"/>
    </row>
    <row r="144" spans="4:13" x14ac:dyDescent="0.35">
      <c r="D144" s="1"/>
      <c r="L144" s="1"/>
      <c r="M144" s="1"/>
    </row>
    <row r="145" spans="4:13" x14ac:dyDescent="0.35">
      <c r="D145" s="1"/>
      <c r="L145" s="1"/>
      <c r="M145" s="1"/>
    </row>
    <row r="146" spans="4:13" x14ac:dyDescent="0.35">
      <c r="D146" s="1"/>
      <c r="L146" s="1"/>
      <c r="M146" s="1"/>
    </row>
    <row r="147" spans="4:13" x14ac:dyDescent="0.35">
      <c r="D147" s="1"/>
      <c r="L147" s="1"/>
      <c r="M147" s="1"/>
    </row>
    <row r="148" spans="4:13" x14ac:dyDescent="0.35">
      <c r="D148" s="1"/>
      <c r="L148" s="1"/>
      <c r="M148" s="1"/>
    </row>
    <row r="149" spans="4:13" x14ac:dyDescent="0.35">
      <c r="D149" s="1"/>
      <c r="L149" s="1"/>
      <c r="M149" s="1"/>
    </row>
    <row r="150" spans="4:13" x14ac:dyDescent="0.35">
      <c r="D150" s="1"/>
      <c r="L150" s="1"/>
      <c r="M150" s="1"/>
    </row>
    <row r="151" spans="4:13" x14ac:dyDescent="0.35">
      <c r="D151" s="1"/>
      <c r="L151" s="1"/>
      <c r="M151" s="1"/>
    </row>
    <row r="152" spans="4:13" x14ac:dyDescent="0.35">
      <c r="D152" s="1"/>
      <c r="L152" s="1"/>
      <c r="M152" s="1"/>
    </row>
    <row r="153" spans="4:13" x14ac:dyDescent="0.35">
      <c r="D153" s="1"/>
      <c r="L153" s="1"/>
      <c r="M153" s="1"/>
    </row>
    <row r="154" spans="4:13" x14ac:dyDescent="0.35">
      <c r="D154" s="1"/>
      <c r="L154" s="1"/>
      <c r="M154" s="1"/>
    </row>
    <row r="155" spans="4:13" x14ac:dyDescent="0.35">
      <c r="D155" s="1"/>
      <c r="L155" s="1"/>
      <c r="M155" s="1"/>
    </row>
    <row r="156" spans="4:13" x14ac:dyDescent="0.35">
      <c r="D156" s="1"/>
      <c r="L156" s="1"/>
      <c r="M156" s="1"/>
    </row>
    <row r="157" spans="4:13" x14ac:dyDescent="0.35">
      <c r="D157" s="1"/>
      <c r="L157" s="1"/>
      <c r="M157" s="1"/>
    </row>
    <row r="158" spans="4:13" x14ac:dyDescent="0.35">
      <c r="D158" s="1"/>
      <c r="L158" s="1"/>
      <c r="M158" s="1"/>
    </row>
    <row r="159" spans="4:13" x14ac:dyDescent="0.35">
      <c r="D159" s="1"/>
      <c r="L159" s="1"/>
      <c r="M159" s="1"/>
    </row>
    <row r="160" spans="4:13" x14ac:dyDescent="0.35">
      <c r="D160" s="1"/>
      <c r="L160" s="1"/>
      <c r="M160" s="1"/>
    </row>
    <row r="161" spans="4:13" x14ac:dyDescent="0.35">
      <c r="D161" s="1"/>
      <c r="L161" s="1"/>
      <c r="M161" s="1"/>
    </row>
    <row r="162" spans="4:13" x14ac:dyDescent="0.35">
      <c r="D162" s="1"/>
      <c r="L162" s="1"/>
      <c r="M162" s="1"/>
    </row>
    <row r="163" spans="4:13" x14ac:dyDescent="0.35">
      <c r="D163" s="1"/>
      <c r="L163" s="1"/>
      <c r="M163" s="1"/>
    </row>
    <row r="164" spans="4:13" x14ac:dyDescent="0.35">
      <c r="D164" s="1"/>
      <c r="L164" s="1"/>
      <c r="M164" s="1"/>
    </row>
    <row r="165" spans="4:13" x14ac:dyDescent="0.35">
      <c r="D165" s="1"/>
      <c r="L165" s="1"/>
      <c r="M165" s="1"/>
    </row>
    <row r="166" spans="4:13" x14ac:dyDescent="0.35">
      <c r="D166" s="1"/>
      <c r="L166" s="1"/>
      <c r="M166" s="1"/>
    </row>
    <row r="167" spans="4:13" x14ac:dyDescent="0.35">
      <c r="D167" s="1"/>
      <c r="L167" s="1"/>
      <c r="M167" s="1"/>
    </row>
    <row r="168" spans="4:13" x14ac:dyDescent="0.35">
      <c r="D168" s="1"/>
      <c r="L168" s="1"/>
      <c r="M168" s="1"/>
    </row>
    <row r="169" spans="4:13" x14ac:dyDescent="0.35">
      <c r="D169" s="1"/>
      <c r="L169" s="1"/>
      <c r="M169" s="1"/>
    </row>
    <row r="170" spans="4:13" x14ac:dyDescent="0.35">
      <c r="D170" s="1"/>
      <c r="L170" s="1"/>
      <c r="M170" s="1"/>
    </row>
    <row r="171" spans="4:13" x14ac:dyDescent="0.35">
      <c r="D171" s="1"/>
      <c r="L171" s="1"/>
      <c r="M171" s="1"/>
    </row>
    <row r="172" spans="4:13" x14ac:dyDescent="0.35">
      <c r="D172" s="1"/>
      <c r="L172" s="1"/>
      <c r="M172" s="1"/>
    </row>
    <row r="173" spans="4:13" x14ac:dyDescent="0.35">
      <c r="D173" s="1"/>
      <c r="L173" s="1"/>
      <c r="M173" s="1"/>
    </row>
    <row r="174" spans="4:13" x14ac:dyDescent="0.35">
      <c r="D174" s="1"/>
      <c r="L174" s="1"/>
      <c r="M174" s="1"/>
    </row>
    <row r="175" spans="4:13" x14ac:dyDescent="0.35">
      <c r="D175" s="1"/>
      <c r="L175" s="1"/>
      <c r="M175" s="1"/>
    </row>
    <row r="176" spans="4:13" x14ac:dyDescent="0.35">
      <c r="D176" s="1"/>
      <c r="L176" s="1"/>
      <c r="M176" s="1"/>
    </row>
    <row r="177" spans="4:13" x14ac:dyDescent="0.35">
      <c r="D177" s="1"/>
      <c r="L177" s="1"/>
      <c r="M177" s="1"/>
    </row>
    <row r="178" spans="4:13" x14ac:dyDescent="0.35">
      <c r="D178" s="1"/>
      <c r="L178" s="1"/>
      <c r="M178" s="1"/>
    </row>
    <row r="179" spans="4:13" x14ac:dyDescent="0.35">
      <c r="D179" s="1"/>
      <c r="L179" s="1"/>
      <c r="M179" s="1"/>
    </row>
    <row r="180" spans="4:13" x14ac:dyDescent="0.35">
      <c r="D180" s="1"/>
      <c r="L180" s="1"/>
      <c r="M180" s="1"/>
    </row>
    <row r="181" spans="4:13" x14ac:dyDescent="0.35">
      <c r="D181" s="1"/>
      <c r="L181" s="1"/>
      <c r="M181" s="1"/>
    </row>
    <row r="182" spans="4:13" x14ac:dyDescent="0.35">
      <c r="D182" s="1"/>
      <c r="L182" s="1"/>
      <c r="M182" s="1"/>
    </row>
    <row r="183" spans="4:13" x14ac:dyDescent="0.35">
      <c r="D183" s="1"/>
      <c r="L183" s="1"/>
      <c r="M183" s="1"/>
    </row>
    <row r="184" spans="4:13" x14ac:dyDescent="0.35">
      <c r="D184" s="1"/>
      <c r="L184" s="1"/>
      <c r="M184" s="1"/>
    </row>
    <row r="185" spans="4:13" x14ac:dyDescent="0.35">
      <c r="D185" s="1"/>
      <c r="L185" s="1"/>
      <c r="M185" s="1"/>
    </row>
    <row r="186" spans="4:13" x14ac:dyDescent="0.35">
      <c r="D186" s="1"/>
      <c r="L186" s="1"/>
      <c r="M186" s="1"/>
    </row>
    <row r="187" spans="4:13" x14ac:dyDescent="0.35">
      <c r="D187" s="1"/>
      <c r="L187" s="1"/>
      <c r="M187" s="1"/>
    </row>
    <row r="188" spans="4:13" x14ac:dyDescent="0.35">
      <c r="D188" s="1"/>
      <c r="L188" s="1"/>
      <c r="M188" s="1"/>
    </row>
    <row r="189" spans="4:13" x14ac:dyDescent="0.35">
      <c r="D189" s="1"/>
      <c r="L189" s="1"/>
      <c r="M189" s="1"/>
    </row>
    <row r="190" spans="4:13" x14ac:dyDescent="0.35">
      <c r="D190" s="1"/>
      <c r="L190" s="1"/>
      <c r="M190" s="1"/>
    </row>
    <row r="191" spans="4:13" x14ac:dyDescent="0.35">
      <c r="D191" s="1"/>
      <c r="L191" s="1"/>
      <c r="M191" s="1"/>
    </row>
    <row r="192" spans="4:13" x14ac:dyDescent="0.35">
      <c r="D192" s="1"/>
      <c r="L192" s="1"/>
      <c r="M192" s="1"/>
    </row>
    <row r="193" spans="4:13" x14ac:dyDescent="0.35">
      <c r="D193" s="1"/>
      <c r="L193" s="1"/>
      <c r="M193" s="1"/>
    </row>
    <row r="194" spans="4:13" x14ac:dyDescent="0.35">
      <c r="D194" s="1"/>
      <c r="L194" s="1"/>
      <c r="M194" s="1"/>
    </row>
    <row r="195" spans="4:13" x14ac:dyDescent="0.35">
      <c r="D195" s="1"/>
      <c r="L195" s="1"/>
      <c r="M195" s="1"/>
    </row>
    <row r="196" spans="4:13" x14ac:dyDescent="0.35">
      <c r="D196" s="1"/>
      <c r="L196" s="1"/>
      <c r="M196" s="1"/>
    </row>
    <row r="197" spans="4:13" x14ac:dyDescent="0.35">
      <c r="D197" s="1"/>
      <c r="L197" s="1"/>
      <c r="M197" s="1"/>
    </row>
    <row r="198" spans="4:13" x14ac:dyDescent="0.35">
      <c r="D198" s="1"/>
      <c r="L198" s="1"/>
      <c r="M198" s="1"/>
    </row>
    <row r="199" spans="4:13" x14ac:dyDescent="0.35">
      <c r="D199" s="1"/>
      <c r="L199" s="1"/>
      <c r="M199" s="1"/>
    </row>
    <row r="200" spans="4:13" x14ac:dyDescent="0.35">
      <c r="D200" s="1"/>
      <c r="L200" s="1"/>
      <c r="M200" s="1"/>
    </row>
    <row r="201" spans="4:13" x14ac:dyDescent="0.35">
      <c r="D201" s="1"/>
      <c r="L201" s="1"/>
      <c r="M201" s="1"/>
    </row>
    <row r="202" spans="4:13" x14ac:dyDescent="0.35">
      <c r="D202" s="1"/>
      <c r="L202" s="1"/>
      <c r="M202" s="1"/>
    </row>
    <row r="203" spans="4:13" x14ac:dyDescent="0.35">
      <c r="D203" s="1"/>
      <c r="L203" s="1"/>
      <c r="M203" s="1"/>
    </row>
    <row r="204" spans="4:13" x14ac:dyDescent="0.35">
      <c r="D204" s="1"/>
      <c r="L204" s="1"/>
      <c r="M204" s="1"/>
    </row>
    <row r="205" spans="4:13" x14ac:dyDescent="0.35">
      <c r="D205" s="1"/>
      <c r="L205" s="1"/>
      <c r="M205" s="1"/>
    </row>
    <row r="206" spans="4:13" x14ac:dyDescent="0.35">
      <c r="D206" s="1"/>
      <c r="L206" s="1"/>
      <c r="M206" s="1"/>
    </row>
    <row r="207" spans="4:13" x14ac:dyDescent="0.35">
      <c r="D207" s="1"/>
      <c r="L207" s="1"/>
      <c r="M207" s="1"/>
    </row>
    <row r="208" spans="4:13" x14ac:dyDescent="0.35">
      <c r="D208" s="1"/>
      <c r="L208" s="1"/>
      <c r="M208" s="1"/>
    </row>
    <row r="209" spans="4:13" x14ac:dyDescent="0.35">
      <c r="D209" s="1"/>
      <c r="L209" s="1"/>
      <c r="M209" s="1"/>
    </row>
    <row r="210" spans="4:13" x14ac:dyDescent="0.35">
      <c r="D210" s="1"/>
      <c r="L210" s="1"/>
      <c r="M210" s="1"/>
    </row>
    <row r="211" spans="4:13" x14ac:dyDescent="0.35">
      <c r="D211" s="1"/>
      <c r="L211" s="1"/>
      <c r="M211" s="1"/>
    </row>
    <row r="212" spans="4:13" x14ac:dyDescent="0.35">
      <c r="D212" s="1"/>
      <c r="L212" s="1"/>
      <c r="M212" s="1"/>
    </row>
    <row r="213" spans="4:13" x14ac:dyDescent="0.35">
      <c r="D213" s="1"/>
      <c r="L213" s="1"/>
      <c r="M213" s="1"/>
    </row>
    <row r="214" spans="4:13" x14ac:dyDescent="0.35">
      <c r="D214" s="1"/>
      <c r="L214" s="1"/>
      <c r="M214" s="1"/>
    </row>
    <row r="215" spans="4:13" x14ac:dyDescent="0.35">
      <c r="D215" s="1"/>
      <c r="L215" s="1"/>
      <c r="M215" s="1"/>
    </row>
    <row r="216" spans="4:13" x14ac:dyDescent="0.35">
      <c r="D216" s="1"/>
      <c r="L216" s="1"/>
      <c r="M216" s="1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01"/>
  <sheetViews>
    <sheetView zoomScale="70" zoomScaleNormal="70" workbookViewId="0">
      <selection activeCell="M8" sqref="M8"/>
    </sheetView>
  </sheetViews>
  <sheetFormatPr defaultRowHeight="14.15" x14ac:dyDescent="0.35"/>
  <sheetData>
    <row r="2" spans="3:12" x14ac:dyDescent="0.35">
      <c r="C2">
        <v>1</v>
      </c>
      <c r="D2">
        <f xml:space="preserve"> 0.0000005*C2^3 - 0.0002*C2^2 + 0.0637*C2 + 0.4974</f>
        <v>0.56090050000000002</v>
      </c>
      <c r="E2">
        <f>-0.000000003*C2^4+0.000002*C2^3-0.0005*C2^2+0.0764*C2+0.4429</f>
        <v>0.51880199699999996</v>
      </c>
      <c r="F2">
        <f xml:space="preserve"> 0.00000000002*C2^5 - 0.00000002*C2^4 + 0.000006*C2^3 - 0.0009*C2^2 + 0.0905*C2 + 0.2998</f>
        <v>0.38940598002000004</v>
      </c>
      <c r="G2">
        <f xml:space="preserve"> O7</f>
        <v>0</v>
      </c>
      <c r="I2">
        <v>0</v>
      </c>
      <c r="J2">
        <v>0</v>
      </c>
      <c r="L2">
        <v>0</v>
      </c>
    </row>
    <row r="3" spans="3:12" x14ac:dyDescent="0.35">
      <c r="C3">
        <v>2</v>
      </c>
      <c r="D3">
        <f t="shared" ref="D3:D66" si="0" xml:space="preserve"> 0.0000005*C3^3 - 0.0002*C3^2 + 0.0637*C3 + 0.4974</f>
        <v>0.624004</v>
      </c>
      <c r="E3">
        <f t="shared" ref="E3:E66" si="1">-0.000000003*C3^4+0.000002*C3^3-0.0005*C3^2+0.0764*C3+0.4429</f>
        <v>0.59371595200000005</v>
      </c>
      <c r="F3">
        <f t="shared" ref="F3:F66" si="2" xml:space="preserve"> 0.00000000002*C3^5 - 0.00000002*C3^4 + 0.000006*C3^3 - 0.0009*C3^2 + 0.0905*C3 + 0.2998</f>
        <v>0.47724768064</v>
      </c>
      <c r="G3">
        <f t="shared" ref="G3:G66" si="3" xml:space="preserve"> 0.2691*C3^0.6236</f>
        <v>0.41460640127787546</v>
      </c>
      <c r="I3" s="1">
        <v>4.5732449393900401E-4</v>
      </c>
      <c r="J3">
        <v>0</v>
      </c>
      <c r="L3">
        <v>138.177195642512</v>
      </c>
    </row>
    <row r="4" spans="3:12" x14ac:dyDescent="0.35">
      <c r="C4">
        <v>3</v>
      </c>
      <c r="D4">
        <f t="shared" si="0"/>
        <v>0.68671349999999998</v>
      </c>
      <c r="E4">
        <f t="shared" si="1"/>
        <v>0.66765375700000007</v>
      </c>
      <c r="F4">
        <f t="shared" si="2"/>
        <v>0.56336038485999995</v>
      </c>
      <c r="G4">
        <f t="shared" si="3"/>
        <v>0.53388351632696207</v>
      </c>
      <c r="I4" s="1">
        <v>1.3724407502234499E-3</v>
      </c>
      <c r="J4">
        <v>9.3516282727038505E-2</v>
      </c>
      <c r="L4">
        <v>215.18831349668901</v>
      </c>
    </row>
    <row r="5" spans="3:12" x14ac:dyDescent="0.35">
      <c r="C5">
        <v>4</v>
      </c>
      <c r="D5">
        <f t="shared" si="0"/>
        <v>0.74903200000000003</v>
      </c>
      <c r="E5">
        <f t="shared" si="1"/>
        <v>0.74062723200000002</v>
      </c>
      <c r="F5">
        <f t="shared" si="2"/>
        <v>0.64777890047999998</v>
      </c>
      <c r="G5">
        <f t="shared" si="3"/>
        <v>0.63879029349903638</v>
      </c>
      <c r="I5" s="1">
        <v>2.28847809443219E-3</v>
      </c>
      <c r="J5">
        <v>0.142698793810667</v>
      </c>
      <c r="L5">
        <v>277.91851401698</v>
      </c>
    </row>
    <row r="6" spans="3:12" x14ac:dyDescent="0.35">
      <c r="C6">
        <v>5</v>
      </c>
      <c r="D6">
        <f t="shared" si="0"/>
        <v>0.81096250000000003</v>
      </c>
      <c r="E6">
        <f t="shared" si="1"/>
        <v>0.81264812499999994</v>
      </c>
      <c r="F6">
        <f t="shared" si="2"/>
        <v>0.73053756250000002</v>
      </c>
      <c r="G6">
        <f t="shared" si="3"/>
        <v>0.73416113898845958</v>
      </c>
      <c r="I6" s="1">
        <v>3.2054176829118498E-3</v>
      </c>
      <c r="J6">
        <v>0.17876047718437599</v>
      </c>
      <c r="L6">
        <v>332.70396764895901</v>
      </c>
    </row>
    <row r="7" spans="3:12" x14ac:dyDescent="0.35">
      <c r="C7">
        <v>6</v>
      </c>
      <c r="D7">
        <f t="shared" si="0"/>
        <v>0.87250800000000006</v>
      </c>
      <c r="E7">
        <f t="shared" si="1"/>
        <v>0.88372811200000001</v>
      </c>
      <c r="F7">
        <f t="shared" si="2"/>
        <v>0.81167023551999984</v>
      </c>
      <c r="G7">
        <f t="shared" si="3"/>
        <v>0.82256233149721125</v>
      </c>
      <c r="I7">
        <v>4.12325386769414E-3</v>
      </c>
      <c r="J7">
        <v>0.209420864199165</v>
      </c>
      <c r="L7">
        <v>382.21434970291102</v>
      </c>
    </row>
    <row r="8" spans="3:12" x14ac:dyDescent="0.35">
      <c r="C8">
        <v>7</v>
      </c>
      <c r="D8">
        <f t="shared" si="0"/>
        <v>0.9336715000000001</v>
      </c>
      <c r="E8">
        <f t="shared" si="1"/>
        <v>0.953878797</v>
      </c>
      <c r="F8">
        <f t="shared" si="2"/>
        <v>0.89121031614000001</v>
      </c>
      <c r="G8">
        <f t="shared" si="3"/>
        <v>0.90555917577926714</v>
      </c>
      <c r="I8">
        <v>5.0419840498022199E-3</v>
      </c>
      <c r="J8">
        <v>0.232959199817806</v>
      </c>
      <c r="L8">
        <v>428.396999292114</v>
      </c>
    </row>
    <row r="9" spans="3:12" x14ac:dyDescent="0.35">
      <c r="C9">
        <v>8</v>
      </c>
      <c r="D9">
        <f t="shared" si="0"/>
        <v>0.99445600000000001</v>
      </c>
      <c r="E9">
        <f t="shared" si="1"/>
        <v>1.023111712</v>
      </c>
      <c r="F9">
        <f t="shared" si="2"/>
        <v>0.96919073536</v>
      </c>
      <c r="G9">
        <f t="shared" si="3"/>
        <v>0.98419377465207469</v>
      </c>
      <c r="I9">
        <v>5.9616068350277201E-3</v>
      </c>
      <c r="J9">
        <v>0.253359968520598</v>
      </c>
      <c r="L9">
        <v>472.21264183332897</v>
      </c>
    </row>
    <row r="10" spans="3:12" x14ac:dyDescent="0.35">
      <c r="C10">
        <v>9</v>
      </c>
      <c r="D10">
        <f t="shared" si="0"/>
        <v>1.0548645000000001</v>
      </c>
      <c r="E10">
        <f t="shared" si="1"/>
        <v>1.0914383169999999</v>
      </c>
      <c r="F10">
        <f t="shared" si="2"/>
        <v>1.0456439609800001</v>
      </c>
      <c r="G10">
        <f t="shared" si="3"/>
        <v>1.0592033036255724</v>
      </c>
      <c r="I10">
        <v>6.8821217413238198E-3</v>
      </c>
      <c r="J10">
        <v>0.27324538903289802</v>
      </c>
      <c r="L10">
        <v>514.11329085714897</v>
      </c>
    </row>
    <row r="11" spans="3:12" x14ac:dyDescent="0.35">
      <c r="C11">
        <v>10</v>
      </c>
      <c r="D11">
        <f t="shared" si="0"/>
        <v>1.1149</v>
      </c>
      <c r="E11">
        <f t="shared" si="1"/>
        <v>1.1588700000000001</v>
      </c>
      <c r="F11">
        <f t="shared" si="2"/>
        <v>1.1206020000000001</v>
      </c>
      <c r="G11">
        <f t="shared" si="3"/>
        <v>1.1311330650095555</v>
      </c>
      <c r="I11">
        <v>7.8035323115998702E-3</v>
      </c>
      <c r="J11">
        <v>0.30277298687165899</v>
      </c>
      <c r="L11">
        <v>554.91617669693801</v>
      </c>
    </row>
    <row r="12" spans="3:12" x14ac:dyDescent="0.35">
      <c r="C12">
        <v>11</v>
      </c>
      <c r="D12">
        <f t="shared" si="0"/>
        <v>1.1745655000000002</v>
      </c>
      <c r="E12">
        <f t="shared" si="1"/>
        <v>1.225418077</v>
      </c>
      <c r="F12">
        <f t="shared" si="2"/>
        <v>1.1940964010199999</v>
      </c>
      <c r="G12">
        <f t="shared" si="3"/>
        <v>1.2004005237150823</v>
      </c>
      <c r="I12">
        <v>8.7258447381683996E-3</v>
      </c>
      <c r="J12">
        <v>0.32053637540267099</v>
      </c>
      <c r="L12">
        <v>594.22097816180201</v>
      </c>
    </row>
    <row r="13" spans="3:12" x14ac:dyDescent="0.35">
      <c r="C13">
        <v>12</v>
      </c>
      <c r="D13">
        <f t="shared" si="0"/>
        <v>1.2338640000000001</v>
      </c>
      <c r="E13">
        <f t="shared" si="1"/>
        <v>1.2910937920000001</v>
      </c>
      <c r="F13">
        <f t="shared" si="2"/>
        <v>1.2661582566399998</v>
      </c>
      <c r="G13">
        <f t="shared" si="3"/>
        <v>1.2673341066101733</v>
      </c>
      <c r="I13">
        <v>9.6490610363187696E-3</v>
      </c>
      <c r="J13">
        <v>0.33632298749823802</v>
      </c>
      <c r="L13">
        <v>632.64838622270304</v>
      </c>
    </row>
    <row r="14" spans="3:12" x14ac:dyDescent="0.35">
      <c r="C14">
        <v>13</v>
      </c>
      <c r="D14">
        <f t="shared" si="0"/>
        <v>1.2927985</v>
      </c>
      <c r="E14">
        <f t="shared" si="1"/>
        <v>1.3559083169999999</v>
      </c>
      <c r="F14">
        <f t="shared" si="2"/>
        <v>1.33681820586</v>
      </c>
      <c r="G14">
        <f t="shared" si="3"/>
        <v>1.3321979844719098</v>
      </c>
      <c r="I14">
        <v>1.05731863855286E-2</v>
      </c>
      <c r="J14">
        <v>0.35116966966331198</v>
      </c>
      <c r="L14">
        <v>670.96671991394999</v>
      </c>
    </row>
    <row r="15" spans="3:12" x14ac:dyDescent="0.35">
      <c r="C15">
        <v>14</v>
      </c>
      <c r="D15">
        <f t="shared" si="0"/>
        <v>1.3513720000000002</v>
      </c>
      <c r="E15">
        <f t="shared" si="1"/>
        <v>1.4198727519999998</v>
      </c>
      <c r="F15">
        <f t="shared" si="2"/>
        <v>1.40610643648</v>
      </c>
      <c r="G15">
        <f t="shared" si="3"/>
        <v>1.3952085879375733</v>
      </c>
      <c r="I15">
        <v>1.1498221459284899E-2</v>
      </c>
      <c r="J15">
        <v>0.36517215251192398</v>
      </c>
      <c r="L15">
        <v>708.19780077680298</v>
      </c>
    </row>
    <row r="16" spans="3:12" x14ac:dyDescent="0.35">
      <c r="C16">
        <v>15</v>
      </c>
      <c r="D16">
        <f t="shared" si="0"/>
        <v>1.4095875000000002</v>
      </c>
      <c r="E16">
        <f t="shared" si="1"/>
        <v>1.4829981249999999</v>
      </c>
      <c r="F16">
        <f t="shared" si="2"/>
        <v>1.4740526875</v>
      </c>
      <c r="G16">
        <f t="shared" si="3"/>
        <v>1.4565460068144418</v>
      </c>
      <c r="I16">
        <v>1.2424170760477899E-2</v>
      </c>
      <c r="J16">
        <v>0.37835274473748298</v>
      </c>
      <c r="L16">
        <v>744.86061601916799</v>
      </c>
    </row>
    <row r="17" spans="3:12" x14ac:dyDescent="0.35">
      <c r="C17">
        <v>16</v>
      </c>
      <c r="D17">
        <f t="shared" si="0"/>
        <v>1.4674480000000001</v>
      </c>
      <c r="E17">
        <f t="shared" si="1"/>
        <v>1.5452953920000001</v>
      </c>
      <c r="F17">
        <f t="shared" si="2"/>
        <v>1.5406862515199999</v>
      </c>
      <c r="G17">
        <f t="shared" si="3"/>
        <v>1.5163620924139167</v>
      </c>
      <c r="I17">
        <v>1.3351033277588799E-2</v>
      </c>
      <c r="J17">
        <v>0.38688325853491501</v>
      </c>
      <c r="L17">
        <v>780.37378434829895</v>
      </c>
    </row>
    <row r="18" spans="3:12" x14ac:dyDescent="0.35">
      <c r="C18">
        <v>17</v>
      </c>
      <c r="D18">
        <f t="shared" si="0"/>
        <v>1.5249565000000003</v>
      </c>
      <c r="E18">
        <f t="shared" si="1"/>
        <v>1.606775437</v>
      </c>
      <c r="F18">
        <f t="shared" si="2"/>
        <v>1.6060359771400001</v>
      </c>
      <c r="G18">
        <f t="shared" si="3"/>
        <v>1.5747863623174041</v>
      </c>
      <c r="I18">
        <v>1.4278812990395E-2</v>
      </c>
      <c r="J18">
        <v>0.394565779789389</v>
      </c>
      <c r="L18">
        <v>816.37964072722502</v>
      </c>
    </row>
    <row r="19" spans="3:12" x14ac:dyDescent="0.35">
      <c r="C19">
        <v>18</v>
      </c>
      <c r="D19">
        <f t="shared" si="0"/>
        <v>1.5821160000000001</v>
      </c>
      <c r="E19">
        <f t="shared" si="1"/>
        <v>1.6674490719999999</v>
      </c>
      <c r="F19">
        <f t="shared" si="2"/>
        <v>1.6701302713600001</v>
      </c>
      <c r="G19">
        <f t="shared" si="3"/>
        <v>1.6319303973906922</v>
      </c>
      <c r="I19">
        <v>1.5207507092328799E-2</v>
      </c>
      <c r="J19">
        <v>0.40527686726552598</v>
      </c>
      <c r="L19">
        <v>852.39131370912901</v>
      </c>
    </row>
    <row r="20" spans="3:12" x14ac:dyDescent="0.35">
      <c r="C20">
        <v>19</v>
      </c>
      <c r="D20">
        <f t="shared" si="0"/>
        <v>1.6389295000000002</v>
      </c>
      <c r="E20">
        <f t="shared" si="1"/>
        <v>1.727327037</v>
      </c>
      <c r="F20">
        <f t="shared" si="2"/>
        <v>1.7329971019800001</v>
      </c>
      <c r="G20">
        <f t="shared" si="3"/>
        <v>1.6878911781228449</v>
      </c>
      <c r="I20">
        <v>1.6137119179257801E-2</v>
      </c>
      <c r="J20" s="27">
        <v>0.41565660765413898</v>
      </c>
      <c r="L20">
        <v>886.91980459701199</v>
      </c>
    </row>
    <row r="21" spans="3:12" x14ac:dyDescent="0.35">
      <c r="C21">
        <v>20</v>
      </c>
      <c r="D21">
        <f t="shared" si="0"/>
        <v>1.6954</v>
      </c>
      <c r="E21">
        <f t="shared" si="1"/>
        <v>1.7864200000000001</v>
      </c>
      <c r="F21">
        <f t="shared" si="2"/>
        <v>1.7946640000000003</v>
      </c>
      <c r="G21">
        <f t="shared" si="3"/>
        <v>1.7427536583055554</v>
      </c>
      <c r="I21">
        <v>1.70676489194664E-2</v>
      </c>
      <c r="J21">
        <v>0.42562131181112201</v>
      </c>
      <c r="L21">
        <v>922.47618410316602</v>
      </c>
    </row>
    <row r="22" spans="3:12" x14ac:dyDescent="0.35">
      <c r="C22">
        <v>21</v>
      </c>
      <c r="D22">
        <f t="shared" si="0"/>
        <v>1.7515305000000001</v>
      </c>
      <c r="E22">
        <f t="shared" si="1"/>
        <v>1.8447385569999999</v>
      </c>
      <c r="F22">
        <f t="shared" si="2"/>
        <v>1.8551580620199999</v>
      </c>
      <c r="G22">
        <f t="shared" si="3"/>
        <v>1.796592779662507</v>
      </c>
      <c r="I22">
        <v>1.79990974268372E-2</v>
      </c>
      <c r="J22">
        <v>0.43512126974589599</v>
      </c>
      <c r="L22">
        <v>957.69445340157597</v>
      </c>
    </row>
    <row r="23" spans="3:12" x14ac:dyDescent="0.35">
      <c r="C23">
        <v>22</v>
      </c>
      <c r="D23">
        <f t="shared" si="0"/>
        <v>1.8073240000000002</v>
      </c>
      <c r="E23">
        <f t="shared" si="1"/>
        <v>1.9022932319999999</v>
      </c>
      <c r="F23">
        <f t="shared" si="2"/>
        <v>1.9145059526399999</v>
      </c>
      <c r="G23">
        <f t="shared" si="3"/>
        <v>1.8494750696008444</v>
      </c>
      <c r="I23">
        <v>1.8931462947564301E-2</v>
      </c>
      <c r="J23">
        <v>0.44425288378615002</v>
      </c>
      <c r="L23">
        <v>991.88224647831896</v>
      </c>
    </row>
    <row r="24" spans="3:12" x14ac:dyDescent="0.35">
      <c r="C24">
        <v>23</v>
      </c>
      <c r="D24">
        <f t="shared" si="0"/>
        <v>1.8627835000000001</v>
      </c>
      <c r="E24">
        <f t="shared" si="1"/>
        <v>1.9590944770000001</v>
      </c>
      <c r="F24">
        <f t="shared" si="2"/>
        <v>1.9727339068600003</v>
      </c>
      <c r="G24">
        <f t="shared" si="3"/>
        <v>1.901459923301599</v>
      </c>
      <c r="I24" s="7">
        <v>1.9864751710794101E-2</v>
      </c>
      <c r="J24">
        <v>0.45305001613997498</v>
      </c>
      <c r="L24">
        <v>1026.5776470522901</v>
      </c>
    </row>
    <row r="25" spans="3:12" x14ac:dyDescent="0.35">
      <c r="C25">
        <v>24</v>
      </c>
      <c r="D25">
        <f t="shared" si="0"/>
        <v>1.9179120000000003</v>
      </c>
      <c r="E25">
        <f t="shared" si="1"/>
        <v>2.0151526719999997</v>
      </c>
      <c r="F25">
        <f t="shared" si="2"/>
        <v>2.0298677324799996</v>
      </c>
      <c r="G25">
        <f t="shared" si="3"/>
        <v>1.9526006434721492</v>
      </c>
      <c r="I25">
        <v>2.0798960564959799E-2</v>
      </c>
      <c r="J25">
        <v>0.461501649786204</v>
      </c>
      <c r="L25">
        <v>1060.73722502228</v>
      </c>
    </row>
    <row r="26" spans="3:12" x14ac:dyDescent="0.35">
      <c r="C26">
        <v>25</v>
      </c>
      <c r="D26">
        <f t="shared" si="0"/>
        <v>1.9727125000000003</v>
      </c>
      <c r="E26">
        <f t="shared" si="1"/>
        <v>2.0704781249999997</v>
      </c>
      <c r="F26">
        <f t="shared" si="2"/>
        <v>2.0859328124999998</v>
      </c>
      <c r="G26">
        <f t="shared" si="3"/>
        <v>2.0029452917162098</v>
      </c>
      <c r="I26">
        <v>2.1734090901779999E-2</v>
      </c>
      <c r="J26">
        <v>0.45282698937074201</v>
      </c>
      <c r="L26">
        <v>1095.6622220291199</v>
      </c>
    </row>
    <row r="27" spans="3:12" x14ac:dyDescent="0.35">
      <c r="C27">
        <v>26</v>
      </c>
      <c r="D27">
        <f t="shared" si="0"/>
        <v>2.0271880000000002</v>
      </c>
      <c r="E27">
        <f t="shared" si="1"/>
        <v>2.125081072</v>
      </c>
      <c r="F27">
        <f t="shared" si="2"/>
        <v>2.1409541075199998</v>
      </c>
      <c r="G27">
        <f t="shared" si="3"/>
        <v>2.0525373917931531</v>
      </c>
      <c r="I27">
        <v>2.2670132340851499E-2</v>
      </c>
      <c r="J27">
        <v>0.42687227797637101</v>
      </c>
      <c r="L27">
        <v>1130.25229071843</v>
      </c>
    </row>
    <row r="28" spans="3:12" x14ac:dyDescent="0.35">
      <c r="C28">
        <v>27</v>
      </c>
      <c r="D28">
        <f t="shared" si="0"/>
        <v>2.0813415000000002</v>
      </c>
      <c r="E28">
        <f t="shared" si="1"/>
        <v>2.1789716769999998</v>
      </c>
      <c r="F28">
        <f t="shared" si="2"/>
        <v>2.1949561581399997</v>
      </c>
      <c r="G28">
        <f t="shared" si="3"/>
        <v>2.1014165152164823</v>
      </c>
      <c r="I28">
        <v>2.3607082909494301E-2</v>
      </c>
      <c r="J28">
        <v>0.43026411247417601</v>
      </c>
      <c r="L28">
        <v>1163.49425508476</v>
      </c>
    </row>
    <row r="29" spans="3:12" x14ac:dyDescent="0.35">
      <c r="C29">
        <v>28</v>
      </c>
      <c r="D29">
        <f t="shared" si="0"/>
        <v>2.1351760000000004</v>
      </c>
      <c r="E29">
        <f t="shared" si="1"/>
        <v>2.2321600319999995</v>
      </c>
      <c r="F29">
        <f t="shared" si="2"/>
        <v>2.2479630873599996</v>
      </c>
      <c r="G29">
        <f t="shared" si="3"/>
        <v>2.1496187724889761</v>
      </c>
      <c r="I29">
        <v>2.4544935078337701E-2</v>
      </c>
      <c r="J29">
        <v>0.43488347458903598</v>
      </c>
      <c r="L29">
        <v>1198.17948913389</v>
      </c>
    </row>
    <row r="30" spans="3:12" x14ac:dyDescent="0.35">
      <c r="C30">
        <v>29</v>
      </c>
      <c r="D30">
        <f t="shared" si="0"/>
        <v>2.1886945</v>
      </c>
      <c r="E30">
        <f t="shared" si="1"/>
        <v>2.2846561569999997</v>
      </c>
      <c r="F30">
        <f t="shared" si="2"/>
        <v>2.2999986029799997</v>
      </c>
      <c r="G30">
        <f t="shared" si="3"/>
        <v>2.1971772279943558</v>
      </c>
      <c r="I30">
        <v>2.54836856514968E-2</v>
      </c>
      <c r="J30">
        <v>0.44003013396447599</v>
      </c>
      <c r="L30">
        <v>1232.1538236456399</v>
      </c>
    </row>
    <row r="31" spans="3:12" x14ac:dyDescent="0.35">
      <c r="C31">
        <v>30</v>
      </c>
      <c r="D31">
        <f t="shared" si="0"/>
        <v>2.2419000000000002</v>
      </c>
      <c r="E31">
        <f t="shared" si="1"/>
        <v>2.3364699999999998</v>
      </c>
      <c r="F31">
        <f t="shared" si="2"/>
        <v>2.351086</v>
      </c>
      <c r="G31">
        <f t="shared" si="3"/>
        <v>2.2441222526235434</v>
      </c>
      <c r="I31">
        <v>2.64233323635404E-2</v>
      </c>
      <c r="J31">
        <v>0.44549907716008202</v>
      </c>
      <c r="L31">
        <v>1267.7018282596</v>
      </c>
    </row>
    <row r="32" spans="3:12" x14ac:dyDescent="0.35">
      <c r="C32">
        <v>31</v>
      </c>
      <c r="D32">
        <f t="shared" si="0"/>
        <v>2.2947955000000002</v>
      </c>
      <c r="E32">
        <f t="shared" si="1"/>
        <v>2.3876114369999999</v>
      </c>
      <c r="F32">
        <f t="shared" si="2"/>
        <v>2.4012481630199995</v>
      </c>
      <c r="G32">
        <f t="shared" si="3"/>
        <v>2.2904818252363408</v>
      </c>
      <c r="I32">
        <v>2.73638699109553E-2</v>
      </c>
      <c r="J32">
        <v>0.451051858645801</v>
      </c>
      <c r="L32">
        <v>1303.3897152495299</v>
      </c>
    </row>
    <row r="33" spans="3:12" x14ac:dyDescent="0.35">
      <c r="C33">
        <v>32</v>
      </c>
      <c r="D33">
        <f t="shared" si="0"/>
        <v>2.3473840000000004</v>
      </c>
      <c r="E33">
        <f t="shared" si="1"/>
        <v>2.4380902719999997</v>
      </c>
      <c r="F33">
        <f t="shared" si="2"/>
        <v>2.4505075686399995</v>
      </c>
      <c r="G33">
        <f t="shared" si="3"/>
        <v>2.336281791787155</v>
      </c>
      <c r="I33">
        <v>2.8305301547752602E-2</v>
      </c>
      <c r="J33">
        <v>0.45660280123612002</v>
      </c>
      <c r="L33">
        <v>1339.08721613582</v>
      </c>
    </row>
    <row r="34" spans="3:12" x14ac:dyDescent="0.35">
      <c r="C34">
        <v>33</v>
      </c>
      <c r="D34">
        <f t="shared" si="0"/>
        <v>2.3996685000000002</v>
      </c>
      <c r="E34">
        <f t="shared" si="1"/>
        <v>2.4879162369999999</v>
      </c>
      <c r="F34">
        <f t="shared" si="2"/>
        <v>2.49888628786</v>
      </c>
      <c r="G34">
        <f t="shared" si="3"/>
        <v>2.3815460891926228</v>
      </c>
      <c r="I34">
        <v>2.9247621713553398E-2</v>
      </c>
      <c r="J34">
        <v>0.46201218579215902</v>
      </c>
      <c r="L34">
        <v>1375.5049532143</v>
      </c>
    </row>
    <row r="35" spans="3:12" x14ac:dyDescent="0.35">
      <c r="C35">
        <v>34</v>
      </c>
      <c r="D35">
        <f t="shared" si="0"/>
        <v>2.4516520000000002</v>
      </c>
      <c r="E35">
        <f t="shared" si="1"/>
        <v>2.5370989919999998</v>
      </c>
      <c r="F35">
        <f t="shared" si="2"/>
        <v>2.5464059884799997</v>
      </c>
      <c r="G35">
        <f t="shared" si="3"/>
        <v>2.426296939657731</v>
      </c>
      <c r="I35">
        <v>3.01908316730581E-2</v>
      </c>
      <c r="J35">
        <v>0.46718582405665998</v>
      </c>
      <c r="L35">
        <v>1411.75718982535</v>
      </c>
    </row>
    <row r="36" spans="3:12" x14ac:dyDescent="0.35">
      <c r="C36">
        <v>35</v>
      </c>
      <c r="D36">
        <f t="shared" si="0"/>
        <v>2.5033375000000002</v>
      </c>
      <c r="E36">
        <f t="shared" si="1"/>
        <v>2.5856481249999996</v>
      </c>
      <c r="F36">
        <f t="shared" si="2"/>
        <v>2.5930879374999996</v>
      </c>
      <c r="G36">
        <f t="shared" si="3"/>
        <v>2.4705550201098374</v>
      </c>
      <c r="I36">
        <v>3.1134925574845498E-2</v>
      </c>
      <c r="J36">
        <v>0.472186132152417</v>
      </c>
      <c r="L36">
        <v>1448.73180374404</v>
      </c>
    </row>
    <row r="37" spans="3:12" x14ac:dyDescent="0.35">
      <c r="C37">
        <v>36</v>
      </c>
      <c r="D37">
        <f t="shared" si="0"/>
        <v>2.5547279999999999</v>
      </c>
      <c r="E37">
        <f t="shared" si="1"/>
        <v>2.6335731519999999</v>
      </c>
      <c r="F37">
        <f t="shared" si="2"/>
        <v>2.6389530035199997</v>
      </c>
      <c r="G37">
        <f t="shared" si="3"/>
        <v>2.5143396105467413</v>
      </c>
      <c r="I37">
        <v>3.2079907304922099E-2</v>
      </c>
      <c r="J37">
        <v>0.47694019125666298</v>
      </c>
      <c r="L37">
        <v>1485.5852636448001</v>
      </c>
    </row>
    <row r="38" spans="3:12" x14ac:dyDescent="0.35">
      <c r="C38">
        <v>37</v>
      </c>
      <c r="D38">
        <f t="shared" si="0"/>
        <v>2.6058265000000005</v>
      </c>
      <c r="E38">
        <f t="shared" si="1"/>
        <v>2.6808835169999998</v>
      </c>
      <c r="F38">
        <f t="shared" si="2"/>
        <v>2.6840216591399999</v>
      </c>
      <c r="G38">
        <f t="shared" si="3"/>
        <v>2.5576687244337166</v>
      </c>
      <c r="I38">
        <v>3.3025773120298502E-2</v>
      </c>
      <c r="J38">
        <v>0.48152664432376402</v>
      </c>
      <c r="L38">
        <v>1523.0886298252301</v>
      </c>
    </row>
    <row r="39" spans="3:12" x14ac:dyDescent="0.35">
      <c r="C39">
        <v>38</v>
      </c>
      <c r="D39">
        <f t="shared" si="0"/>
        <v>2.6566360000000002</v>
      </c>
      <c r="E39">
        <f t="shared" si="1"/>
        <v>2.727588592</v>
      </c>
      <c r="F39">
        <f t="shared" si="2"/>
        <v>2.7283139833600001</v>
      </c>
      <c r="G39">
        <f t="shared" si="3"/>
        <v>2.6005592237465116</v>
      </c>
      <c r="I39">
        <v>3.3972521391902502E-2</v>
      </c>
      <c r="J39">
        <v>0.485978654266635</v>
      </c>
      <c r="L39">
        <v>1560.5602437974201</v>
      </c>
    </row>
    <row r="40" spans="3:12" x14ac:dyDescent="0.35">
      <c r="C40">
        <v>39</v>
      </c>
      <c r="D40">
        <f t="shared" si="0"/>
        <v>2.7071594999999999</v>
      </c>
      <c r="E40">
        <f t="shared" si="1"/>
        <v>2.7736976769999999</v>
      </c>
      <c r="F40">
        <f t="shared" si="2"/>
        <v>2.7718496639799999</v>
      </c>
      <c r="G40">
        <f t="shared" si="3"/>
        <v>2.6430269208233166</v>
      </c>
      <c r="I40">
        <v>3.4920151821601103E-2</v>
      </c>
      <c r="J40">
        <v>0.50695935265214098</v>
      </c>
      <c r="L40">
        <v>1598.5716102398101</v>
      </c>
    </row>
    <row r="41" spans="3:12" x14ac:dyDescent="0.35">
      <c r="C41">
        <v>40</v>
      </c>
      <c r="D41">
        <f t="shared" si="0"/>
        <v>2.7573999999999996</v>
      </c>
      <c r="E41">
        <f t="shared" si="1"/>
        <v>2.8192199999999996</v>
      </c>
      <c r="F41">
        <f t="shared" si="2"/>
        <v>2.814648</v>
      </c>
      <c r="G41">
        <f t="shared" si="3"/>
        <v>2.6850866688365609</v>
      </c>
      <c r="I41">
        <v>3.5868669878404202E-2</v>
      </c>
      <c r="J41">
        <v>0.57979531326567502</v>
      </c>
      <c r="L41">
        <v>1636.68659755467</v>
      </c>
    </row>
    <row r="42" spans="3:12" x14ac:dyDescent="0.35">
      <c r="C42">
        <v>41</v>
      </c>
      <c r="D42">
        <f t="shared" si="0"/>
        <v>2.8073605000000001</v>
      </c>
      <c r="E42">
        <f t="shared" si="1"/>
        <v>2.8641647169999995</v>
      </c>
      <c r="F42">
        <f t="shared" si="2"/>
        <v>2.8567279040199995</v>
      </c>
      <c r="G42">
        <f t="shared" si="3"/>
        <v>2.7267524424078249</v>
      </c>
      <c r="I42">
        <v>3.6818087302617798E-2</v>
      </c>
      <c r="J42">
        <v>0.59436898929884496</v>
      </c>
      <c r="L42">
        <v>1675.21109260403</v>
      </c>
    </row>
    <row r="43" spans="3:12" x14ac:dyDescent="0.35">
      <c r="C43">
        <v>42</v>
      </c>
      <c r="D43">
        <f t="shared" si="0"/>
        <v>2.8570440000000001</v>
      </c>
      <c r="E43">
        <f t="shared" si="1"/>
        <v>2.9085409119999994</v>
      </c>
      <c r="F43">
        <f t="shared" si="2"/>
        <v>2.8981079046399998</v>
      </c>
      <c r="G43">
        <f t="shared" si="3"/>
        <v>2.7680374096532407</v>
      </c>
      <c r="I43">
        <v>3.7768403597819702E-2</v>
      </c>
      <c r="J43">
        <v>0.60550065485090798</v>
      </c>
      <c r="L43">
        <v>1713.97341141888</v>
      </c>
    </row>
    <row r="44" spans="3:12" x14ac:dyDescent="0.35">
      <c r="C44">
        <v>43</v>
      </c>
      <c r="D44">
        <f t="shared" si="0"/>
        <v>2.9064535</v>
      </c>
      <c r="E44">
        <f t="shared" si="1"/>
        <v>2.9523575969999998</v>
      </c>
      <c r="F44">
        <f t="shared" si="2"/>
        <v>2.9388061488599999</v>
      </c>
      <c r="G44">
        <f t="shared" si="3"/>
        <v>2.8089539967520225</v>
      </c>
      <c r="I44">
        <v>3.8719630969025302E-2</v>
      </c>
      <c r="J44">
        <v>0.61485203256006804</v>
      </c>
      <c r="L44">
        <v>1752.97440945618</v>
      </c>
    </row>
    <row r="45" spans="3:12" x14ac:dyDescent="0.35">
      <c r="C45">
        <v>44</v>
      </c>
      <c r="D45">
        <f t="shared" si="0"/>
        <v>2.9555920000000002</v>
      </c>
      <c r="E45">
        <f t="shared" si="1"/>
        <v>2.9956237119999995</v>
      </c>
      <c r="F45">
        <f t="shared" si="2"/>
        <v>2.9788404044799996</v>
      </c>
      <c r="G45">
        <f t="shared" si="3"/>
        <v>2.8495139459693588</v>
      </c>
      <c r="I45">
        <v>3.9671767537880799E-2</v>
      </c>
      <c r="J45">
        <v>0.62306349027123797</v>
      </c>
      <c r="L45">
        <v>1792.3763587496901</v>
      </c>
    </row>
    <row r="46" spans="3:12" x14ac:dyDescent="0.35">
      <c r="C46">
        <v>45</v>
      </c>
      <c r="D46">
        <f t="shared" si="0"/>
        <v>3.0044625000000003</v>
      </c>
      <c r="E46">
        <f t="shared" si="1"/>
        <v>3.0383481249999997</v>
      </c>
      <c r="F46">
        <f t="shared" si="2"/>
        <v>3.0182280625</v>
      </c>
      <c r="G46">
        <f t="shared" si="3"/>
        <v>2.8897283679304686</v>
      </c>
      <c r="I46">
        <v>4.0624818571598602E-2</v>
      </c>
      <c r="J46">
        <v>0.63031399377044295</v>
      </c>
      <c r="L46">
        <v>1831.9460902881599</v>
      </c>
    </row>
    <row r="47" spans="3:12" x14ac:dyDescent="0.35">
      <c r="C47">
        <v>46</v>
      </c>
      <c r="D47">
        <f t="shared" si="0"/>
        <v>3.0530680000000001</v>
      </c>
      <c r="E47">
        <f t="shared" si="1"/>
        <v>3.0805396319999998</v>
      </c>
      <c r="F47">
        <f t="shared" si="2"/>
        <v>3.0569861395200002</v>
      </c>
      <c r="G47">
        <f t="shared" si="3"/>
        <v>2.9296077888301042</v>
      </c>
      <c r="I47">
        <v>4.1578784710452801E-2</v>
      </c>
      <c r="J47">
        <v>0.63686950148656696</v>
      </c>
      <c r="L47">
        <v>1871.9644561048101</v>
      </c>
    </row>
    <row r="48" spans="3:12" x14ac:dyDescent="0.35">
      <c r="C48">
        <v>47</v>
      </c>
      <c r="D48">
        <f t="shared" si="0"/>
        <v>3.1014115000000002</v>
      </c>
      <c r="E48">
        <f t="shared" si="1"/>
        <v>3.1222069569999995</v>
      </c>
      <c r="F48">
        <f t="shared" si="2"/>
        <v>3.0951312801399999</v>
      </c>
      <c r="G48">
        <f t="shared" si="3"/>
        <v>2.9691621931672731</v>
      </c>
      <c r="I48">
        <v>4.2533668073728798E-2</v>
      </c>
      <c r="J48">
        <v>0.64276245353357297</v>
      </c>
      <c r="L48">
        <v>1912.15724580912</v>
      </c>
    </row>
    <row r="49" spans="3:12" x14ac:dyDescent="0.35">
      <c r="C49">
        <v>48</v>
      </c>
      <c r="D49">
        <f t="shared" si="0"/>
        <v>3.1494960000000001</v>
      </c>
      <c r="E49">
        <f t="shared" si="1"/>
        <v>3.1633587519999997</v>
      </c>
      <c r="F49">
        <f t="shared" si="2"/>
        <v>3.1326797593599993</v>
      </c>
      <c r="G49">
        <f t="shared" si="3"/>
        <v>3.0084010625152429</v>
      </c>
      <c r="I49">
        <v>4.3489470406114901E-2</v>
      </c>
      <c r="J49">
        <v>0.64811962618658603</v>
      </c>
      <c r="L49">
        <v>1952.76205775977</v>
      </c>
    </row>
    <row r="50" spans="3:12" x14ac:dyDescent="0.35">
      <c r="C50">
        <v>49</v>
      </c>
      <c r="D50">
        <f t="shared" si="0"/>
        <v>3.1973245000000001</v>
      </c>
      <c r="E50">
        <f t="shared" si="1"/>
        <v>3.2040035969999998</v>
      </c>
      <c r="F50">
        <f t="shared" si="2"/>
        <v>3.16964748498</v>
      </c>
      <c r="G50">
        <f t="shared" si="3"/>
        <v>3.0473334107693257</v>
      </c>
      <c r="I50">
        <v>4.44461912931454E-2</v>
      </c>
      <c r="J50">
        <v>0.65305202377605298</v>
      </c>
      <c r="L50">
        <v>1993.6287871008899</v>
      </c>
    </row>
    <row r="51" spans="3:12" x14ac:dyDescent="0.35">
      <c r="C51">
        <v>50</v>
      </c>
      <c r="D51">
        <f t="shared" si="0"/>
        <v>3.2449000000000003</v>
      </c>
      <c r="E51">
        <f t="shared" si="1"/>
        <v>3.2441499999999994</v>
      </c>
      <c r="F51">
        <f t="shared" si="2"/>
        <v>3.2060499999999994</v>
      </c>
      <c r="G51">
        <f t="shared" si="3"/>
        <v>3.0859678162576083</v>
      </c>
      <c r="I51">
        <v>4.54038345018732E-2</v>
      </c>
      <c r="J51">
        <v>0.65767674187083103</v>
      </c>
      <c r="L51">
        <v>2034.82351743404</v>
      </c>
    </row>
    <row r="52" spans="3:12" x14ac:dyDescent="0.35">
      <c r="C52">
        <v>51</v>
      </c>
      <c r="D52">
        <f t="shared" si="0"/>
        <v>3.2922255000000002</v>
      </c>
      <c r="E52">
        <f t="shared" si="1"/>
        <v>3.2838063969999998</v>
      </c>
      <c r="F52">
        <f t="shared" si="2"/>
        <v>3.2419024850199998</v>
      </c>
      <c r="G52">
        <f t="shared" si="3"/>
        <v>3.1243124510507658</v>
      </c>
      <c r="I52">
        <v>4.6362395590254499E-2</v>
      </c>
      <c r="J52">
        <v>0.66228596083588998</v>
      </c>
      <c r="L52">
        <v>2076.3777648625501</v>
      </c>
    </row>
    <row r="53" spans="3:12" x14ac:dyDescent="0.35">
      <c r="C53">
        <v>52</v>
      </c>
      <c r="D53">
        <f t="shared" si="0"/>
        <v>3.3393039999999998</v>
      </c>
      <c r="E53">
        <f t="shared" si="1"/>
        <v>3.3229811519999997</v>
      </c>
      <c r="F53">
        <f t="shared" si="2"/>
        <v>3.2772197606399995</v>
      </c>
      <c r="G53">
        <f t="shared" si="3"/>
        <v>3.1623751077652771</v>
      </c>
      <c r="I53">
        <v>4.7321883330696701E-2</v>
      </c>
      <c r="J53">
        <v>0.66698923257803799</v>
      </c>
      <c r="L53">
        <v>2118.18416080106</v>
      </c>
    </row>
    <row r="54" spans="3:12" x14ac:dyDescent="0.35">
      <c r="C54">
        <v>53</v>
      </c>
      <c r="D54">
        <f t="shared" si="0"/>
        <v>3.3861385000000004</v>
      </c>
      <c r="E54">
        <f t="shared" si="1"/>
        <v>3.3616825569999995</v>
      </c>
      <c r="F54">
        <f t="shared" si="2"/>
        <v>3.3120162898600003</v>
      </c>
      <c r="G54">
        <f t="shared" si="3"/>
        <v>3.200163224118354</v>
      </c>
      <c r="I54">
        <v>4.8282292898129797E-2</v>
      </c>
      <c r="J54">
        <v>0.67172727617737404</v>
      </c>
      <c r="L54">
        <v>2160.3949568169501</v>
      </c>
    </row>
    <row r="55" spans="3:12" x14ac:dyDescent="0.35">
      <c r="C55">
        <v>54</v>
      </c>
      <c r="D55">
        <f t="shared" si="0"/>
        <v>3.4327320000000001</v>
      </c>
      <c r="E55">
        <f t="shared" si="1"/>
        <v>3.3999188319999991</v>
      </c>
      <c r="F55">
        <f t="shared" si="2"/>
        <v>3.3463061804799996</v>
      </c>
      <c r="G55">
        <f t="shared" si="3"/>
        <v>3.2376839054619078</v>
      </c>
      <c r="I55">
        <v>4.9243628088780703E-2</v>
      </c>
      <c r="J55">
        <v>0.67658348994917294</v>
      </c>
      <c r="L55">
        <v>2202.8833595036899</v>
      </c>
    </row>
    <row r="56" spans="3:12" x14ac:dyDescent="0.35">
      <c r="C56">
        <v>55</v>
      </c>
      <c r="D56">
        <f t="shared" si="0"/>
        <v>3.4790875000000003</v>
      </c>
      <c r="E56">
        <f t="shared" si="1"/>
        <v>3.4376981249999998</v>
      </c>
      <c r="F56">
        <f t="shared" si="2"/>
        <v>3.3801031874999996</v>
      </c>
      <c r="G56">
        <f t="shared" si="3"/>
        <v>3.2749439454961284</v>
      </c>
      <c r="I56">
        <v>5.0205882836781499E-2</v>
      </c>
      <c r="J56">
        <v>0.60847064908166304</v>
      </c>
      <c r="L56">
        <v>2245.7386454450202</v>
      </c>
    </row>
    <row r="57" spans="3:12" x14ac:dyDescent="0.35">
      <c r="C57">
        <v>56</v>
      </c>
      <c r="D57">
        <f t="shared" si="0"/>
        <v>3.5252080000000006</v>
      </c>
      <c r="E57">
        <f t="shared" si="1"/>
        <v>3.4750285119999993</v>
      </c>
      <c r="F57">
        <f t="shared" si="2"/>
        <v>3.4134207155199996</v>
      </c>
      <c r="G57">
        <f t="shared" si="3"/>
        <v>3.3119498453400915</v>
      </c>
      <c r="I57">
        <v>5.1169049231504803E-2</v>
      </c>
      <c r="J57">
        <v>0.59795142504626597</v>
      </c>
      <c r="L57">
        <v>2288.9399109114302</v>
      </c>
    </row>
    <row r="58" spans="3:12" x14ac:dyDescent="0.35">
      <c r="C58">
        <v>57</v>
      </c>
      <c r="D58">
        <f t="shared" si="0"/>
        <v>3.5710965000000003</v>
      </c>
      <c r="E58">
        <f t="shared" si="1"/>
        <v>3.5119179969999998</v>
      </c>
      <c r="F58">
        <f t="shared" si="2"/>
        <v>3.4462718211400003</v>
      </c>
      <c r="G58">
        <f t="shared" si="3"/>
        <v>3.3487078311166227</v>
      </c>
      <c r="I58">
        <v>5.2133122834116002E-2</v>
      </c>
      <c r="J58">
        <v>0.59906553076213997</v>
      </c>
      <c r="L58">
        <v>2332.4427061913798</v>
      </c>
    </row>
    <row r="59" spans="3:12" x14ac:dyDescent="0.35">
      <c r="C59">
        <v>58</v>
      </c>
      <c r="D59">
        <f t="shared" si="0"/>
        <v>3.6167560000000001</v>
      </c>
      <c r="E59">
        <f t="shared" si="1"/>
        <v>3.5483745119999996</v>
      </c>
      <c r="F59">
        <f t="shared" si="2"/>
        <v>3.4786692153599996</v>
      </c>
      <c r="G59">
        <f t="shared" si="3"/>
        <v>3.385223870191147</v>
      </c>
      <c r="I59">
        <v>5.3098099434226699E-2</v>
      </c>
      <c r="J59">
        <v>0.60099336960423799</v>
      </c>
      <c r="L59">
        <v>2376.3286226272498</v>
      </c>
    </row>
    <row r="60" spans="3:12" x14ac:dyDescent="0.35">
      <c r="C60">
        <v>59</v>
      </c>
      <c r="D60">
        <f t="shared" si="0"/>
        <v>3.6621895000000002</v>
      </c>
      <c r="E60">
        <f t="shared" si="1"/>
        <v>3.5844059169999998</v>
      </c>
      <c r="F60">
        <f t="shared" si="2"/>
        <v>3.5106252659800004</v>
      </c>
      <c r="G60">
        <f t="shared" si="3"/>
        <v>3.4215036861889345</v>
      </c>
      <c r="I60">
        <v>5.4063979421160903E-2</v>
      </c>
      <c r="J60">
        <v>0.60332305167717903</v>
      </c>
      <c r="L60">
        <v>2420.5334696252298</v>
      </c>
    </row>
    <row r="61" spans="3:12" x14ac:dyDescent="0.35">
      <c r="C61">
        <v>60</v>
      </c>
      <c r="D61">
        <f t="shared" si="0"/>
        <v>3.7074000000000003</v>
      </c>
      <c r="E61">
        <f t="shared" si="1"/>
        <v>3.6200199999999993</v>
      </c>
      <c r="F61">
        <f t="shared" si="2"/>
        <v>3.5421519999999997</v>
      </c>
      <c r="G61">
        <f t="shared" si="3"/>
        <v>3.4575527729016962</v>
      </c>
      <c r="I61">
        <v>5.5030755313300497E-2</v>
      </c>
      <c r="J61">
        <v>0.60606119163751604</v>
      </c>
      <c r="L61">
        <v>2465.1105614012699</v>
      </c>
    </row>
    <row r="62" spans="3:12" x14ac:dyDescent="0.35">
      <c r="C62">
        <v>61</v>
      </c>
      <c r="D62">
        <f t="shared" si="0"/>
        <v>3.7523905000000002</v>
      </c>
      <c r="E62">
        <f t="shared" si="1"/>
        <v>3.655224477</v>
      </c>
      <c r="F62">
        <f t="shared" si="2"/>
        <v>3.5732611060199999</v>
      </c>
      <c r="G62">
        <f t="shared" si="3"/>
        <v>3.4933764071828399</v>
      </c>
      <c r="I62">
        <v>5.59984336845369E-2</v>
      </c>
      <c r="J62">
        <v>0.60893441681419602</v>
      </c>
      <c r="L62">
        <v>2510.0498484241198</v>
      </c>
    </row>
    <row r="63" spans="3:12" x14ac:dyDescent="0.35">
      <c r="C63">
        <v>62</v>
      </c>
      <c r="D63">
        <f t="shared" si="0"/>
        <v>3.797164</v>
      </c>
      <c r="E63">
        <f t="shared" si="1"/>
        <v>3.6900269919999995</v>
      </c>
      <c r="F63">
        <f t="shared" si="2"/>
        <v>3.6039639366399996</v>
      </c>
      <c r="G63">
        <f t="shared" si="3"/>
        <v>3.5289796609201738</v>
      </c>
      <c r="I63">
        <v>5.69670070433443E-2</v>
      </c>
      <c r="J63">
        <v>0.61197281728018804</v>
      </c>
      <c r="L63">
        <v>2555.3045571684402</v>
      </c>
    </row>
    <row r="64" spans="3:12" x14ac:dyDescent="0.35">
      <c r="C64">
        <v>63</v>
      </c>
      <c r="D64">
        <f t="shared" si="0"/>
        <v>3.8417235000000005</v>
      </c>
      <c r="E64">
        <f t="shared" si="1"/>
        <v>3.7244351170000001</v>
      </c>
      <c r="F64">
        <f t="shared" si="2"/>
        <v>3.6342715108600001</v>
      </c>
      <c r="G64">
        <f t="shared" si="3"/>
        <v>3.564367412165923</v>
      </c>
      <c r="I64">
        <v>5.7936476690957799E-2</v>
      </c>
      <c r="J64">
        <v>0.61515314886799899</v>
      </c>
      <c r="L64">
        <v>2600.9400642414298</v>
      </c>
    </row>
    <row r="65" spans="3:12" x14ac:dyDescent="0.35">
      <c r="C65">
        <v>64</v>
      </c>
      <c r="D65">
        <f t="shared" si="0"/>
        <v>3.8860720000000004</v>
      </c>
      <c r="E65">
        <f t="shared" si="1"/>
        <v>3.7584563519999996</v>
      </c>
      <c r="F65">
        <f t="shared" si="2"/>
        <v>3.6641945164799998</v>
      </c>
      <c r="G65">
        <f t="shared" si="3"/>
        <v>3.5995443554957216</v>
      </c>
      <c r="I65">
        <v>5.8906839561114699E-2</v>
      </c>
      <c r="J65">
        <v>0.61837869811480595</v>
      </c>
      <c r="L65">
        <v>2646.92287246152</v>
      </c>
    </row>
    <row r="66" spans="3:12" x14ac:dyDescent="0.35">
      <c r="C66">
        <v>65</v>
      </c>
      <c r="D66">
        <f t="shared" si="0"/>
        <v>3.9302125000000001</v>
      </c>
      <c r="E66">
        <f t="shared" si="1"/>
        <v>3.7920981249999994</v>
      </c>
      <c r="F66">
        <f t="shared" si="2"/>
        <v>3.6937433124999992</v>
      </c>
      <c r="G66">
        <f t="shared" si="3"/>
        <v>3.6345150116611933</v>
      </c>
      <c r="I66">
        <v>5.9878094265205503E-2</v>
      </c>
      <c r="J66">
        <v>0.62166189128162597</v>
      </c>
      <c r="L66">
        <v>2693.2640389181001</v>
      </c>
    </row>
    <row r="67" spans="3:12" x14ac:dyDescent="0.35">
      <c r="C67">
        <v>66</v>
      </c>
      <c r="D67">
        <f t="shared" ref="D67:D130" si="4" xml:space="preserve"> 0.0000005*C67^3 - 0.0002*C67^2 + 0.0637*C67 + 0.4974</f>
        <v>3.974148</v>
      </c>
      <c r="E67">
        <f t="shared" ref="E67:E130" si="5">-0.000000003*C67^4+0.000002*C67^3-0.0005*C67^2+0.0764*C67+0.4429</f>
        <v>3.8253677919999998</v>
      </c>
      <c r="F67">
        <f t="shared" ref="F67:F130" si="6" xml:space="preserve"> 0.00000000002*C67^5 - 0.00000002*C67^4 + 0.000006*C67^3 - 0.0009*C67^2 + 0.0905*C67 + 0.2998</f>
        <v>3.7229279315199997</v>
      </c>
      <c r="G67">
        <f t="shared" ref="G67:G130" si="7" xml:space="preserve"> 0.2691*C67^0.6236</f>
        <v>3.6692837365943936</v>
      </c>
      <c r="I67">
        <v>6.0850239630163297E-2</v>
      </c>
      <c r="J67">
        <v>0.62501609742051201</v>
      </c>
      <c r="L67">
        <v>2739.9859960035401</v>
      </c>
    </row>
    <row r="68" spans="3:12" x14ac:dyDescent="0.35">
      <c r="C68">
        <v>67</v>
      </c>
      <c r="D68">
        <f t="shared" si="4"/>
        <v>4.0178814999999997</v>
      </c>
      <c r="E68">
        <f t="shared" si="5"/>
        <v>3.8582726369999993</v>
      </c>
      <c r="F68">
        <f t="shared" si="6"/>
        <v>3.7517580821399994</v>
      </c>
      <c r="G68">
        <f t="shared" si="7"/>
        <v>3.7038547298167721</v>
      </c>
      <c r="I68">
        <v>6.1823272650157399E-2</v>
      </c>
      <c r="J68">
        <v>0.628331404986196</v>
      </c>
      <c r="L68">
        <v>2787.0612373551198</v>
      </c>
    </row>
    <row r="69" spans="3:12" x14ac:dyDescent="0.35">
      <c r="C69">
        <v>68</v>
      </c>
      <c r="D69">
        <f t="shared" si="4"/>
        <v>4.0614160000000004</v>
      </c>
      <c r="E69">
        <f t="shared" si="5"/>
        <v>3.8908198719999998</v>
      </c>
      <c r="F69">
        <f t="shared" si="6"/>
        <v>3.7802431513600001</v>
      </c>
      <c r="G69">
        <f t="shared" si="7"/>
        <v>3.7382320423003139</v>
      </c>
      <c r="I69">
        <v>6.2797194810673196E-2</v>
      </c>
      <c r="J69">
        <v>0.631781302847505</v>
      </c>
      <c r="L69">
        <v>2834.5230833290798</v>
      </c>
    </row>
    <row r="70" spans="3:12" x14ac:dyDescent="0.35">
      <c r="C70">
        <v>69</v>
      </c>
      <c r="D70">
        <f t="shared" si="4"/>
        <v>4.1047545000000003</v>
      </c>
      <c r="E70">
        <f t="shared" si="5"/>
        <v>3.923016636999999</v>
      </c>
      <c r="F70">
        <f t="shared" si="6"/>
        <v>3.8083922069799998</v>
      </c>
      <c r="G70">
        <f t="shared" si="7"/>
        <v>3.7724195838240555</v>
      </c>
      <c r="I70">
        <v>6.3771999108038199E-2</v>
      </c>
      <c r="J70">
        <v>0.635301131094125</v>
      </c>
      <c r="L70">
        <v>2882.3573665537401</v>
      </c>
    </row>
    <row r="71" spans="3:12" x14ac:dyDescent="0.35">
      <c r="C71">
        <v>70</v>
      </c>
      <c r="D71">
        <f t="shared" si="4"/>
        <v>4.1479000000000008</v>
      </c>
      <c r="E71">
        <f t="shared" si="5"/>
        <v>3.9548699999999997</v>
      </c>
      <c r="F71">
        <f t="shared" si="6"/>
        <v>3.836214</v>
      </c>
      <c r="G71">
        <f t="shared" si="7"/>
        <v>3.8064211298652144</v>
      </c>
      <c r="I71">
        <v>6.4747692571365104E-2</v>
      </c>
      <c r="J71">
        <v>0.63884989605346099</v>
      </c>
      <c r="L71">
        <v>2930.55769311718</v>
      </c>
    </row>
    <row r="72" spans="3:12" x14ac:dyDescent="0.35">
      <c r="C72">
        <v>71</v>
      </c>
      <c r="D72">
        <f t="shared" si="4"/>
        <v>4.1908555000000005</v>
      </c>
      <c r="E72">
        <f t="shared" si="5"/>
        <v>3.9863869569999988</v>
      </c>
      <c r="F72">
        <f t="shared" si="6"/>
        <v>3.8637169670199993</v>
      </c>
      <c r="G72">
        <f t="shared" si="7"/>
        <v>3.840240328060565</v>
      </c>
      <c r="I72">
        <v>6.5724268438105804E-2</v>
      </c>
      <c r="J72">
        <v>0.64244625783322096</v>
      </c>
      <c r="L72">
        <v>2979.1492074416601</v>
      </c>
    </row>
    <row r="73" spans="3:12" x14ac:dyDescent="0.35">
      <c r="C73">
        <v>72</v>
      </c>
      <c r="D73">
        <f t="shared" si="4"/>
        <v>4.2336240000000007</v>
      </c>
      <c r="E73">
        <f t="shared" si="5"/>
        <v>4.017574432</v>
      </c>
      <c r="F73">
        <f t="shared" si="6"/>
        <v>3.8909092326400003</v>
      </c>
      <c r="G73">
        <f t="shared" si="7"/>
        <v>3.8738807042705297</v>
      </c>
      <c r="I73">
        <v>6.6701728265465096E-2</v>
      </c>
      <c r="J73">
        <v>0.64604965974134299</v>
      </c>
      <c r="L73">
        <v>3028.1098610507202</v>
      </c>
    </row>
    <row r="74" spans="3:12" x14ac:dyDescent="0.35">
      <c r="C74">
        <v>73</v>
      </c>
      <c r="D74">
        <f t="shared" si="4"/>
        <v>4.2762085000000001</v>
      </c>
      <c r="E74">
        <f t="shared" si="5"/>
        <v>4.0484392769999999</v>
      </c>
      <c r="F74">
        <f t="shared" si="6"/>
        <v>3.9177986118599994</v>
      </c>
      <c r="G74">
        <f t="shared" si="7"/>
        <v>3.9073456682755996</v>
      </c>
      <c r="I74">
        <v>6.7680069107249594E-2</v>
      </c>
      <c r="J74">
        <v>0.64980696877161404</v>
      </c>
      <c r="L74">
        <v>3077.4531026603599</v>
      </c>
    </row>
    <row r="75" spans="3:12" x14ac:dyDescent="0.35">
      <c r="C75">
        <v>74</v>
      </c>
      <c r="D75">
        <f t="shared" si="4"/>
        <v>4.3186120000000008</v>
      </c>
      <c r="E75">
        <f t="shared" si="5"/>
        <v>4.0789882720000001</v>
      </c>
      <c r="F75">
        <f t="shared" si="6"/>
        <v>3.9443926124800002</v>
      </c>
      <c r="G75">
        <f t="shared" si="7"/>
        <v>3.940638519132063</v>
      </c>
      <c r="I75">
        <v>6.8659285550650595E-2</v>
      </c>
      <c r="J75">
        <v>0.65612747421559403</v>
      </c>
      <c r="L75">
        <v>3127.1933973836799</v>
      </c>
    </row>
    <row r="76" spans="3:12" x14ac:dyDescent="0.35">
      <c r="C76">
        <v>75</v>
      </c>
      <c r="D76">
        <f t="shared" si="4"/>
        <v>4.3608375000000006</v>
      </c>
      <c r="E76">
        <f t="shared" si="5"/>
        <v>4.1092281249999996</v>
      </c>
      <c r="F76">
        <f t="shared" si="6"/>
        <v>3.9706984374999994</v>
      </c>
      <c r="G76">
        <f t="shared" si="7"/>
        <v>3.973762450211753</v>
      </c>
      <c r="I76">
        <v>6.9639389171885599E-2</v>
      </c>
      <c r="J76">
        <v>0.65773912473613905</v>
      </c>
      <c r="L76">
        <v>3177.32220967085</v>
      </c>
    </row>
    <row r="77" spans="3:12" x14ac:dyDescent="0.35">
      <c r="C77">
        <v>76</v>
      </c>
      <c r="D77">
        <f t="shared" si="4"/>
        <v>4.4028880000000008</v>
      </c>
      <c r="E77">
        <f t="shared" si="5"/>
        <v>4.1391654720000002</v>
      </c>
      <c r="F77">
        <f t="shared" si="6"/>
        <v>3.9967229875200005</v>
      </c>
      <c r="G77">
        <f t="shared" si="7"/>
        <v>4.0067205539484458</v>
      </c>
      <c r="I77">
        <v>7.0620359819626596E-2</v>
      </c>
      <c r="J77">
        <v>0.66057471539122004</v>
      </c>
      <c r="L77">
        <v>3227.85248751473</v>
      </c>
    </row>
    <row r="78" spans="3:12" x14ac:dyDescent="0.35">
      <c r="C78">
        <v>77</v>
      </c>
      <c r="D78">
        <f t="shared" si="4"/>
        <v>4.4447665000000001</v>
      </c>
      <c r="E78">
        <f t="shared" si="5"/>
        <v>4.1688068769999997</v>
      </c>
      <c r="F78">
        <f t="shared" si="6"/>
        <v>4.02247286314</v>
      </c>
      <c r="G78">
        <f t="shared" si="7"/>
        <v>4.0395158263115221</v>
      </c>
      <c r="I78">
        <v>7.1602218045739296E-2</v>
      </c>
      <c r="J78">
        <v>0.71023908977917305</v>
      </c>
      <c r="L78">
        <v>3278.78767259386</v>
      </c>
    </row>
    <row r="79" spans="3:12" x14ac:dyDescent="0.35">
      <c r="C79">
        <v>78</v>
      </c>
      <c r="D79">
        <f t="shared" si="4"/>
        <v>4.4864760000000006</v>
      </c>
      <c r="E79">
        <f t="shared" si="5"/>
        <v>4.1981588319999998</v>
      </c>
      <c r="F79">
        <f t="shared" si="6"/>
        <v>4.04795436736</v>
      </c>
      <c r="G79">
        <f t="shared" si="7"/>
        <v>4.0721511710260119</v>
      </c>
      <c r="I79">
        <v>7.2584948562951404E-2</v>
      </c>
      <c r="J79">
        <v>0.72700142871740103</v>
      </c>
      <c r="L79">
        <v>3330.1171962040398</v>
      </c>
    </row>
    <row r="80" spans="3:12" x14ac:dyDescent="0.35">
      <c r="C80">
        <v>79</v>
      </c>
      <c r="D80">
        <f t="shared" si="4"/>
        <v>4.5280195000000001</v>
      </c>
      <c r="E80">
        <f t="shared" si="5"/>
        <v>4.2272277569999996</v>
      </c>
      <c r="F80">
        <f t="shared" si="6"/>
        <v>4.07317350798</v>
      </c>
      <c r="G80">
        <f t="shared" si="7"/>
        <v>4.1046294035563617</v>
      </c>
      <c r="I80">
        <v>7.3568569753889299E-2</v>
      </c>
      <c r="J80">
        <v>0.73872745609851898</v>
      </c>
      <c r="L80">
        <v>3381.8534583074902</v>
      </c>
    </row>
    <row r="81" spans="3:12" x14ac:dyDescent="0.35">
      <c r="C81">
        <v>80</v>
      </c>
      <c r="D81">
        <f t="shared" si="4"/>
        <v>4.5693999999999999</v>
      </c>
      <c r="E81">
        <f t="shared" si="5"/>
        <v>4.2560200000000004</v>
      </c>
      <c r="F81">
        <f t="shared" si="6"/>
        <v>4.0981360000000002</v>
      </c>
      <c r="G81">
        <f t="shared" si="7"/>
        <v>4.1369532548700283</v>
      </c>
      <c r="I81">
        <v>7.4553063466847105E-2</v>
      </c>
      <c r="J81">
        <v>0.74713286851671301</v>
      </c>
      <c r="L81">
        <v>3434.0026372254401</v>
      </c>
    </row>
    <row r="82" spans="3:12" x14ac:dyDescent="0.35">
      <c r="C82">
        <v>81</v>
      </c>
      <c r="D82">
        <f t="shared" si="4"/>
        <v>4.6106205000000005</v>
      </c>
      <c r="E82">
        <f t="shared" si="5"/>
        <v>4.2845418369999999</v>
      </c>
      <c r="F82">
        <f t="shared" si="6"/>
        <v>4.1228472680200001</v>
      </c>
      <c r="G82">
        <f t="shared" si="7"/>
        <v>4.1691253749956383</v>
      </c>
      <c r="I82">
        <v>7.5538449398821594E-2</v>
      </c>
      <c r="J82">
        <v>0.754583328223281</v>
      </c>
      <c r="L82">
        <v>3486.55848351238</v>
      </c>
    </row>
    <row r="83" spans="3:12" x14ac:dyDescent="0.35">
      <c r="C83">
        <v>82</v>
      </c>
      <c r="D83">
        <f t="shared" si="4"/>
        <v>4.6516840000000004</v>
      </c>
      <c r="E83">
        <f t="shared" si="5"/>
        <v>4.3127994719999991</v>
      </c>
      <c r="F83">
        <f t="shared" si="6"/>
        <v>4.1473124486400001</v>
      </c>
      <c r="G83">
        <f t="shared" si="7"/>
        <v>4.2011483363893189</v>
      </c>
      <c r="I83">
        <v>7.65247082395661E-2</v>
      </c>
      <c r="J83">
        <v>0.75876883035152298</v>
      </c>
      <c r="L83">
        <v>3539.5320698963201</v>
      </c>
    </row>
    <row r="84" spans="3:12" x14ac:dyDescent="0.35">
      <c r="C84">
        <v>83</v>
      </c>
      <c r="D84">
        <f t="shared" si="4"/>
        <v>4.6925935000000001</v>
      </c>
      <c r="E84">
        <f t="shared" si="5"/>
        <v>4.3407990369999991</v>
      </c>
      <c r="F84">
        <f t="shared" si="6"/>
        <v>4.1715363928600002</v>
      </c>
      <c r="G84">
        <f t="shared" si="7"/>
        <v>4.2330246371217752</v>
      </c>
      <c r="I84">
        <v>7.7511847125454003E-2</v>
      </c>
      <c r="J84">
        <v>0.76338209233658205</v>
      </c>
      <c r="L84">
        <v>3592.92286670677</v>
      </c>
    </row>
    <row r="85" spans="3:12" x14ac:dyDescent="0.35">
      <c r="C85">
        <v>84</v>
      </c>
      <c r="D85">
        <f t="shared" si="4"/>
        <v>4.733352</v>
      </c>
      <c r="E85">
        <f t="shared" si="5"/>
        <v>4.3685465919999995</v>
      </c>
      <c r="F85">
        <f t="shared" si="6"/>
        <v>4.1955236684799999</v>
      </c>
      <c r="G85">
        <f t="shared" si="7"/>
        <v>4.2647567038976666</v>
      </c>
      <c r="I85">
        <v>7.8499871944457594E-2</v>
      </c>
      <c r="J85">
        <v>0.76807813114909695</v>
      </c>
      <c r="L85">
        <v>3646.7228532461299</v>
      </c>
    </row>
    <row r="86" spans="3:12" x14ac:dyDescent="0.35">
      <c r="C86">
        <v>85</v>
      </c>
      <c r="D86">
        <f t="shared" si="4"/>
        <v>4.7739625000000006</v>
      </c>
      <c r="E86">
        <f t="shared" si="5"/>
        <v>4.3960481249999992</v>
      </c>
      <c r="F86">
        <f t="shared" si="6"/>
        <v>4.2192785625000004</v>
      </c>
      <c r="G86">
        <f t="shared" si="7"/>
        <v>4.2963468949180177</v>
      </c>
      <c r="I86">
        <v>7.9488760602688599E-2</v>
      </c>
      <c r="J86">
        <v>0.77278015517006404</v>
      </c>
      <c r="L86">
        <v>3700.9356702567402</v>
      </c>
    </row>
    <row r="87" spans="3:12" x14ac:dyDescent="0.35">
      <c r="C87">
        <v>86</v>
      </c>
      <c r="D87">
        <f t="shared" si="4"/>
        <v>4.8144280000000004</v>
      </c>
      <c r="E87">
        <f t="shared" si="5"/>
        <v>4.4233095519999992</v>
      </c>
      <c r="F87">
        <f t="shared" si="6"/>
        <v>4.2428050835200004</v>
      </c>
      <c r="G87">
        <f t="shared" si="7"/>
        <v>4.3277975025955433</v>
      </c>
      <c r="I87">
        <v>8.0478531835864606E-2</v>
      </c>
      <c r="J87">
        <v>0.77767538107803702</v>
      </c>
      <c r="L87">
        <v>3755.5665370789602</v>
      </c>
    </row>
    <row r="88" spans="3:12" x14ac:dyDescent="0.35">
      <c r="C88">
        <v>87</v>
      </c>
      <c r="D88">
        <f t="shared" si="4"/>
        <v>4.8547515000000008</v>
      </c>
      <c r="E88">
        <f t="shared" si="5"/>
        <v>4.4503367169999999</v>
      </c>
      <c r="F88">
        <f t="shared" si="6"/>
        <v>4.2661069641399996</v>
      </c>
      <c r="G88">
        <f t="shared" si="7"/>
        <v>4.3591107561321198</v>
      </c>
      <c r="I88">
        <v>8.1469168400436498E-2</v>
      </c>
      <c r="J88">
        <v>0.78225931032447604</v>
      </c>
      <c r="L88">
        <v>3810.6210461279002</v>
      </c>
    </row>
    <row r="89" spans="3:12" x14ac:dyDescent="0.35">
      <c r="C89">
        <v>88</v>
      </c>
      <c r="D89">
        <f t="shared" si="4"/>
        <v>4.8949360000000004</v>
      </c>
      <c r="E89">
        <f t="shared" si="5"/>
        <v>4.4771353919999992</v>
      </c>
      <c r="F89">
        <f t="shared" si="6"/>
        <v>4.2891876633599999</v>
      </c>
      <c r="G89">
        <f t="shared" si="7"/>
        <v>4.3902888239668316</v>
      </c>
      <c r="I89">
        <v>8.2460688431894094E-2</v>
      </c>
      <c r="J89">
        <v>0.78787339397600697</v>
      </c>
      <c r="L89">
        <v>3866.10749721196</v>
      </c>
    </row>
    <row r="90" spans="3:12" x14ac:dyDescent="0.35">
      <c r="C90">
        <v>89</v>
      </c>
      <c r="D90">
        <f t="shared" si="4"/>
        <v>4.9349845000000006</v>
      </c>
      <c r="E90">
        <f t="shared" si="5"/>
        <v>4.503711276999999</v>
      </c>
      <c r="F90">
        <f t="shared" si="6"/>
        <v>4.3120503689799996</v>
      </c>
      <c r="G90">
        <f t="shared" si="7"/>
        <v>4.4213338161025311</v>
      </c>
      <c r="I90">
        <v>8.3453074407561195E-2</v>
      </c>
      <c r="J90">
        <v>0.79358394367721696</v>
      </c>
      <c r="L90">
        <v>3922.0296679472599</v>
      </c>
    </row>
    <row r="91" spans="3:12" x14ac:dyDescent="0.35">
      <c r="C91">
        <v>90</v>
      </c>
      <c r="D91">
        <f t="shared" si="4"/>
        <v>4.9749000000000008</v>
      </c>
      <c r="E91">
        <f t="shared" si="5"/>
        <v>4.5300699999999994</v>
      </c>
      <c r="F91">
        <f t="shared" si="6"/>
        <v>4.3346980000000004</v>
      </c>
      <c r="G91">
        <f t="shared" si="7"/>
        <v>4.4522477863182468</v>
      </c>
      <c r="I91">
        <v>8.4446347567032995E-2</v>
      </c>
      <c r="J91">
        <v>0.79592623625703596</v>
      </c>
      <c r="L91">
        <v>3978.3885147671799</v>
      </c>
    </row>
    <row r="92" spans="3:12" x14ac:dyDescent="0.35">
      <c r="C92">
        <v>91</v>
      </c>
      <c r="D92">
        <f t="shared" si="4"/>
        <v>5.0146854999999997</v>
      </c>
      <c r="E92">
        <f t="shared" si="5"/>
        <v>4.5562171169999992</v>
      </c>
      <c r="F92">
        <f t="shared" si="6"/>
        <v>4.3571332090200006</v>
      </c>
      <c r="G92">
        <f t="shared" si="7"/>
        <v>4.4830327342741851</v>
      </c>
      <c r="I92">
        <v>8.5440490368964395E-2</v>
      </c>
      <c r="J92">
        <v>0.79943662278773997</v>
      </c>
      <c r="L92">
        <v>4035.1881973618802</v>
      </c>
    </row>
    <row r="93" spans="3:12" x14ac:dyDescent="0.35">
      <c r="C93">
        <v>92</v>
      </c>
      <c r="D93">
        <f t="shared" si="4"/>
        <v>5.0543439999999995</v>
      </c>
      <c r="E93">
        <f t="shared" si="5"/>
        <v>4.5821581119999992</v>
      </c>
      <c r="F93">
        <f t="shared" si="6"/>
        <v>4.3793583846400015</v>
      </c>
      <c r="G93">
        <f t="shared" si="7"/>
        <v>4.5136906075157333</v>
      </c>
      <c r="I93">
        <v>8.6435512444976006E-2</v>
      </c>
      <c r="J93">
        <v>0.80523462058730699</v>
      </c>
      <c r="L93">
        <v>4092.4243584552</v>
      </c>
    </row>
    <row r="94" spans="3:12" x14ac:dyDescent="0.35">
      <c r="C94">
        <v>93</v>
      </c>
      <c r="D94">
        <f t="shared" si="4"/>
        <v>5.0938785000000006</v>
      </c>
      <c r="E94">
        <f t="shared" si="5"/>
        <v>4.6078983969999996</v>
      </c>
      <c r="F94">
        <f t="shared" si="6"/>
        <v>4.4013756538599997</v>
      </c>
      <c r="G94">
        <f t="shared" si="7"/>
        <v>4.544223303382295</v>
      </c>
      <c r="I94">
        <v>8.7431423449292306E-2</v>
      </c>
      <c r="J94">
        <v>0.80780313936590498</v>
      </c>
      <c r="L94">
        <v>4150.1002584626503</v>
      </c>
    </row>
    <row r="95" spans="3:12" x14ac:dyDescent="0.35">
      <c r="C95">
        <v>94</v>
      </c>
      <c r="D95">
        <f t="shared" si="4"/>
        <v>5.1332920000000009</v>
      </c>
      <c r="E95">
        <f t="shared" si="5"/>
        <v>4.6334433119999989</v>
      </c>
      <c r="F95">
        <f t="shared" si="6"/>
        <v>4.4231868844799997</v>
      </c>
      <c r="G95">
        <f t="shared" si="7"/>
        <v>4.5746326708264862</v>
      </c>
      <c r="I95">
        <v>8.8428205786549696E-2</v>
      </c>
      <c r="J95" s="27">
        <v>0.811481045672789</v>
      </c>
      <c r="L95">
        <v>4208.2229869973598</v>
      </c>
    </row>
    <row r="96" spans="3:12" x14ac:dyDescent="0.35">
      <c r="C96">
        <v>95</v>
      </c>
      <c r="D96">
        <f t="shared" si="4"/>
        <v>5.1725875000000006</v>
      </c>
      <c r="E96">
        <f t="shared" si="5"/>
        <v>4.6587981249999997</v>
      </c>
      <c r="F96">
        <f t="shared" si="6"/>
        <v>4.4447936875000007</v>
      </c>
      <c r="G96">
        <f t="shared" si="7"/>
        <v>4.6049205121487953</v>
      </c>
      <c r="I96">
        <v>8.9425880394055496E-2</v>
      </c>
      <c r="J96">
        <v>0.81693434152581201</v>
      </c>
      <c r="L96">
        <v>4266.7941972605504</v>
      </c>
    </row>
    <row r="97" spans="3:12" x14ac:dyDescent="0.35">
      <c r="C97">
        <v>96</v>
      </c>
      <c r="D97">
        <f t="shared" si="4"/>
        <v>5.2117680000000002</v>
      </c>
      <c r="E97">
        <f t="shared" si="5"/>
        <v>4.6839680319999992</v>
      </c>
      <c r="F97">
        <f t="shared" si="6"/>
        <v>4.4661974195199994</v>
      </c>
      <c r="G97">
        <f t="shared" si="7"/>
        <v>4.6350885846524763</v>
      </c>
      <c r="I97">
        <v>9.0424429644481399E-2</v>
      </c>
      <c r="J97">
        <v>0.821123270383462</v>
      </c>
      <c r="L97">
        <v>4325.8201099097996</v>
      </c>
    </row>
    <row r="98" spans="3:12" x14ac:dyDescent="0.35">
      <c r="C98">
        <v>97</v>
      </c>
      <c r="D98">
        <f t="shared" si="4"/>
        <v>5.2508365000000001</v>
      </c>
      <c r="E98">
        <f t="shared" si="5"/>
        <v>4.7089581569999988</v>
      </c>
      <c r="F98">
        <f t="shared" si="6"/>
        <v>4.4873991851400001</v>
      </c>
      <c r="G98">
        <f t="shared" si="7"/>
        <v>4.6651386022231476</v>
      </c>
      <c r="I98">
        <v>9.1423871900075698E-2</v>
      </c>
      <c r="J98">
        <v>0.82568461975338303</v>
      </c>
      <c r="L98">
        <v>4385.3031649942004</v>
      </c>
    </row>
    <row r="99" spans="3:12" x14ac:dyDescent="0.35">
      <c r="C99">
        <v>98</v>
      </c>
      <c r="D99">
        <f t="shared" si="4"/>
        <v>5.2897959999999999</v>
      </c>
      <c r="E99">
        <f t="shared" si="5"/>
        <v>4.7337735519999988</v>
      </c>
      <c r="F99">
        <f t="shared" si="6"/>
        <v>4.5083998393600009</v>
      </c>
      <c r="G99">
        <f t="shared" si="7"/>
        <v>4.6950722368372508</v>
      </c>
      <c r="I99">
        <v>9.2424189423854705E-2</v>
      </c>
      <c r="J99">
        <v>0.82721573319677999</v>
      </c>
      <c r="L99">
        <v>4445.2379312421299</v>
      </c>
    </row>
    <row r="100" spans="3:12" x14ac:dyDescent="0.35">
      <c r="C100">
        <v>99</v>
      </c>
      <c r="D100">
        <f t="shared" si="4"/>
        <v>5.3286495</v>
      </c>
      <c r="E100">
        <f t="shared" si="5"/>
        <v>4.7584191969999985</v>
      </c>
      <c r="F100">
        <f t="shared" si="6"/>
        <v>4.5291999899800013</v>
      </c>
      <c r="G100">
        <f t="shared" si="7"/>
        <v>4.7248911200032779</v>
      </c>
      <c r="I100">
        <v>9.3425403501793097E-2</v>
      </c>
      <c r="J100">
        <v>0.83013159028487404</v>
      </c>
      <c r="L100">
        <v>4505.6252656442202</v>
      </c>
    </row>
    <row r="101" spans="3:12" s="7" customFormat="1" x14ac:dyDescent="0.35">
      <c r="C101" s="7">
        <v>100</v>
      </c>
      <c r="D101" s="7">
        <f t="shared" si="4"/>
        <v>5.3674000000000008</v>
      </c>
      <c r="E101" s="7">
        <f t="shared" si="5"/>
        <v>4.7828999999999997</v>
      </c>
      <c r="F101" s="7">
        <f t="shared" si="6"/>
        <v>4.5497999999999994</v>
      </c>
      <c r="G101" s="7">
        <f t="shared" si="7"/>
        <v>4.7545968441393951</v>
      </c>
      <c r="I101" s="7">
        <v>9.4427496182094103E-2</v>
      </c>
      <c r="J101" s="7">
        <v>0.833382373412342</v>
      </c>
      <c r="L101" s="7">
        <v>4566.4719709861502</v>
      </c>
    </row>
    <row r="102" spans="3:12" x14ac:dyDescent="0.35">
      <c r="C102">
        <v>101</v>
      </c>
      <c r="D102">
        <f t="shared" si="4"/>
        <v>5.4060505000000001</v>
      </c>
      <c r="E102">
        <f t="shared" si="5"/>
        <v>4.8072207969999985</v>
      </c>
      <c r="F102">
        <f t="shared" si="6"/>
        <v>4.5701999900199999</v>
      </c>
      <c r="G102">
        <f t="shared" si="7"/>
        <v>4.7841909638908868</v>
      </c>
      <c r="I102">
        <v>9.5430473809014704E-2</v>
      </c>
      <c r="J102">
        <v>0.76525019234232505</v>
      </c>
      <c r="L102">
        <v>4627.7804661570799</v>
      </c>
    </row>
    <row r="103" spans="3:12" x14ac:dyDescent="0.35">
      <c r="C103">
        <v>102</v>
      </c>
      <c r="D103">
        <f t="shared" si="4"/>
        <v>5.4446040000000009</v>
      </c>
      <c r="E103">
        <f t="shared" si="5"/>
        <v>4.8313863519999991</v>
      </c>
      <c r="F103">
        <f t="shared" si="6"/>
        <v>4.5903998406400008</v>
      </c>
      <c r="G103">
        <f t="shared" si="7"/>
        <v>4.8136749973906205</v>
      </c>
      <c r="I103">
        <v>9.6434338814944995E-2</v>
      </c>
      <c r="J103">
        <v>0.71297360038560298</v>
      </c>
      <c r="L103">
        <v>4689.5492817302802</v>
      </c>
    </row>
    <row r="104" spans="3:12" x14ac:dyDescent="0.35">
      <c r="C104">
        <v>103</v>
      </c>
      <c r="D104">
        <f t="shared" si="4"/>
        <v>5.483063500000001</v>
      </c>
      <c r="E104">
        <f t="shared" si="5"/>
        <v>4.855401356999999</v>
      </c>
      <c r="F104">
        <f t="shared" si="6"/>
        <v>4.6103991948600012</v>
      </c>
      <c r="G104">
        <f t="shared" si="7"/>
        <v>4.8430504274655215</v>
      </c>
      <c r="I104">
        <v>9.7439067436317403E-2</v>
      </c>
      <c r="J104">
        <v>0.718907867060813</v>
      </c>
      <c r="L104">
        <v>4751.7821819946103</v>
      </c>
    </row>
    <row r="105" spans="3:12" x14ac:dyDescent="0.35">
      <c r="C105">
        <v>104</v>
      </c>
      <c r="D105">
        <f t="shared" si="4"/>
        <v>5.5214319999999999</v>
      </c>
      <c r="E105">
        <f t="shared" si="5"/>
        <v>4.8792704319999984</v>
      </c>
      <c r="F105">
        <f t="shared" si="6"/>
        <v>4.6301974604800007</v>
      </c>
      <c r="G105">
        <f t="shared" si="7"/>
        <v>4.8723187027918797</v>
      </c>
      <c r="I105">
        <v>9.8444677761137606E-2</v>
      </c>
      <c r="J105">
        <v>0.72074796672832497</v>
      </c>
      <c r="L105">
        <v>4814.4856227549099</v>
      </c>
    </row>
    <row r="106" spans="3:12" x14ac:dyDescent="0.35">
      <c r="C106">
        <v>105</v>
      </c>
      <c r="D106">
        <f t="shared" si="4"/>
        <v>5.5597124999999998</v>
      </c>
      <c r="E106">
        <f t="shared" si="5"/>
        <v>4.9029981249999999</v>
      </c>
      <c r="F106">
        <f t="shared" si="6"/>
        <v>4.6497938125000005</v>
      </c>
      <c r="G106">
        <f t="shared" si="7"/>
        <v>4.9014812390021119</v>
      </c>
      <c r="I106">
        <v>9.9451149610101805E-2</v>
      </c>
      <c r="J106">
        <v>0.72798306923572997</v>
      </c>
      <c r="L106">
        <v>4877.6630558304096</v>
      </c>
    </row>
    <row r="107" spans="3:12" x14ac:dyDescent="0.35">
      <c r="C107">
        <v>106</v>
      </c>
      <c r="D107">
        <f t="shared" si="4"/>
        <v>5.5979080000000003</v>
      </c>
      <c r="E107">
        <f t="shared" si="5"/>
        <v>4.9265889119999988</v>
      </c>
      <c r="F107">
        <f t="shared" si="6"/>
        <v>4.6691871955200011</v>
      </c>
      <c r="G107">
        <f t="shared" si="7"/>
        <v>4.930539419745501</v>
      </c>
      <c r="I107">
        <v>0.10045849907906999</v>
      </c>
      <c r="J107">
        <v>0.72446613236016999</v>
      </c>
      <c r="L107">
        <v>4941.3189622701702</v>
      </c>
    </row>
    <row r="108" spans="3:12" x14ac:dyDescent="0.35">
      <c r="C108">
        <v>107</v>
      </c>
      <c r="D108">
        <f t="shared" si="4"/>
        <v>5.6360215000000009</v>
      </c>
      <c r="E108">
        <f t="shared" si="5"/>
        <v>4.9500471969999991</v>
      </c>
      <c r="F108">
        <f t="shared" si="6"/>
        <v>4.6883763261400011</v>
      </c>
      <c r="G108">
        <f t="shared" si="7"/>
        <v>4.9594945977051745</v>
      </c>
      <c r="I108">
        <v>0.101466706073035</v>
      </c>
      <c r="J108">
        <v>0.72890876324335196</v>
      </c>
      <c r="L108">
        <v>5005.4589131105504</v>
      </c>
    </row>
    <row r="109" spans="3:12" x14ac:dyDescent="0.35">
      <c r="C109">
        <v>108</v>
      </c>
      <c r="D109">
        <f t="shared" si="4"/>
        <v>5.6740560000000002</v>
      </c>
      <c r="E109">
        <f t="shared" si="5"/>
        <v>4.9733773119999984</v>
      </c>
      <c r="F109">
        <f t="shared" si="6"/>
        <v>4.7073596953600001</v>
      </c>
      <c r="G109">
        <f t="shared" si="7"/>
        <v>4.9883480955736115</v>
      </c>
      <c r="I109">
        <v>0.102475790277582</v>
      </c>
      <c r="J109">
        <v>0.72696221806308403</v>
      </c>
      <c r="L109">
        <v>5070.0848401911098</v>
      </c>
    </row>
    <row r="110" spans="3:12" x14ac:dyDescent="0.35">
      <c r="C110">
        <v>109</v>
      </c>
      <c r="D110">
        <f t="shared" si="4"/>
        <v>5.7120145000000004</v>
      </c>
      <c r="E110">
        <f t="shared" si="5"/>
        <v>4.9965835169999995</v>
      </c>
      <c r="F110">
        <f t="shared" si="6"/>
        <v>4.7261355709799995</v>
      </c>
      <c r="G110">
        <f t="shared" si="7"/>
        <v>5.0171012069886212</v>
      </c>
      <c r="I110">
        <v>0.103485732124106</v>
      </c>
      <c r="J110">
        <v>0.727124670077262</v>
      </c>
      <c r="L110">
        <v>5135.1992019856498</v>
      </c>
    </row>
    <row r="111" spans="3:12" x14ac:dyDescent="0.35">
      <c r="C111">
        <v>110</v>
      </c>
      <c r="D111">
        <f t="shared" si="4"/>
        <v>5.7499000000000002</v>
      </c>
      <c r="E111">
        <f t="shared" si="5"/>
        <v>5.0196699999999996</v>
      </c>
      <c r="F111">
        <f t="shared" si="6"/>
        <v>4.7447019999999993</v>
      </c>
      <c r="G111">
        <f t="shared" si="7"/>
        <v>5.0457551974318715</v>
      </c>
      <c r="I111">
        <v>0.10449653943163301</v>
      </c>
      <c r="J111">
        <v>0.73145115302291297</v>
      </c>
      <c r="L111">
        <v>5200.8054621296196</v>
      </c>
    </row>
    <row r="112" spans="3:12" x14ac:dyDescent="0.35">
      <c r="C112">
        <v>111</v>
      </c>
      <c r="D112">
        <f t="shared" si="4"/>
        <v>5.7877155</v>
      </c>
      <c r="E112">
        <f t="shared" si="5"/>
        <v>5.0426408770000002</v>
      </c>
      <c r="F112">
        <f t="shared" si="6"/>
        <v>4.763056811020002</v>
      </c>
      <c r="G112">
        <f t="shared" si="7"/>
        <v>5.0743113050916691</v>
      </c>
      <c r="I112">
        <v>0.10550822051424</v>
      </c>
      <c r="J112">
        <v>0.73138817106615095</v>
      </c>
      <c r="L112">
        <v>5266.9009086248998</v>
      </c>
    </row>
    <row r="113" spans="3:12" x14ac:dyDescent="0.35">
      <c r="C113">
        <v>112</v>
      </c>
      <c r="D113">
        <f t="shared" si="4"/>
        <v>5.8254640000000011</v>
      </c>
      <c r="E113">
        <f t="shared" si="5"/>
        <v>5.0655001919999982</v>
      </c>
      <c r="F113">
        <f t="shared" si="6"/>
        <v>4.7811976166399992</v>
      </c>
      <c r="G113">
        <f t="shared" si="7"/>
        <v>5.1027707416918293</v>
      </c>
      <c r="I113">
        <v>0.10652075592849</v>
      </c>
      <c r="J113">
        <v>0.73516512607810203</v>
      </c>
      <c r="L113">
        <v>5333.4849639220301</v>
      </c>
    </row>
    <row r="114" spans="3:12" x14ac:dyDescent="0.35">
      <c r="C114">
        <v>113</v>
      </c>
      <c r="D114">
        <f t="shared" si="4"/>
        <v>5.8631485000000003</v>
      </c>
      <c r="E114">
        <f t="shared" si="5"/>
        <v>5.0882519169999982</v>
      </c>
      <c r="F114">
        <f t="shared" si="6"/>
        <v>4.7991218158600004</v>
      </c>
      <c r="G114">
        <f t="shared" si="7"/>
        <v>5.1311346932881623</v>
      </c>
      <c r="I114">
        <v>0.107534165600237</v>
      </c>
      <c r="J114">
        <v>0.73780487823367902</v>
      </c>
      <c r="L114">
        <v>5400.5639705308404</v>
      </c>
    </row>
    <row r="115" spans="3:12" x14ac:dyDescent="0.35">
      <c r="C115">
        <v>114</v>
      </c>
      <c r="D115">
        <f t="shared" si="4"/>
        <v>5.9007720000000008</v>
      </c>
      <c r="E115">
        <f t="shared" si="5"/>
        <v>5.1108999519999996</v>
      </c>
      <c r="F115">
        <f t="shared" si="6"/>
        <v>4.816826596480003</v>
      </c>
      <c r="G115">
        <f t="shared" si="7"/>
        <v>5.1594043210341978</v>
      </c>
      <c r="I115">
        <v>0.108548430494808</v>
      </c>
      <c r="J115">
        <v>0.73729336412774904</v>
      </c>
      <c r="L115">
        <v>5468.13752956808</v>
      </c>
    </row>
    <row r="116" spans="3:12" x14ac:dyDescent="0.35">
      <c r="C116">
        <v>115</v>
      </c>
      <c r="D116">
        <f t="shared" si="4"/>
        <v>5.9383375000000003</v>
      </c>
      <c r="E116">
        <f t="shared" si="5"/>
        <v>5.1334481249999993</v>
      </c>
      <c r="F116">
        <f t="shared" si="6"/>
        <v>4.8343089374999986</v>
      </c>
      <c r="G116">
        <f t="shared" si="7"/>
        <v>5.1875807619175438</v>
      </c>
      <c r="I116">
        <v>0.109563568098171</v>
      </c>
      <c r="J116">
        <v>0.74004764872400597</v>
      </c>
      <c r="L116">
        <v>5536.2128199832796</v>
      </c>
    </row>
    <row r="117" spans="3:12" x14ac:dyDescent="0.35">
      <c r="C117">
        <v>116</v>
      </c>
      <c r="D117">
        <f t="shared" si="4"/>
        <v>5.975848</v>
      </c>
      <c r="E117">
        <f t="shared" si="5"/>
        <v>5.1559001919999989</v>
      </c>
      <c r="F117">
        <f t="shared" si="6"/>
        <v>4.851565611519999</v>
      </c>
      <c r="G117">
        <f t="shared" si="7"/>
        <v>5.2156651294682774</v>
      </c>
      <c r="I117">
        <v>0.110579559083745</v>
      </c>
      <c r="J117">
        <v>0.74274738436573295</v>
      </c>
      <c r="L117">
        <v>5604.79495527789</v>
      </c>
    </row>
    <row r="118" spans="3:12" x14ac:dyDescent="0.35">
      <c r="C118">
        <v>117</v>
      </c>
      <c r="D118">
        <f t="shared" si="4"/>
        <v>6.0133065000000006</v>
      </c>
      <c r="E118">
        <f t="shared" si="5"/>
        <v>5.1782598369999988</v>
      </c>
      <c r="F118">
        <f t="shared" si="6"/>
        <v>4.8685931871400001</v>
      </c>
      <c r="G118">
        <f t="shared" si="7"/>
        <v>5.2436585144406376</v>
      </c>
      <c r="I118">
        <v>0.111596424049394</v>
      </c>
      <c r="J118">
        <v>0.74484665627419799</v>
      </c>
      <c r="L118">
        <v>5673.8844021679097</v>
      </c>
    </row>
    <row r="119" spans="3:12" x14ac:dyDescent="0.35">
      <c r="C119">
        <v>118</v>
      </c>
      <c r="D119">
        <f t="shared" si="4"/>
        <v>6.0507160000000004</v>
      </c>
      <c r="E119">
        <f t="shared" si="5"/>
        <v>5.2005306719999993</v>
      </c>
      <c r="F119">
        <f t="shared" si="6"/>
        <v>4.8853880313600024</v>
      </c>
      <c r="G119">
        <f t="shared" si="7"/>
        <v>5.2715619854692646</v>
      </c>
      <c r="I119">
        <v>0.112614143709938</v>
      </c>
      <c r="J119">
        <v>0.74695661317267004</v>
      </c>
      <c r="L119">
        <v>5743.4860691859603</v>
      </c>
    </row>
    <row r="120" spans="3:12" x14ac:dyDescent="0.35">
      <c r="C120">
        <v>119</v>
      </c>
      <c r="D120">
        <f t="shared" si="4"/>
        <v>6.0880795000000001</v>
      </c>
      <c r="E120">
        <f t="shared" si="5"/>
        <v>5.2227162369999993</v>
      </c>
      <c r="F120">
        <f t="shared" si="6"/>
        <v>4.9019463119799989</v>
      </c>
      <c r="G120">
        <f t="shared" si="7"/>
        <v>5.2993765897011489</v>
      </c>
      <c r="I120">
        <v>0.113632726522486</v>
      </c>
      <c r="J120">
        <v>0.74673045738576804</v>
      </c>
      <c r="L120">
        <v>5813.6050816544703</v>
      </c>
    </row>
    <row r="121" spans="3:12" x14ac:dyDescent="0.35">
      <c r="C121">
        <v>120</v>
      </c>
      <c r="D121">
        <f t="shared" si="4"/>
        <v>6.1254</v>
      </c>
      <c r="E121">
        <f t="shared" si="5"/>
        <v>5.2448199999999989</v>
      </c>
      <c r="F121">
        <f t="shared" si="6"/>
        <v>4.9182640000000015</v>
      </c>
      <c r="G121">
        <f t="shared" si="7"/>
        <v>5.3271033534043557</v>
      </c>
      <c r="I121">
        <v>0.114652181532933</v>
      </c>
      <c r="J121">
        <v>0.74941159971656601</v>
      </c>
      <c r="L121">
        <v>5884.2412192341199</v>
      </c>
    </row>
    <row r="122" spans="3:12" x14ac:dyDescent="0.35">
      <c r="C122">
        <v>121</v>
      </c>
      <c r="D122">
        <f t="shared" si="4"/>
        <v>6.1626805000000004</v>
      </c>
      <c r="E122">
        <f t="shared" si="5"/>
        <v>5.2668453569999985</v>
      </c>
      <c r="F122">
        <f t="shared" si="6"/>
        <v>4.9343368720200003</v>
      </c>
      <c r="G122">
        <f t="shared" si="7"/>
        <v>5.3547432825546037</v>
      </c>
      <c r="I122">
        <v>0.11567248965828</v>
      </c>
      <c r="J122">
        <v>0.750209776053127</v>
      </c>
      <c r="L122">
        <v>5955.3901182944501</v>
      </c>
    </row>
    <row r="123" spans="3:12" x14ac:dyDescent="0.35">
      <c r="C123">
        <v>122</v>
      </c>
      <c r="D123">
        <f t="shared" si="4"/>
        <v>6.1999240000000002</v>
      </c>
      <c r="E123">
        <f t="shared" si="5"/>
        <v>5.2887956319999994</v>
      </c>
      <c r="F123">
        <f t="shared" si="6"/>
        <v>4.9501605126400001</v>
      </c>
      <c r="G123">
        <f t="shared" si="7"/>
        <v>5.3822973634006379</v>
      </c>
      <c r="I123">
        <v>0.116693671745824</v>
      </c>
      <c r="J123">
        <v>0.75135971940546797</v>
      </c>
      <c r="L123">
        <v>6027.0570249521597</v>
      </c>
    </row>
    <row r="124" spans="3:12" x14ac:dyDescent="0.35">
      <c r="C124">
        <v>123</v>
      </c>
      <c r="D124">
        <f t="shared" si="4"/>
        <v>6.2371334999999997</v>
      </c>
      <c r="E124">
        <f t="shared" si="5"/>
        <v>5.3106740769999998</v>
      </c>
      <c r="F124">
        <f t="shared" si="6"/>
        <v>4.9657303168600002</v>
      </c>
      <c r="G124">
        <f t="shared" si="7"/>
        <v>5.4097665630093674</v>
      </c>
      <c r="I124">
        <v>0.11771570893675599</v>
      </c>
      <c r="J124">
        <v>0.75305775377717699</v>
      </c>
      <c r="L124">
        <v>6099.2479405335398</v>
      </c>
    </row>
    <row r="125" spans="3:12" x14ac:dyDescent="0.35">
      <c r="C125">
        <v>124</v>
      </c>
      <c r="D125">
        <f t="shared" si="4"/>
        <v>6.2743120000000001</v>
      </c>
      <c r="E125">
        <f t="shared" si="5"/>
        <v>5.3324838719999992</v>
      </c>
      <c r="F125">
        <f t="shared" si="6"/>
        <v>4.9810414924800002</v>
      </c>
      <c r="G125">
        <f t="shared" si="7"/>
        <v>5.4371518297916408</v>
      </c>
      <c r="I125" s="7">
        <v>0.118738618855439</v>
      </c>
      <c r="J125">
        <v>0.75615425205312703</v>
      </c>
      <c r="L125">
        <v>6171.9654091938601</v>
      </c>
    </row>
    <row r="126" spans="3:12" x14ac:dyDescent="0.35">
      <c r="C126">
        <v>125</v>
      </c>
      <c r="D126">
        <f t="shared" si="4"/>
        <v>6.3114625000000011</v>
      </c>
      <c r="E126">
        <f t="shared" si="5"/>
        <v>5.3542281249999988</v>
      </c>
      <c r="F126">
        <f t="shared" si="6"/>
        <v>4.9960890625000003</v>
      </c>
      <c r="G126">
        <f t="shared" si="7"/>
        <v>5.4644540940094606</v>
      </c>
      <c r="I126">
        <v>0.119762382716461</v>
      </c>
      <c r="J126">
        <v>0.75771252058787297</v>
      </c>
      <c r="L126">
        <v>6245.2066881147102</v>
      </c>
    </row>
    <row r="127" spans="3:12" x14ac:dyDescent="0.35">
      <c r="C127">
        <v>126</v>
      </c>
      <c r="D127">
        <f t="shared" si="4"/>
        <v>6.3485880000000003</v>
      </c>
      <c r="E127">
        <f t="shared" si="5"/>
        <v>5.3759098719999994</v>
      </c>
      <c r="F127">
        <f t="shared" si="6"/>
        <v>5.0108678675200018</v>
      </c>
      <c r="G127">
        <f t="shared" si="7"/>
        <v>5.4916742682655046</v>
      </c>
      <c r="I127">
        <v>0.120787021888281</v>
      </c>
      <c r="J127">
        <v>0.76108888237184802</v>
      </c>
      <c r="L127">
        <v>6318.9775731932896</v>
      </c>
    </row>
    <row r="128" spans="3:12" x14ac:dyDescent="0.35">
      <c r="C128">
        <v>127</v>
      </c>
      <c r="D128">
        <f t="shared" si="4"/>
        <v>6.3856915000000001</v>
      </c>
      <c r="E128">
        <f t="shared" si="5"/>
        <v>5.3975320769999993</v>
      </c>
      <c r="F128">
        <f t="shared" si="6"/>
        <v>5.0253725681399999</v>
      </c>
      <c r="G128">
        <f t="shared" si="7"/>
        <v>5.5188132479756504</v>
      </c>
      <c r="I128">
        <v>0.12181251770056201</v>
      </c>
      <c r="J128">
        <v>0.76250785387961895</v>
      </c>
      <c r="L128">
        <v>6393.2791529384904</v>
      </c>
    </row>
    <row r="129" spans="2:12" x14ac:dyDescent="0.35">
      <c r="C129">
        <v>128</v>
      </c>
      <c r="D129">
        <f t="shared" si="4"/>
        <v>6.4227760000000007</v>
      </c>
      <c r="E129">
        <f t="shared" si="5"/>
        <v>5.4190976319999988</v>
      </c>
      <c r="F129">
        <f t="shared" si="6"/>
        <v>5.0395976473600008</v>
      </c>
      <c r="G129">
        <f t="shared" si="7"/>
        <v>5.5458719118252366</v>
      </c>
      <c r="I129">
        <v>0.12283887951512901</v>
      </c>
      <c r="J129">
        <v>0.76602728856024505</v>
      </c>
      <c r="L129">
        <v>6468.1164327574297</v>
      </c>
    </row>
    <row r="130" spans="2:12" x14ac:dyDescent="0.35">
      <c r="C130">
        <v>129</v>
      </c>
      <c r="D130">
        <f t="shared" si="4"/>
        <v>6.4598445000000009</v>
      </c>
      <c r="E130">
        <f t="shared" si="5"/>
        <v>5.4406093569999978</v>
      </c>
      <c r="F130">
        <f t="shared" si="6"/>
        <v>5.0535374129800017</v>
      </c>
      <c r="G130">
        <f t="shared" si="7"/>
        <v>5.5728511222097481</v>
      </c>
      <c r="I130">
        <v>0.123866116928969</v>
      </c>
      <c r="J130">
        <v>0.76762293451544295</v>
      </c>
      <c r="L130">
        <v>6543.4985663907601</v>
      </c>
    </row>
    <row r="131" spans="2:12" x14ac:dyDescent="0.35">
      <c r="C131">
        <v>130</v>
      </c>
      <c r="D131">
        <f t="shared" ref="D131:D194" si="8" xml:space="preserve"> 0.0000005*C131^3 - 0.0002*C131^2 + 0.0637*C131 + 0.4974</f>
        <v>6.4969000000000001</v>
      </c>
      <c r="E131">
        <f t="shared" ref="E131:E194" si="9">-0.000000003*C131^4+0.000002*C131^3-0.0005*C131^2+0.0764*C131+0.4429</f>
        <v>5.4620699999999989</v>
      </c>
      <c r="F131">
        <f t="shared" ref="F131:F194" si="10" xml:space="preserve"> 0.00000000002*C131^5 - 0.00000002*C131^4 + 0.000006*C131^3 - 0.0009*C131^2 + 0.0905*C131 + 0.2998</f>
        <v>5.0671860000000004</v>
      </c>
      <c r="G131">
        <f t="shared" ref="G131:G194" si="11" xml:space="preserve"> 0.2691*C131^0.6236</f>
        <v>5.5997517256605835</v>
      </c>
      <c r="I131">
        <v>0.124894211741631</v>
      </c>
      <c r="J131">
        <v>0.76940718677723496</v>
      </c>
      <c r="L131">
        <v>6619.4271184259997</v>
      </c>
    </row>
    <row r="132" spans="2:12" x14ac:dyDescent="0.35">
      <c r="C132">
        <v>131</v>
      </c>
      <c r="D132">
        <f t="shared" si="8"/>
        <v>6.5339455000000006</v>
      </c>
      <c r="E132">
        <f t="shared" si="9"/>
        <v>5.4834822369999987</v>
      </c>
      <c r="F132">
        <f t="shared" si="10"/>
        <v>5.0805373730199994</v>
      </c>
      <c r="G132">
        <f t="shared" si="11"/>
        <v>5.6265745532564999</v>
      </c>
      <c r="I132">
        <v>0.125923185807952</v>
      </c>
      <c r="J132">
        <v>0.77152160667111602</v>
      </c>
      <c r="L132">
        <v>6695.9036818594996</v>
      </c>
    </row>
    <row r="133" spans="2:12" x14ac:dyDescent="0.35">
      <c r="B133">
        <f>3/0.3048</f>
        <v>9.8425196850393704</v>
      </c>
      <c r="C133">
        <v>132</v>
      </c>
      <c r="D133">
        <f t="shared" si="8"/>
        <v>6.5709840000000002</v>
      </c>
      <c r="E133">
        <f t="shared" si="9"/>
        <v>5.5048486719999996</v>
      </c>
      <c r="F133">
        <f t="shared" si="10"/>
        <v>5.0935853286400006</v>
      </c>
      <c r="G133">
        <f t="shared" si="11"/>
        <v>5.6533204210213226</v>
      </c>
      <c r="I133">
        <v>0.12695302163557301</v>
      </c>
      <c r="J133">
        <v>0.77358812290075596</v>
      </c>
      <c r="L133">
        <v>6772.9292959923096</v>
      </c>
    </row>
    <row r="134" spans="2:12" x14ac:dyDescent="0.35">
      <c r="C134">
        <v>133</v>
      </c>
      <c r="D134">
        <f t="shared" si="8"/>
        <v>6.6080185000000009</v>
      </c>
      <c r="E134">
        <f t="shared" si="9"/>
        <v>5.5261718369999997</v>
      </c>
      <c r="F134">
        <f t="shared" si="10"/>
        <v>5.1063234978600009</v>
      </c>
      <c r="G134">
        <f t="shared" si="11"/>
        <v>5.6799901303085099</v>
      </c>
      <c r="I134">
        <v>0.12798374034145299</v>
      </c>
      <c r="J134">
        <v>0.77583007433277495</v>
      </c>
      <c r="L134">
        <v>6850.5109081191104</v>
      </c>
    </row>
    <row r="135" spans="2:12" x14ac:dyDescent="0.35">
      <c r="C135">
        <v>134</v>
      </c>
      <c r="D135">
        <f t="shared" si="8"/>
        <v>6.6450519999999997</v>
      </c>
      <c r="E135">
        <f t="shared" si="9"/>
        <v>5.5474541919999982</v>
      </c>
      <c r="F135">
        <f t="shared" si="10"/>
        <v>5.1187453484800001</v>
      </c>
      <c r="G135">
        <f t="shared" si="11"/>
        <v>5.706584468173058</v>
      </c>
      <c r="I135">
        <v>0.12901532488360801</v>
      </c>
      <c r="J135">
        <v>0.77938377943789205</v>
      </c>
      <c r="L135">
        <v>6928.6467859512804</v>
      </c>
    </row>
    <row r="136" spans="2:12" x14ac:dyDescent="0.35">
      <c r="C136">
        <v>135</v>
      </c>
      <c r="D136">
        <f t="shared" si="8"/>
        <v>6.6820875000000006</v>
      </c>
      <c r="E136">
        <f t="shared" si="9"/>
        <v>5.5686981249999992</v>
      </c>
      <c r="F136">
        <f t="shared" si="10"/>
        <v>5.1308441875000002</v>
      </c>
      <c r="G136">
        <f t="shared" si="11"/>
        <v>5.733104207731297</v>
      </c>
      <c r="I136">
        <v>0.130047798386141</v>
      </c>
      <c r="J136">
        <v>0.84846550067338999</v>
      </c>
      <c r="L136">
        <v>7007.3465464048804</v>
      </c>
    </row>
    <row r="137" spans="2:12" x14ac:dyDescent="0.35">
      <c r="C137">
        <v>136</v>
      </c>
      <c r="D137">
        <f t="shared" si="8"/>
        <v>6.7191280000000013</v>
      </c>
      <c r="E137">
        <f t="shared" si="9"/>
        <v>5.5899059520000005</v>
      </c>
      <c r="F137">
        <f t="shared" si="10"/>
        <v>5.142613163520001</v>
      </c>
      <c r="G137">
        <f t="shared" si="11"/>
        <v>5.7595501085090159</v>
      </c>
      <c r="I137">
        <v>0.13108114591140699</v>
      </c>
      <c r="J137">
        <v>0.88438245317997299</v>
      </c>
      <c r="L137">
        <v>7086.6061503501396</v>
      </c>
    </row>
    <row r="138" spans="2:12" x14ac:dyDescent="0.35">
      <c r="C138">
        <v>137</v>
      </c>
      <c r="D138">
        <f t="shared" si="8"/>
        <v>6.7561765000000005</v>
      </c>
      <c r="E138">
        <f t="shared" si="9"/>
        <v>5.6110799169999979</v>
      </c>
      <c r="F138">
        <f t="shared" si="10"/>
        <v>5.1540452691400001</v>
      </c>
      <c r="G138">
        <f t="shared" si="11"/>
        <v>5.7859229167784179</v>
      </c>
      <c r="I138">
        <v>0.13211537897011499</v>
      </c>
      <c r="J138">
        <v>0.87393685306665803</v>
      </c>
      <c r="L138">
        <v>7166.43862504755</v>
      </c>
    </row>
    <row r="139" spans="2:12" x14ac:dyDescent="0.35">
      <c r="C139">
        <v>138</v>
      </c>
      <c r="D139">
        <f t="shared" si="8"/>
        <v>6.7932360000000012</v>
      </c>
      <c r="E139">
        <f t="shared" si="9"/>
        <v>5.6322221919999986</v>
      </c>
      <c r="F139">
        <f t="shared" si="10"/>
        <v>5.1651333433600017</v>
      </c>
      <c r="G139">
        <f t="shared" si="11"/>
        <v>5.8122233658843276</v>
      </c>
      <c r="I139">
        <v>0.13315050777201401</v>
      </c>
      <c r="J139">
        <v>0.88278449297567896</v>
      </c>
      <c r="L139">
        <v>7246.8362945406998</v>
      </c>
    </row>
    <row r="140" spans="2:12" x14ac:dyDescent="0.35">
      <c r="C140">
        <v>139</v>
      </c>
      <c r="D140">
        <f t="shared" si="8"/>
        <v>6.8303094999999994</v>
      </c>
      <c r="E140">
        <f t="shared" si="9"/>
        <v>5.6533348769999989</v>
      </c>
      <c r="F140">
        <f t="shared" si="10"/>
        <v>5.1758700739800014</v>
      </c>
      <c r="G140">
        <f t="shared" si="11"/>
        <v>5.8384521765600441</v>
      </c>
      <c r="I140">
        <v>0.13418651420352501</v>
      </c>
      <c r="J140">
        <v>0.88667047584673697</v>
      </c>
      <c r="L140">
        <v>7327.8018230774096</v>
      </c>
    </row>
    <row r="141" spans="2:12" x14ac:dyDescent="0.35">
      <c r="C141">
        <v>140</v>
      </c>
      <c r="D141">
        <f t="shared" si="8"/>
        <v>6.8674000000000008</v>
      </c>
      <c r="E141">
        <f t="shared" si="9"/>
        <v>5.6744199999999987</v>
      </c>
      <c r="F141">
        <f t="shared" si="10"/>
        <v>5.1862480000000017</v>
      </c>
      <c r="G141">
        <f t="shared" si="11"/>
        <v>5.8646100572332989</v>
      </c>
      <c r="I141">
        <v>0.13522342016698199</v>
      </c>
      <c r="J141">
        <v>0.890410852339104</v>
      </c>
      <c r="L141">
        <v>7409.3411442353699</v>
      </c>
    </row>
    <row r="142" spans="2:12" x14ac:dyDescent="0.35">
      <c r="C142">
        <v>141</v>
      </c>
      <c r="D142">
        <f t="shared" si="8"/>
        <v>6.9045105000000015</v>
      </c>
      <c r="E142">
        <f t="shared" si="9"/>
        <v>5.695479516999999</v>
      </c>
      <c r="F142">
        <f t="shared" si="10"/>
        <v>5.1962595140200003</v>
      </c>
      <c r="G142">
        <f t="shared" si="11"/>
        <v>5.8906977043226263</v>
      </c>
      <c r="I142">
        <v>0.13626120723990801</v>
      </c>
      <c r="J142">
        <v>0.89243147963900504</v>
      </c>
      <c r="L142">
        <v>7491.4545930245804</v>
      </c>
    </row>
    <row r="143" spans="2:12" x14ac:dyDescent="0.35">
      <c r="C143">
        <v>142</v>
      </c>
      <c r="D143">
        <f t="shared" si="8"/>
        <v>6.941644000000001</v>
      </c>
      <c r="E143">
        <f t="shared" si="9"/>
        <v>5.7165153119999976</v>
      </c>
      <c r="F143">
        <f t="shared" si="10"/>
        <v>5.2058968646399988</v>
      </c>
      <c r="G143">
        <f t="shared" si="11"/>
        <v>5.916715802524557</v>
      </c>
      <c r="I143">
        <v>0.137299894399358</v>
      </c>
      <c r="J143">
        <v>0.89814702148608905</v>
      </c>
      <c r="L143">
        <v>7574.1398531724699</v>
      </c>
    </row>
    <row r="144" spans="2:12" x14ac:dyDescent="0.35">
      <c r="C144">
        <v>143</v>
      </c>
      <c r="D144">
        <f t="shared" si="8"/>
        <v>6.9788035000000006</v>
      </c>
      <c r="E144">
        <f t="shared" si="9"/>
        <v>5.7375291969999989</v>
      </c>
      <c r="F144">
        <f t="shared" si="10"/>
        <v>5.2151521588600014</v>
      </c>
      <c r="G144">
        <f t="shared" si="11"/>
        <v>5.9426650250920003</v>
      </c>
      <c r="I144">
        <v>0.13833946328817801</v>
      </c>
      <c r="J144">
        <v>0.90260164370059304</v>
      </c>
      <c r="L144">
        <v>7657.4129616726896</v>
      </c>
    </row>
    <row r="145" spans="3:12" x14ac:dyDescent="0.35">
      <c r="C145">
        <v>144</v>
      </c>
      <c r="D145">
        <f t="shared" si="8"/>
        <v>7.0159920000000007</v>
      </c>
      <c r="E145">
        <f t="shared" si="9"/>
        <v>5.7585229119999983</v>
      </c>
      <c r="F145">
        <f t="shared" si="10"/>
        <v>5.2240173644800025</v>
      </c>
      <c r="G145">
        <f t="shared" si="11"/>
        <v>5.9685460341040741</v>
      </c>
      <c r="I145">
        <v>0.139379935402656</v>
      </c>
      <c r="J145">
        <v>0.90682754759751705</v>
      </c>
      <c r="L145">
        <v>7741.2645596645098</v>
      </c>
    </row>
    <row r="146" spans="3:12" x14ac:dyDescent="0.35">
      <c r="C146">
        <v>145</v>
      </c>
      <c r="D146">
        <f t="shared" si="8"/>
        <v>7.0532125000000008</v>
      </c>
      <c r="E146">
        <f t="shared" si="9"/>
        <v>5.7794981249999982</v>
      </c>
      <c r="F146">
        <f t="shared" si="10"/>
        <v>5.2324843125000013</v>
      </c>
      <c r="G146">
        <f t="shared" si="11"/>
        <v>5.9943594807277671</v>
      </c>
      <c r="I146">
        <v>0.14042129205232601</v>
      </c>
      <c r="J146">
        <v>0.91067205426783504</v>
      </c>
      <c r="L146">
        <v>7825.7098150689599</v>
      </c>
    </row>
    <row r="147" spans="3:12" x14ac:dyDescent="0.35">
      <c r="C147">
        <v>146</v>
      </c>
      <c r="D147">
        <f t="shared" si="8"/>
        <v>7.0904679999999995</v>
      </c>
      <c r="E147">
        <f t="shared" si="9"/>
        <v>5.8004564319999989</v>
      </c>
      <c r="F147">
        <f t="shared" si="10"/>
        <v>5.24054469952</v>
      </c>
      <c r="G147">
        <f t="shared" si="11"/>
        <v>6.0201060054717281</v>
      </c>
      <c r="I147">
        <v>0.14146354034811601</v>
      </c>
      <c r="J147">
        <v>0.915122081065462</v>
      </c>
      <c r="L147">
        <v>7910.7488048416599</v>
      </c>
    </row>
    <row r="148" spans="3:12" x14ac:dyDescent="0.35">
      <c r="C148">
        <v>147</v>
      </c>
      <c r="D148">
        <f t="shared" si="8"/>
        <v>7.1277615000000001</v>
      </c>
      <c r="E148">
        <f t="shared" si="9"/>
        <v>5.8213993569999971</v>
      </c>
      <c r="F148">
        <f t="shared" si="10"/>
        <v>5.2481900901400005</v>
      </c>
      <c r="G148">
        <f t="shared" si="11"/>
        <v>6.0457862384324121</v>
      </c>
      <c r="I148">
        <v>0.14250668397239</v>
      </c>
      <c r="J148">
        <v>0.91917000214267897</v>
      </c>
      <c r="L148">
        <v>7996.3843112855902</v>
      </c>
    </row>
    <row r="149" spans="3:12" x14ac:dyDescent="0.35">
      <c r="C149">
        <v>148</v>
      </c>
      <c r="D149">
        <f t="shared" si="8"/>
        <v>7.1650960000000019</v>
      </c>
      <c r="E149">
        <f t="shared" si="9"/>
        <v>5.8423283519999991</v>
      </c>
      <c r="F149">
        <f t="shared" si="10"/>
        <v>5.2554119193600028</v>
      </c>
      <c r="G149">
        <f t="shared" si="11"/>
        <v>6.0714007995329613</v>
      </c>
      <c r="I149">
        <v>0.14355075360319999</v>
      </c>
      <c r="J149">
        <v>0.92381561009523505</v>
      </c>
      <c r="L149">
        <v>8082.6205765363902</v>
      </c>
    </row>
    <row r="150" spans="3:12" x14ac:dyDescent="0.35">
      <c r="C150">
        <v>149</v>
      </c>
      <c r="D150">
        <f t="shared" si="8"/>
        <v>7.2024745000000001</v>
      </c>
      <c r="E150">
        <f t="shared" si="9"/>
        <v>5.8632447969999983</v>
      </c>
      <c r="F150">
        <f t="shared" si="10"/>
        <v>5.262201494980002</v>
      </c>
      <c r="G150">
        <f t="shared" si="11"/>
        <v>6.0969502987549982</v>
      </c>
      <c r="I150">
        <v>0.144595690518137</v>
      </c>
      <c r="J150">
        <v>0.92792429105048202</v>
      </c>
      <c r="L150">
        <v>8169.4612630723404</v>
      </c>
    </row>
    <row r="151" spans="3:12" x14ac:dyDescent="0.35">
      <c r="C151">
        <v>150</v>
      </c>
      <c r="D151">
        <f t="shared" si="8"/>
        <v>7.2399000000000013</v>
      </c>
      <c r="E151">
        <f t="shared" si="9"/>
        <v>5.8841499999999991</v>
      </c>
      <c r="F151">
        <f t="shared" si="10"/>
        <v>5.2685500000000003</v>
      </c>
      <c r="G151">
        <f t="shared" si="11"/>
        <v>6.1224353363636119</v>
      </c>
      <c r="I151">
        <v>0.14564152611713299</v>
      </c>
      <c r="J151">
        <v>0.93216484749968898</v>
      </c>
      <c r="L151">
        <v>8256.9101318301091</v>
      </c>
    </row>
    <row r="152" spans="3:12" x14ac:dyDescent="0.35">
      <c r="C152">
        <v>151</v>
      </c>
      <c r="D152">
        <f t="shared" si="8"/>
        <v>7.2773755000000007</v>
      </c>
      <c r="E152">
        <f t="shared" si="9"/>
        <v>5.9050451969999971</v>
      </c>
      <c r="F152">
        <f t="shared" si="10"/>
        <v>5.2744484950200006</v>
      </c>
      <c r="G152">
        <f t="shared" si="11"/>
        <v>6.1478565031258281</v>
      </c>
      <c r="I152">
        <v>0.14668826122800599</v>
      </c>
      <c r="J152">
        <v>0.936376955561804</v>
      </c>
      <c r="L152">
        <v>8344.9667171546207</v>
      </c>
    </row>
    <row r="153" spans="3:12" x14ac:dyDescent="0.35">
      <c r="C153">
        <v>152</v>
      </c>
      <c r="D153">
        <f t="shared" si="8"/>
        <v>7.3149040000000012</v>
      </c>
      <c r="E153">
        <f t="shared" si="9"/>
        <v>5.9259315519999998</v>
      </c>
      <c r="F153">
        <f t="shared" si="10"/>
        <v>5.2798879206400047</v>
      </c>
      <c r="G153">
        <f t="shared" si="11"/>
        <v>6.1732143805227055</v>
      </c>
      <c r="I153">
        <v>0.14773592743594899</v>
      </c>
      <c r="J153">
        <v>0.94005135508321802</v>
      </c>
      <c r="L153">
        <v>8433.6304698888107</v>
      </c>
    </row>
    <row r="154" spans="3:12" x14ac:dyDescent="0.35">
      <c r="C154">
        <v>153</v>
      </c>
      <c r="D154">
        <f t="shared" si="8"/>
        <v>7.3524884999999998</v>
      </c>
      <c r="E154">
        <f t="shared" si="9"/>
        <v>5.9468101569999998</v>
      </c>
      <c r="F154">
        <f t="shared" si="10"/>
        <v>5.2848590998599976</v>
      </c>
      <c r="G154">
        <f t="shared" si="11"/>
        <v>6.198509540955377</v>
      </c>
      <c r="I154">
        <v>0.14878446557986999</v>
      </c>
      <c r="J154">
        <v>0.94393845637876606</v>
      </c>
      <c r="L154">
        <v>8522.9044409014095</v>
      </c>
    </row>
    <row r="155" spans="3:12" x14ac:dyDescent="0.35">
      <c r="C155">
        <v>154</v>
      </c>
      <c r="D155">
        <f t="shared" si="8"/>
        <v>7.3901320000000004</v>
      </c>
      <c r="E155">
        <f t="shared" si="9"/>
        <v>5.9676820319999981</v>
      </c>
      <c r="F155">
        <f t="shared" si="10"/>
        <v>5.2893527404799991</v>
      </c>
      <c r="G155">
        <f t="shared" si="11"/>
        <v>6.2237425479451645</v>
      </c>
      <c r="I155">
        <v>0.14983390713424599</v>
      </c>
      <c r="J155">
        <v>0.94747257917268202</v>
      </c>
      <c r="L155">
        <v>8612.7939881253005</v>
      </c>
    </row>
    <row r="156" spans="3:12" x14ac:dyDescent="0.35">
      <c r="C156">
        <v>155</v>
      </c>
      <c r="D156">
        <f t="shared" si="8"/>
        <v>7.4278375000000008</v>
      </c>
      <c r="E156">
        <f t="shared" si="9"/>
        <v>5.9885481249999977</v>
      </c>
      <c r="F156">
        <f t="shared" si="10"/>
        <v>5.2933594375000022</v>
      </c>
      <c r="G156">
        <f t="shared" si="11"/>
        <v>6.2489139563280478</v>
      </c>
      <c r="I156">
        <v>0.15088425358426</v>
      </c>
      <c r="J156">
        <v>0.95175589780134096</v>
      </c>
      <c r="L156">
        <v>8703.2978650616005</v>
      </c>
    </row>
    <row r="157" spans="3:12" x14ac:dyDescent="0.35">
      <c r="C157">
        <v>156</v>
      </c>
      <c r="D157">
        <f t="shared" si="8"/>
        <v>7.4656080000000005</v>
      </c>
      <c r="E157">
        <f t="shared" si="9"/>
        <v>6.0094093119999989</v>
      </c>
      <c r="F157">
        <f t="shared" si="10"/>
        <v>5.2968696755200009</v>
      </c>
      <c r="G157">
        <f t="shared" si="11"/>
        <v>6.2740243124436326</v>
      </c>
      <c r="I157">
        <v>0.15193550603770301</v>
      </c>
      <c r="J157">
        <v>0.95581527231127705</v>
      </c>
      <c r="L157">
        <v>8794.4207965498499</v>
      </c>
    </row>
    <row r="158" spans="3:12" x14ac:dyDescent="0.35">
      <c r="C158">
        <v>157</v>
      </c>
      <c r="D158">
        <f t="shared" si="8"/>
        <v>7.5034465000000008</v>
      </c>
      <c r="E158">
        <f t="shared" si="9"/>
        <v>6.0302663969999983</v>
      </c>
      <c r="F158">
        <f t="shared" si="10"/>
        <v>5.2998738311399984</v>
      </c>
      <c r="G158">
        <f t="shared" si="11"/>
        <v>6.2990741543188138</v>
      </c>
      <c r="I158">
        <v>0.15298769597730699</v>
      </c>
      <c r="J158">
        <v>0.95892217070425601</v>
      </c>
      <c r="L158">
        <v>8886.1699560216803</v>
      </c>
    </row>
    <row r="159" spans="3:12" x14ac:dyDescent="0.35">
      <c r="C159">
        <v>158</v>
      </c>
      <c r="D159">
        <f t="shared" si="8"/>
        <v>7.5413560000000004</v>
      </c>
      <c r="E159">
        <f t="shared" si="9"/>
        <v>6.0511201119999978</v>
      </c>
      <c r="F159">
        <f t="shared" si="10"/>
        <v>5.3023621753599981</v>
      </c>
      <c r="G159">
        <f t="shared" si="11"/>
        <v>6.324064011846362</v>
      </c>
      <c r="I159">
        <v>0.15404076451278201</v>
      </c>
      <c r="J159">
        <v>0.96234364835340303</v>
      </c>
      <c r="L159">
        <v>8978.5465442521709</v>
      </c>
    </row>
    <row r="160" spans="3:12" x14ac:dyDescent="0.35">
      <c r="C160">
        <v>159</v>
      </c>
      <c r="D160">
        <f t="shared" si="8"/>
        <v>7.5793395000000006</v>
      </c>
      <c r="E160">
        <f t="shared" si="9"/>
        <v>6.0719711169999995</v>
      </c>
      <c r="F160">
        <f t="shared" si="10"/>
        <v>5.3043248759799981</v>
      </c>
      <c r="G160">
        <f t="shared" si="11"/>
        <v>6.348994406958508</v>
      </c>
      <c r="I160">
        <v>0.15509474331996401</v>
      </c>
      <c r="J160">
        <v>0.96640640421003698</v>
      </c>
      <c r="L160">
        <v>9071.5839377381908</v>
      </c>
    </row>
    <row r="161" spans="3:12" x14ac:dyDescent="0.35">
      <c r="C161">
        <v>160</v>
      </c>
      <c r="D161">
        <f t="shared" si="8"/>
        <v>7.6173999999999999</v>
      </c>
      <c r="E161">
        <f t="shared" si="9"/>
        <v>6.0928199999999997</v>
      </c>
      <c r="F161">
        <f t="shared" si="10"/>
        <v>5.3057520000000009</v>
      </c>
      <c r="G161">
        <f t="shared" si="11"/>
        <v>6.3738658537958246</v>
      </c>
      <c r="I161">
        <v>0.15614963362930601</v>
      </c>
      <c r="J161">
        <v>0.969629579167957</v>
      </c>
      <c r="L161">
        <v>9165.2279944507409</v>
      </c>
    </row>
    <row r="162" spans="3:12" x14ac:dyDescent="0.35">
      <c r="C162">
        <v>161</v>
      </c>
      <c r="D162">
        <f t="shared" si="8"/>
        <v>7.6555404999999999</v>
      </c>
      <c r="E162">
        <f t="shared" si="9"/>
        <v>6.1136672770000002</v>
      </c>
      <c r="F162">
        <f t="shared" si="10"/>
        <v>5.3066335160199989</v>
      </c>
      <c r="G162">
        <f t="shared" si="11"/>
        <v>6.3986788588714409</v>
      </c>
      <c r="I162">
        <v>0.15720546795385701</v>
      </c>
      <c r="J162">
        <v>0.97309222133505002</v>
      </c>
      <c r="L162">
        <v>9259.5031837460592</v>
      </c>
    </row>
    <row r="163" spans="3:12" x14ac:dyDescent="0.35">
      <c r="C163">
        <v>162</v>
      </c>
      <c r="D163">
        <f t="shared" si="8"/>
        <v>7.6937640000000007</v>
      </c>
      <c r="E163">
        <f t="shared" si="9"/>
        <v>6.1345133919999988</v>
      </c>
      <c r="F163">
        <f t="shared" si="10"/>
        <v>5.3069592966399997</v>
      </c>
      <c r="G163">
        <f t="shared" si="11"/>
        <v>6.4234339212308225</v>
      </c>
      <c r="I163">
        <v>0.15826218682448601</v>
      </c>
      <c r="J163">
        <v>0.97739885323218101</v>
      </c>
      <c r="L163">
        <v>9354.4138938874403</v>
      </c>
    </row>
    <row r="164" spans="3:12" x14ac:dyDescent="0.35">
      <c r="C164">
        <v>163</v>
      </c>
      <c r="D164">
        <f t="shared" si="8"/>
        <v>7.7320734999999994</v>
      </c>
      <c r="E164">
        <f t="shared" si="9"/>
        <v>6.1553587169999986</v>
      </c>
      <c r="F164">
        <f t="shared" si="10"/>
        <v>5.3067191208600013</v>
      </c>
      <c r="G164">
        <f t="shared" si="11"/>
        <v>6.4481315326072393</v>
      </c>
      <c r="I164">
        <v>0.15931982266860201</v>
      </c>
      <c r="J164">
        <v>0.98051528505224606</v>
      </c>
      <c r="L164">
        <v>9449.9687271866806</v>
      </c>
    </row>
    <row r="165" spans="3:12" x14ac:dyDescent="0.35">
      <c r="C165">
        <v>164</v>
      </c>
      <c r="D165">
        <f t="shared" si="8"/>
        <v>7.7704720000000007</v>
      </c>
      <c r="E165">
        <f t="shared" si="9"/>
        <v>6.1762035519999969</v>
      </c>
      <c r="F165">
        <f t="shared" si="10"/>
        <v>5.3059026764800015</v>
      </c>
      <c r="G165">
        <f t="shared" si="11"/>
        <v>6.4727721775730522</v>
      </c>
      <c r="I165">
        <v>0.160378378470836</v>
      </c>
      <c r="J165">
        <v>0.98400812502328405</v>
      </c>
      <c r="L165">
        <v>9546.1633495381302</v>
      </c>
    </row>
    <row r="166" spans="3:12" x14ac:dyDescent="0.35">
      <c r="C166">
        <v>165</v>
      </c>
      <c r="D166">
        <f t="shared" si="8"/>
        <v>7.8089624999999998</v>
      </c>
      <c r="E166">
        <f t="shared" si="9"/>
        <v>6.1970481249999985</v>
      </c>
      <c r="F166">
        <f t="shared" si="10"/>
        <v>5.3044995625000029</v>
      </c>
      <c r="G166">
        <f t="shared" si="11"/>
        <v>6.4973563336869837</v>
      </c>
      <c r="I166">
        <v>0.16143785650683701</v>
      </c>
      <c r="J166">
        <v>0.98725761487340402</v>
      </c>
      <c r="L166">
        <v>9643.0073829367702</v>
      </c>
    </row>
    <row r="167" spans="3:12" x14ac:dyDescent="0.35">
      <c r="C167">
        <v>166</v>
      </c>
      <c r="D167">
        <f t="shared" si="8"/>
        <v>7.8475480000000006</v>
      </c>
      <c r="E167">
        <f t="shared" si="9"/>
        <v>6.2178925919999983</v>
      </c>
      <c r="F167">
        <f t="shared" si="10"/>
        <v>5.3024992915200011</v>
      </c>
      <c r="G167">
        <f t="shared" si="11"/>
        <v>6.521884471637474</v>
      </c>
      <c r="I167">
        <v>0.16249829069194999</v>
      </c>
      <c r="J167">
        <v>0.99086247827578</v>
      </c>
      <c r="L167">
        <v>9740.5057193658504</v>
      </c>
    </row>
    <row r="168" spans="3:12" x14ac:dyDescent="0.35">
      <c r="C168">
        <v>167</v>
      </c>
      <c r="D168">
        <f t="shared" si="8"/>
        <v>7.8862315000000018</v>
      </c>
      <c r="E168">
        <f t="shared" si="9"/>
        <v>6.238737036999999</v>
      </c>
      <c r="F168">
        <f t="shared" si="10"/>
        <v>5.2998912921400008</v>
      </c>
      <c r="G168">
        <f t="shared" si="11"/>
        <v>6.5463570553822557</v>
      </c>
      <c r="I168">
        <v>0.163559625365398</v>
      </c>
      <c r="J168">
        <v>0.994172197721085</v>
      </c>
      <c r="L168">
        <v>9838.6540041521002</v>
      </c>
    </row>
    <row r="169" spans="3:12" x14ac:dyDescent="0.35">
      <c r="C169">
        <v>168</v>
      </c>
      <c r="D169">
        <f t="shared" si="8"/>
        <v>7.9250160000000003</v>
      </c>
      <c r="E169">
        <f t="shared" si="9"/>
        <v>6.2595814719999989</v>
      </c>
      <c r="F169">
        <f t="shared" si="10"/>
        <v>5.2966649113600033</v>
      </c>
      <c r="G169">
        <f t="shared" si="11"/>
        <v>6.5707745422843038</v>
      </c>
      <c r="I169">
        <v>0.164621897547232</v>
      </c>
      <c r="J169">
        <v>0.99794727946592798</v>
      </c>
      <c r="L169">
        <v>9937.4657243108904</v>
      </c>
    </row>
    <row r="170" spans="3:12" x14ac:dyDescent="0.35">
      <c r="C170">
        <v>169</v>
      </c>
      <c r="D170">
        <f t="shared" si="8"/>
        <v>7.9639045000000008</v>
      </c>
      <c r="E170">
        <f t="shared" si="9"/>
        <v>6.2804258369999992</v>
      </c>
      <c r="F170">
        <f t="shared" si="10"/>
        <v>5.29280941698</v>
      </c>
      <c r="G170">
        <f t="shared" si="11"/>
        <v>6.5951373832442171</v>
      </c>
      <c r="I170">
        <v>0.165685110965517</v>
      </c>
      <c r="J170">
        <v>1.0011559452783201</v>
      </c>
      <c r="L170">
        <v>10036.942669956799</v>
      </c>
    </row>
    <row r="171" spans="3:12" x14ac:dyDescent="0.35">
      <c r="C171">
        <v>170</v>
      </c>
      <c r="D171">
        <f t="shared" si="8"/>
        <v>8.0029000000000003</v>
      </c>
      <c r="E171">
        <f t="shared" si="9"/>
        <v>6.301269999999997</v>
      </c>
      <c r="F171">
        <f t="shared" si="10"/>
        <v>5.2883140000000042</v>
      </c>
      <c r="G171">
        <f t="shared" si="11"/>
        <v>6.6194460228291865</v>
      </c>
      <c r="I171">
        <v>0.16674929569342001</v>
      </c>
      <c r="J171">
        <v>0.98714403784851601</v>
      </c>
      <c r="L171">
        <v>10137.0839938933</v>
      </c>
    </row>
    <row r="172" spans="3:12" x14ac:dyDescent="0.35">
      <c r="C172">
        <v>171</v>
      </c>
      <c r="D172">
        <f t="shared" si="8"/>
        <v>8.0420055000000019</v>
      </c>
      <c r="E172">
        <f t="shared" si="9"/>
        <v>6.3221137569999994</v>
      </c>
      <c r="F172">
        <f t="shared" si="10"/>
        <v>5.2831677770200001</v>
      </c>
      <c r="G172">
        <f t="shared" si="11"/>
        <v>6.6437008993986524</v>
      </c>
      <c r="I172">
        <v>0.16781438856258199</v>
      </c>
      <c r="J172">
        <v>0.97913484329087297</v>
      </c>
      <c r="L172">
        <v>10237.900285072599</v>
      </c>
    </row>
    <row r="173" spans="3:12" x14ac:dyDescent="0.35">
      <c r="C173">
        <v>172</v>
      </c>
      <c r="D173">
        <f t="shared" si="8"/>
        <v>8.0812240000000006</v>
      </c>
      <c r="E173">
        <f t="shared" si="9"/>
        <v>6.3429568319999978</v>
      </c>
      <c r="F173">
        <f t="shared" si="10"/>
        <v>5.2773597926400049</v>
      </c>
      <c r="G173">
        <f t="shared" si="11"/>
        <v>6.6679024452267361</v>
      </c>
      <c r="I173">
        <v>0.168880419230578</v>
      </c>
      <c r="J173">
        <v>0.98403389048020296</v>
      </c>
      <c r="L173">
        <v>10339.392624817299</v>
      </c>
    </row>
    <row r="174" spans="3:12" x14ac:dyDescent="0.35">
      <c r="C174">
        <v>173</v>
      </c>
      <c r="D174">
        <f t="shared" si="8"/>
        <v>8.1205585000000013</v>
      </c>
      <c r="E174">
        <f t="shared" si="9"/>
        <v>6.363798876999998</v>
      </c>
      <c r="F174">
        <f t="shared" si="10"/>
        <v>5.2708790218600017</v>
      </c>
      <c r="G174">
        <f t="shared" si="11"/>
        <v>6.6920510866215945</v>
      </c>
      <c r="I174">
        <v>0.169947387170308</v>
      </c>
      <c r="J174">
        <v>0.99024209024489196</v>
      </c>
      <c r="L174">
        <v>10441.5602503151</v>
      </c>
    </row>
    <row r="175" spans="3:12" x14ac:dyDescent="0.35">
      <c r="C175">
        <v>174</v>
      </c>
      <c r="D175">
        <f t="shared" si="8"/>
        <v>8.1600120000000018</v>
      </c>
      <c r="E175">
        <f t="shared" si="9"/>
        <v>6.3846394719999982</v>
      </c>
      <c r="F175">
        <f t="shared" si="10"/>
        <v>5.2637143724799982</v>
      </c>
      <c r="G175">
        <f t="shared" si="11"/>
        <v>6.7161472440416841</v>
      </c>
      <c r="I175">
        <v>0.17101529148325201</v>
      </c>
      <c r="J175">
        <v>0.99236976065737903</v>
      </c>
      <c r="L175">
        <v>10544.4096132944</v>
      </c>
    </row>
    <row r="176" spans="3:12" x14ac:dyDescent="0.35">
      <c r="C176">
        <v>175</v>
      </c>
      <c r="D176">
        <f t="shared" si="8"/>
        <v>8.1995875000000016</v>
      </c>
      <c r="E176">
        <f t="shared" si="9"/>
        <v>6.4054781249999992</v>
      </c>
      <c r="F176">
        <f t="shared" si="10"/>
        <v>5.2558546875000021</v>
      </c>
      <c r="G176">
        <f t="shared" si="11"/>
        <v>6.7401913322092</v>
      </c>
      <c r="I176">
        <v>0.17208416243276201</v>
      </c>
      <c r="J176">
        <v>0.99542686923622403</v>
      </c>
      <c r="L176">
        <v>10647.946427471699</v>
      </c>
    </row>
    <row r="177" spans="3:12" x14ac:dyDescent="0.35">
      <c r="C177">
        <v>176</v>
      </c>
      <c r="D177">
        <f t="shared" si="8"/>
        <v>8.2392880000000019</v>
      </c>
      <c r="E177">
        <f t="shared" si="9"/>
        <v>6.4263142719999991</v>
      </c>
      <c r="F177">
        <f t="shared" si="10"/>
        <v>5.2472887475199999</v>
      </c>
      <c r="G177">
        <f t="shared" si="11"/>
        <v>6.7641837602206012</v>
      </c>
      <c r="I177">
        <v>0.17315393804686299</v>
      </c>
      <c r="J177">
        <v>0.99985220370019601</v>
      </c>
      <c r="L177">
        <v>10752.164426396401</v>
      </c>
    </row>
    <row r="178" spans="3:12" x14ac:dyDescent="0.35">
      <c r="C178">
        <v>177</v>
      </c>
      <c r="D178">
        <f t="shared" si="8"/>
        <v>8.2791165000000007</v>
      </c>
      <c r="E178">
        <f t="shared" si="9"/>
        <v>6.4471472769999973</v>
      </c>
      <c r="F178">
        <f t="shared" si="10"/>
        <v>5.2380052731399998</v>
      </c>
      <c r="G178">
        <f t="shared" si="11"/>
        <v>6.7881249316544396</v>
      </c>
      <c r="I178">
        <v>0.17422464839521801</v>
      </c>
      <c r="J178">
        <v>1.0023238517189099</v>
      </c>
      <c r="L178">
        <v>10857.105089308499</v>
      </c>
    </row>
    <row r="179" spans="3:12" x14ac:dyDescent="0.35">
      <c r="C179">
        <v>178</v>
      </c>
      <c r="D179">
        <f t="shared" si="8"/>
        <v>8.3190760000000008</v>
      </c>
      <c r="E179">
        <f t="shared" si="9"/>
        <v>6.4679764319999986</v>
      </c>
      <c r="F179">
        <f t="shared" si="10"/>
        <v>5.2279929273600017</v>
      </c>
      <c r="G179">
        <f t="shared" si="11"/>
        <v>6.8120152446765028</v>
      </c>
      <c r="I179">
        <v>0.17529629305310099</v>
      </c>
      <c r="J179">
        <v>1.00622817891758</v>
      </c>
      <c r="L179">
        <v>10962.710564928901</v>
      </c>
    </row>
    <row r="180" spans="3:12" x14ac:dyDescent="0.35">
      <c r="C180">
        <v>179</v>
      </c>
      <c r="D180">
        <f t="shared" si="8"/>
        <v>8.3591695000000001</v>
      </c>
      <c r="E180">
        <f t="shared" si="9"/>
        <v>6.4888009569999969</v>
      </c>
      <c r="F180">
        <f t="shared" si="10"/>
        <v>5.2172403179799991</v>
      </c>
      <c r="G180">
        <f t="shared" si="11"/>
        <v>6.8358550921423724</v>
      </c>
      <c r="I180">
        <v>0.17636890213062101</v>
      </c>
      <c r="J180">
        <v>1.0095157800469901</v>
      </c>
      <c r="L180">
        <v>11069.003290708501</v>
      </c>
    </row>
    <row r="181" spans="3:12" x14ac:dyDescent="0.35">
      <c r="C181">
        <v>180</v>
      </c>
      <c r="D181">
        <f t="shared" si="8"/>
        <v>8.3994000000000018</v>
      </c>
      <c r="E181">
        <f t="shared" si="9"/>
        <v>6.50962</v>
      </c>
      <c r="F181">
        <f t="shared" si="10"/>
        <v>5.2057360000000044</v>
      </c>
      <c r="G181">
        <f t="shared" si="11"/>
        <v>6.8596448616974959</v>
      </c>
      <c r="I181">
        <v>0.17744241262975199</v>
      </c>
      <c r="J181">
        <v>1.0118070517303199</v>
      </c>
      <c r="L181">
        <v>11175.9958555708</v>
      </c>
    </row>
    <row r="182" spans="3:12" x14ac:dyDescent="0.35">
      <c r="C182">
        <v>181</v>
      </c>
      <c r="D182">
        <f t="shared" si="8"/>
        <v>8.4397705000000016</v>
      </c>
      <c r="E182">
        <f t="shared" si="9"/>
        <v>6.530432636999997</v>
      </c>
      <c r="F182">
        <f t="shared" si="10"/>
        <v>5.1934684780199971</v>
      </c>
      <c r="G182">
        <f t="shared" si="11"/>
        <v>6.88338493587481</v>
      </c>
      <c r="I182">
        <v>0.17851685520263799</v>
      </c>
      <c r="J182">
        <v>1.01449059950003</v>
      </c>
      <c r="L182">
        <v>11283.724801144301</v>
      </c>
    </row>
    <row r="183" spans="3:12" x14ac:dyDescent="0.35">
      <c r="C183">
        <v>182</v>
      </c>
      <c r="D183">
        <f t="shared" si="8"/>
        <v>8.480284000000001</v>
      </c>
      <c r="E183">
        <f t="shared" si="9"/>
        <v>6.551237871999998</v>
      </c>
      <c r="F183">
        <f t="shared" si="10"/>
        <v>5.1804262086399993</v>
      </c>
      <c r="G183">
        <f t="shared" si="11"/>
        <v>6.9070756921900198</v>
      </c>
      <c r="I183">
        <v>0.17959222905404101</v>
      </c>
      <c r="J183">
        <v>1.01691033216599</v>
      </c>
      <c r="L183">
        <v>11392.1250740258</v>
      </c>
    </row>
    <row r="184" spans="3:12" x14ac:dyDescent="0.35">
      <c r="C184">
        <v>183</v>
      </c>
      <c r="D184">
        <f t="shared" si="8"/>
        <v>8.5209435000000031</v>
      </c>
      <c r="E184">
        <f t="shared" si="9"/>
        <v>6.5720346369999998</v>
      </c>
      <c r="F184">
        <f t="shared" si="10"/>
        <v>5.1665976028599969</v>
      </c>
      <c r="G184">
        <f t="shared" si="11"/>
        <v>6.9307175032345762</v>
      </c>
      <c r="I184">
        <v>0.18066853251828799</v>
      </c>
      <c r="J184">
        <v>1.0195281170022601</v>
      </c>
      <c r="L184">
        <v>11501.230935280701</v>
      </c>
    </row>
    <row r="185" spans="3:12" x14ac:dyDescent="0.35">
      <c r="C185">
        <v>184</v>
      </c>
      <c r="D185">
        <f t="shared" si="8"/>
        <v>8.5617520000000003</v>
      </c>
      <c r="E185">
        <f t="shared" si="9"/>
        <v>6.592821791999997</v>
      </c>
      <c r="F185">
        <f t="shared" si="10"/>
        <v>5.1519710284800011</v>
      </c>
      <c r="G185">
        <f t="shared" si="11"/>
        <v>6.9543107367664287</v>
      </c>
      <c r="I185">
        <v>0.18174579601246901</v>
      </c>
      <c r="J185">
        <v>1.0223175265172799</v>
      </c>
      <c r="L185">
        <v>11611.0436130138</v>
      </c>
    </row>
    <row r="186" spans="3:12" x14ac:dyDescent="0.35">
      <c r="C186">
        <v>185</v>
      </c>
      <c r="D186">
        <f t="shared" si="8"/>
        <v>8.6027125000000009</v>
      </c>
      <c r="E186">
        <f t="shared" si="9"/>
        <v>6.6135981249999976</v>
      </c>
      <c r="F186">
        <f t="shared" si="10"/>
        <v>5.1365348125000017</v>
      </c>
      <c r="G186">
        <f t="shared" si="11"/>
        <v>6.9778557557986547</v>
      </c>
      <c r="I186">
        <v>0.18282395663380699</v>
      </c>
      <c r="J186">
        <v>1.0259586243756</v>
      </c>
      <c r="L186">
        <v>11721.570423031601</v>
      </c>
    </row>
    <row r="187" spans="3:12" x14ac:dyDescent="0.35">
      <c r="C187">
        <v>186</v>
      </c>
      <c r="D187">
        <f t="shared" si="8"/>
        <v>8.6438280000000027</v>
      </c>
      <c r="E187">
        <f t="shared" si="9"/>
        <v>6.6343623519999984</v>
      </c>
      <c r="F187">
        <f t="shared" si="10"/>
        <v>5.1202772435199995</v>
      </c>
      <c r="G187">
        <f t="shared" si="11"/>
        <v>7.0013529186859644</v>
      </c>
      <c r="I187">
        <v>0.18390304386430301</v>
      </c>
      <c r="J187">
        <v>1.02872302580084</v>
      </c>
      <c r="L187">
        <v>11832.8158041928</v>
      </c>
    </row>
    <row r="188" spans="3:12" x14ac:dyDescent="0.35">
      <c r="C188">
        <v>187</v>
      </c>
      <c r="D188">
        <f t="shared" si="8"/>
        <v>8.6851015000000018</v>
      </c>
      <c r="E188">
        <f t="shared" si="9"/>
        <v>6.6551131169999973</v>
      </c>
      <c r="F188">
        <f t="shared" si="10"/>
        <v>5.1031865741400066</v>
      </c>
      <c r="G188">
        <f t="shared" si="11"/>
        <v>7.0248025792091484</v>
      </c>
      <c r="I188">
        <v>0.18498305672078799</v>
      </c>
      <c r="J188">
        <v>1.0313388054399999</v>
      </c>
      <c r="L188">
        <v>11944.7822124004</v>
      </c>
    </row>
    <row r="189" spans="3:12" x14ac:dyDescent="0.35">
      <c r="C189">
        <v>188</v>
      </c>
      <c r="D189">
        <f t="shared" si="8"/>
        <v>8.7265360000000012</v>
      </c>
      <c r="E189">
        <f t="shared" si="9"/>
        <v>6.6758489919999988</v>
      </c>
      <c r="F189">
        <f t="shared" si="10"/>
        <v>5.085251023359997</v>
      </c>
      <c r="G189">
        <f t="shared" si="11"/>
        <v>7.04820508665762</v>
      </c>
      <c r="I189">
        <v>0.18606402519425499</v>
      </c>
      <c r="J189">
        <v>1.0343717082788</v>
      </c>
      <c r="L189">
        <v>12057.481559451</v>
      </c>
    </row>
    <row r="190" spans="3:12" x14ac:dyDescent="0.35">
      <c r="C190">
        <v>189</v>
      </c>
      <c r="D190">
        <f t="shared" si="8"/>
        <v>8.7681345000000004</v>
      </c>
      <c r="E190">
        <f t="shared" si="9"/>
        <v>6.696568476999996</v>
      </c>
      <c r="F190">
        <f t="shared" si="10"/>
        <v>5.0664587789800057</v>
      </c>
      <c r="G190">
        <f t="shared" si="11"/>
        <v>7.0715607859099867</v>
      </c>
      <c r="I190">
        <v>0.18714588555751799</v>
      </c>
      <c r="J190">
        <v>1.0371986255668499</v>
      </c>
      <c r="L190">
        <v>12170.9155478913</v>
      </c>
    </row>
    <row r="191" spans="3:12" x14ac:dyDescent="0.35">
      <c r="C191">
        <v>190</v>
      </c>
      <c r="D191">
        <f t="shared" si="8"/>
        <v>8.8099000000000007</v>
      </c>
      <c r="E191">
        <f t="shared" si="9"/>
        <v>6.7172699999999992</v>
      </c>
      <c r="F191">
        <f t="shared" si="10"/>
        <v>5.0467980000000017</v>
      </c>
      <c r="G191">
        <f t="shared" si="11"/>
        <v>7.0948700175127595</v>
      </c>
      <c r="I191">
        <v>0.188228667526012</v>
      </c>
      <c r="J191">
        <v>1.04105423932829</v>
      </c>
      <c r="L191">
        <v>12285.077309844601</v>
      </c>
    </row>
    <row r="192" spans="3:12" x14ac:dyDescent="0.35">
      <c r="C192">
        <v>191</v>
      </c>
      <c r="D192">
        <f t="shared" si="8"/>
        <v>8.8518355</v>
      </c>
      <c r="E192">
        <f t="shared" si="9"/>
        <v>6.7379519169999984</v>
      </c>
      <c r="F192">
        <f t="shared" si="10"/>
        <v>5.0262568190199941</v>
      </c>
      <c r="G192">
        <f t="shared" si="11"/>
        <v>7.1181331177572726</v>
      </c>
      <c r="I192">
        <v>0.189312369525554</v>
      </c>
      <c r="J192">
        <v>1.0447725255340801</v>
      </c>
      <c r="L192">
        <v>12399.9801364499</v>
      </c>
    </row>
    <row r="193" spans="3:12" x14ac:dyDescent="0.35">
      <c r="C193">
        <v>192</v>
      </c>
      <c r="D193">
        <f t="shared" si="8"/>
        <v>8.8939440000000012</v>
      </c>
      <c r="E193">
        <f t="shared" si="9"/>
        <v>6.7586125119999956</v>
      </c>
      <c r="F193">
        <f t="shared" si="10"/>
        <v>5.004823344640001</v>
      </c>
      <c r="G193">
        <f t="shared" si="11"/>
        <v>7.14135041875483</v>
      </c>
      <c r="I193">
        <v>0.19039699009871999</v>
      </c>
      <c r="J193">
        <v>1.04737519786872</v>
      </c>
      <c r="L193">
        <v>12515.6192282553</v>
      </c>
    </row>
    <row r="194" spans="3:12" x14ac:dyDescent="0.35">
      <c r="C194">
        <v>193</v>
      </c>
      <c r="D194">
        <f t="shared" si="8"/>
        <v>8.9362285000000021</v>
      </c>
      <c r="E194">
        <f t="shared" si="9"/>
        <v>6.7792499969999973</v>
      </c>
      <c r="F194">
        <f t="shared" si="10"/>
        <v>4.9824856638600066</v>
      </c>
      <c r="G194">
        <f t="shared" si="11"/>
        <v>7.1645222485101359</v>
      </c>
      <c r="I194">
        <v>0.19148255941915199</v>
      </c>
      <c r="J194">
        <v>1.05114460745441</v>
      </c>
      <c r="L194">
        <v>12632.007115963001</v>
      </c>
    </row>
    <row r="195" spans="3:12" x14ac:dyDescent="0.35">
      <c r="C195">
        <v>194</v>
      </c>
      <c r="D195">
        <f t="shared" ref="D195:D258" si="12" xml:space="preserve"> 0.0000005*C195^3 - 0.0002*C195^2 + 0.0637*C195 + 0.4974</f>
        <v>8.9786920000000006</v>
      </c>
      <c r="E195">
        <f t="shared" ref="E195:E258" si="13">-0.000000003*C195^4+0.000002*C195^3-0.0005*C195^2+0.0764*C195+0.4429</f>
        <v>6.7998625119999971</v>
      </c>
      <c r="F195">
        <f t="shared" ref="F195:F258" si="14" xml:space="preserve"> 0.00000000002*C195^5 - 0.00000002*C195^4 + 0.000006*C195^3 - 0.0009*C195^2 + 0.0905*C195 + 0.2998</f>
        <v>4.959231844479997</v>
      </c>
      <c r="G195">
        <f t="shared" ref="G195:G258" si="15" xml:space="preserve"> 0.2691*C195^0.6236</f>
        <v>7.1876489309930767</v>
      </c>
      <c r="I195">
        <v>0.192569013217229</v>
      </c>
      <c r="J195">
        <v>1.0543422282077299</v>
      </c>
      <c r="L195">
        <v>12749.138964288701</v>
      </c>
    </row>
    <row r="196" spans="3:12" x14ac:dyDescent="0.35">
      <c r="C196">
        <v>195</v>
      </c>
      <c r="D196">
        <f t="shared" si="12"/>
        <v>9.0213375000000013</v>
      </c>
      <c r="E196">
        <f t="shared" si="13"/>
        <v>6.8204481250000004</v>
      </c>
      <c r="F196">
        <f t="shared" si="14"/>
        <v>4.9350499375000032</v>
      </c>
      <c r="G196">
        <f t="shared" si="15"/>
        <v>7.2107307862088739</v>
      </c>
      <c r="I196">
        <v>0.193656379645503</v>
      </c>
      <c r="J196">
        <v>1.05711649707744</v>
      </c>
      <c r="L196">
        <v>12867.021997239901</v>
      </c>
    </row>
    <row r="197" spans="3:12" x14ac:dyDescent="0.35">
      <c r="C197">
        <v>196</v>
      </c>
      <c r="D197">
        <f t="shared" si="12"/>
        <v>9.0641680000000004</v>
      </c>
      <c r="E197">
        <f t="shared" si="13"/>
        <v>6.8410048319999959</v>
      </c>
      <c r="F197">
        <f t="shared" si="14"/>
        <v>4.9099279795200053</v>
      </c>
      <c r="G197">
        <f t="shared" si="15"/>
        <v>7.2337681302666557</v>
      </c>
      <c r="I197">
        <v>0.19474465600384999</v>
      </c>
      <c r="J197">
        <v>1.06048820981019</v>
      </c>
      <c r="L197">
        <v>12985.648927099101</v>
      </c>
    </row>
    <row r="198" spans="3:12" x14ac:dyDescent="0.35">
      <c r="C198">
        <v>197</v>
      </c>
      <c r="D198">
        <f t="shared" si="12"/>
        <v>9.1071865000000027</v>
      </c>
      <c r="E198">
        <f t="shared" si="13"/>
        <v>6.8615305569999983</v>
      </c>
      <c r="F198">
        <f t="shared" si="14"/>
        <v>4.88385399514</v>
      </c>
      <c r="G198">
        <f t="shared" si="15"/>
        <v>7.256761275446534</v>
      </c>
      <c r="I198">
        <v>0.195833872163891</v>
      </c>
      <c r="J198">
        <v>1.06318314476579</v>
      </c>
      <c r="L198">
        <v>13105.0417943308</v>
      </c>
    </row>
    <row r="199" spans="3:12" x14ac:dyDescent="0.35">
      <c r="C199">
        <v>198</v>
      </c>
      <c r="D199">
        <f t="shared" si="12"/>
        <v>9.1503960000000006</v>
      </c>
      <c r="E199">
        <f t="shared" si="13"/>
        <v>6.8820231519999968</v>
      </c>
      <c r="F199">
        <f t="shared" si="14"/>
        <v>4.8568159993600046</v>
      </c>
      <c r="G199">
        <f t="shared" si="15"/>
        <v>7.2797105302651426</v>
      </c>
      <c r="I199">
        <v>0.19692396497553999</v>
      </c>
      <c r="J199">
        <v>1.0664150743838601</v>
      </c>
      <c r="L199">
        <v>13225.1865131582</v>
      </c>
    </row>
    <row r="200" spans="3:12" x14ac:dyDescent="0.35">
      <c r="C200">
        <v>199</v>
      </c>
      <c r="D200">
        <f t="shared" si="12"/>
        <v>9.1937995000000008</v>
      </c>
      <c r="E200">
        <f t="shared" si="13"/>
        <v>6.9024803969999979</v>
      </c>
      <c r="F200">
        <f t="shared" si="14"/>
        <v>4.8288019999799969</v>
      </c>
      <c r="G200">
        <f t="shared" si="15"/>
        <v>7.3026161995397665</v>
      </c>
      <c r="I200">
        <v>0.198014965541291</v>
      </c>
      <c r="J200">
        <v>1.069214125372</v>
      </c>
      <c r="L200">
        <v>13346.0997875466</v>
      </c>
    </row>
    <row r="201" spans="3:12" x14ac:dyDescent="0.35">
      <c r="C201">
        <v>200</v>
      </c>
      <c r="D201">
        <f t="shared" si="12"/>
        <v>9.2374000000000027</v>
      </c>
      <c r="E201">
        <f t="shared" si="13"/>
        <v>6.9228999999999985</v>
      </c>
      <c r="F201">
        <f t="shared" si="14"/>
        <v>4.7997999999999967</v>
      </c>
      <c r="G201">
        <f t="shared" si="15"/>
        <v>7.3254785844510515</v>
      </c>
      <c r="I201" s="16">
        <v>0.19910687264735999</v>
      </c>
      <c r="J201" s="16">
        <v>1.07249619253392</v>
      </c>
      <c r="L201">
        <v>13467.7871268741</v>
      </c>
    </row>
    <row r="202" spans="3:12" x14ac:dyDescent="0.35">
      <c r="C202">
        <v>201</v>
      </c>
      <c r="D202">
        <f t="shared" si="12"/>
        <v>9.2812005000000024</v>
      </c>
      <c r="E202">
        <f t="shared" si="13"/>
        <v>6.9432795969999948</v>
      </c>
      <c r="F202">
        <f t="shared" si="14"/>
        <v>4.7697980000200024</v>
      </c>
      <c r="G202">
        <f t="shared" si="15"/>
        <v>7.3482979826043433</v>
      </c>
      <c r="I202">
        <v>0.20019968562170601</v>
      </c>
      <c r="J202">
        <v>1.0763964885344799</v>
      </c>
      <c r="L202">
        <v>13590.243496229499</v>
      </c>
    </row>
    <row r="203" spans="3:12" x14ac:dyDescent="0.35">
      <c r="C203">
        <v>202</v>
      </c>
      <c r="D203">
        <f t="shared" si="12"/>
        <v>9.3252040000000012</v>
      </c>
      <c r="E203">
        <f t="shared" si="13"/>
        <v>6.9636167519999965</v>
      </c>
      <c r="F203">
        <f t="shared" si="14"/>
        <v>4.7387840006399982</v>
      </c>
      <c r="G203">
        <f t="shared" si="15"/>
        <v>7.3710746880896734</v>
      </c>
      <c r="I203">
        <v>0.201293435980642</v>
      </c>
      <c r="J203">
        <v>1.07948016200923</v>
      </c>
      <c r="L203">
        <v>13713.476739732399</v>
      </c>
    </row>
    <row r="204" spans="3:12" x14ac:dyDescent="0.35">
      <c r="C204">
        <v>203</v>
      </c>
      <c r="D204">
        <f t="shared" si="12"/>
        <v>9.3694135000000021</v>
      </c>
      <c r="E204">
        <f t="shared" si="13"/>
        <v>6.9839089569999988</v>
      </c>
      <c r="F204">
        <f t="shared" si="14"/>
        <v>4.7067460048600038</v>
      </c>
      <c r="G204">
        <f t="shared" si="15"/>
        <v>7.3938089915404808</v>
      </c>
      <c r="I204">
        <v>0.20238805975825</v>
      </c>
      <c r="J204">
        <v>1.0835078473586801</v>
      </c>
      <c r="L204">
        <v>13837.494908553999</v>
      </c>
    </row>
    <row r="205" spans="3:12" x14ac:dyDescent="0.35">
      <c r="C205">
        <v>204</v>
      </c>
      <c r="D205">
        <f t="shared" si="12"/>
        <v>9.4138320000000011</v>
      </c>
      <c r="E205">
        <f t="shared" si="13"/>
        <v>7.0041536319999995</v>
      </c>
      <c r="F205">
        <f t="shared" si="14"/>
        <v>4.6736720204800006</v>
      </c>
      <c r="G205">
        <f t="shared" si="15"/>
        <v>7.4165011801910481</v>
      </c>
      <c r="I205">
        <v>0.203483587633008</v>
      </c>
      <c r="J205">
        <v>1.08684292230229</v>
      </c>
      <c r="L205">
        <v>13962.298957879901</v>
      </c>
    </row>
    <row r="206" spans="3:12" x14ac:dyDescent="0.35">
      <c r="C206">
        <v>205</v>
      </c>
      <c r="D206">
        <f t="shared" si="12"/>
        <v>9.4584625000000013</v>
      </c>
      <c r="E206">
        <f t="shared" si="13"/>
        <v>7.0243481249999977</v>
      </c>
      <c r="F206">
        <f t="shared" si="14"/>
        <v>4.6395500625000023</v>
      </c>
      <c r="G206">
        <f t="shared" si="15"/>
        <v>7.4391515379327133</v>
      </c>
      <c r="I206">
        <v>0.204580019315492</v>
      </c>
      <c r="J206">
        <v>1.0898972950033401</v>
      </c>
      <c r="L206">
        <v>14087.882415820201</v>
      </c>
    </row>
    <row r="207" spans="3:12" x14ac:dyDescent="0.35">
      <c r="C207">
        <v>206</v>
      </c>
      <c r="D207">
        <f t="shared" si="12"/>
        <v>9.5033080000000023</v>
      </c>
      <c r="E207">
        <f t="shared" si="13"/>
        <v>7.044489711999999</v>
      </c>
      <c r="F207">
        <f t="shared" si="14"/>
        <v>4.6043681555200022</v>
      </c>
      <c r="G207">
        <f t="shared" si="15"/>
        <v>7.4617603453688481</v>
      </c>
      <c r="I207">
        <v>0.20567738554113801</v>
      </c>
      <c r="J207">
        <v>1.0931603290660199</v>
      </c>
      <c r="L207">
        <v>14214.253368997801</v>
      </c>
    </row>
    <row r="208" spans="3:12" x14ac:dyDescent="0.35">
      <c r="C208">
        <v>207</v>
      </c>
      <c r="D208">
        <f t="shared" si="12"/>
        <v>9.5483715000000018</v>
      </c>
      <c r="E208">
        <f t="shared" si="13"/>
        <v>7.0645755969999975</v>
      </c>
      <c r="F208">
        <f t="shared" si="14"/>
        <v>4.5681143361399981</v>
      </c>
      <c r="G208">
        <f t="shared" si="15"/>
        <v>7.4843278798687516</v>
      </c>
      <c r="I208">
        <v>0.20677562259405999</v>
      </c>
      <c r="J208">
        <v>1.0964666289027101</v>
      </c>
      <c r="L208">
        <v>14341.4213695609</v>
      </c>
    </row>
    <row r="209" spans="3:12" x14ac:dyDescent="0.35">
      <c r="C209">
        <v>208</v>
      </c>
      <c r="D209">
        <f t="shared" si="12"/>
        <v>9.5936560000000011</v>
      </c>
      <c r="E209">
        <f t="shared" si="13"/>
        <v>7.0846029119999958</v>
      </c>
      <c r="F209">
        <f t="shared" si="14"/>
        <v>4.5307766553600066</v>
      </c>
      <c r="G209">
        <f t="shared" si="15"/>
        <v>7.5068544156203165</v>
      </c>
      <c r="I209">
        <v>0.20787476159443399</v>
      </c>
      <c r="J209">
        <v>1.0998539624502901</v>
      </c>
      <c r="L209">
        <v>14469.377290140201</v>
      </c>
    </row>
    <row r="210" spans="3:12" x14ac:dyDescent="0.35">
      <c r="C210">
        <v>209</v>
      </c>
      <c r="D210">
        <f t="shared" si="12"/>
        <v>9.6391645000000015</v>
      </c>
      <c r="E210">
        <f t="shared" si="13"/>
        <v>7.1045687170000011</v>
      </c>
      <c r="F210">
        <f t="shared" si="14"/>
        <v>4.4923431809799999</v>
      </c>
      <c r="G210">
        <f t="shared" si="15"/>
        <v>7.5293402236816425</v>
      </c>
      <c r="I210">
        <v>0.208974801129788</v>
      </c>
      <c r="J210">
        <v>1.09125594821859</v>
      </c>
      <c r="L210">
        <v>14598.1230529274</v>
      </c>
    </row>
    <row r="211" spans="3:12" x14ac:dyDescent="0.35">
      <c r="C211">
        <v>210</v>
      </c>
      <c r="D211">
        <f t="shared" si="12"/>
        <v>9.6849000000000007</v>
      </c>
      <c r="E211">
        <f t="shared" si="13"/>
        <v>7.124469999999997</v>
      </c>
      <c r="F211">
        <f t="shared" si="14"/>
        <v>4.4528020000000046</v>
      </c>
      <c r="G211">
        <f t="shared" si="15"/>
        <v>7.5517855720315428</v>
      </c>
      <c r="I211">
        <v>0.21007573934549301</v>
      </c>
      <c r="J211">
        <v>1.0835890763609</v>
      </c>
      <c r="L211">
        <v>14727.6759991855</v>
      </c>
    </row>
    <row r="212" spans="3:12" x14ac:dyDescent="0.35">
      <c r="C212">
        <v>211</v>
      </c>
      <c r="D212">
        <f t="shared" si="12"/>
        <v>9.7308655000000019</v>
      </c>
      <c r="E212">
        <f t="shared" si="13"/>
        <v>7.1443036769999999</v>
      </c>
      <c r="F212">
        <f t="shared" si="14"/>
        <v>4.4121412210199962</v>
      </c>
      <c r="G212">
        <f t="shared" si="15"/>
        <v>7.5741907256190171</v>
      </c>
      <c r="I212">
        <v>0.211177605015435</v>
      </c>
      <c r="J212">
        <v>1.0729458066659501</v>
      </c>
      <c r="L212">
        <v>14858.034554771901</v>
      </c>
    </row>
    <row r="213" spans="3:12" x14ac:dyDescent="0.35">
      <c r="C213">
        <v>212</v>
      </c>
      <c r="D213">
        <f t="shared" si="12"/>
        <v>9.7770640000000011</v>
      </c>
      <c r="E213">
        <f t="shared" si="13"/>
        <v>7.1640665919999957</v>
      </c>
      <c r="F213">
        <f t="shared" si="14"/>
        <v>4.3703489766399981</v>
      </c>
      <c r="G213">
        <f t="shared" si="15"/>
        <v>7.5965559464116907</v>
      </c>
      <c r="I213">
        <v>0.212280330895317</v>
      </c>
      <c r="J213">
        <v>1.0794794096179099</v>
      </c>
      <c r="L213">
        <v>14989.202236601801</v>
      </c>
    </row>
    <row r="214" spans="3:12" x14ac:dyDescent="0.35">
      <c r="C214">
        <v>213</v>
      </c>
      <c r="D214">
        <f t="shared" si="12"/>
        <v>9.8234985000000012</v>
      </c>
      <c r="E214">
        <f t="shared" si="13"/>
        <v>7.183755516999998</v>
      </c>
      <c r="F214">
        <f t="shared" si="14"/>
        <v>4.3274134258600041</v>
      </c>
      <c r="G214">
        <f t="shared" si="15"/>
        <v>7.618881493443256</v>
      </c>
      <c r="I214">
        <v>0.213383945998907</v>
      </c>
      <c r="J214">
        <v>1.0845081024468799</v>
      </c>
      <c r="L214">
        <v>15121.203735455099</v>
      </c>
    </row>
    <row r="215" spans="3:12" x14ac:dyDescent="0.35">
      <c r="C215">
        <v>214</v>
      </c>
      <c r="D215">
        <f t="shared" si="12"/>
        <v>9.8701720000000019</v>
      </c>
      <c r="E215">
        <f t="shared" si="13"/>
        <v>7.2033671519999967</v>
      </c>
      <c r="F215">
        <f t="shared" si="14"/>
        <v>4.2833227564800032</v>
      </c>
      <c r="G215">
        <f t="shared" si="15"/>
        <v>7.6411676228599319</v>
      </c>
      <c r="I215">
        <v>0.214488447946351</v>
      </c>
      <c r="J215">
        <v>1.0896751156978599</v>
      </c>
      <c r="L215">
        <v>15253.997907335999</v>
      </c>
    </row>
    <row r="216" spans="3:12" x14ac:dyDescent="0.35">
      <c r="C216">
        <v>215</v>
      </c>
      <c r="D216">
        <f t="shared" si="12"/>
        <v>9.9170874999999992</v>
      </c>
      <c r="E216">
        <f t="shared" si="13"/>
        <v>7.2228981249999951</v>
      </c>
      <c r="F216">
        <f t="shared" si="14"/>
        <v>4.2380651875000046</v>
      </c>
      <c r="G216">
        <f t="shared" si="15"/>
        <v>7.6634145879659945</v>
      </c>
      <c r="I216">
        <v>0.21559386513246601</v>
      </c>
      <c r="J216">
        <v>1.0926257145171301</v>
      </c>
      <c r="L216">
        <v>15387.611956626301</v>
      </c>
    </row>
    <row r="217" spans="3:12" x14ac:dyDescent="0.35">
      <c r="C217">
        <v>216</v>
      </c>
      <c r="D217">
        <f t="shared" si="12"/>
        <v>9.9642480000000013</v>
      </c>
      <c r="E217">
        <f t="shared" si="13"/>
        <v>7.2423449919999978</v>
      </c>
      <c r="F217">
        <f t="shared" si="14"/>
        <v>4.1916289715200028</v>
      </c>
      <c r="G217">
        <f t="shared" si="15"/>
        <v>7.6856226392683729</v>
      </c>
      <c r="I217">
        <v>0.21670013090836501</v>
      </c>
      <c r="J217">
        <v>1.0961717994709701</v>
      </c>
      <c r="L217">
        <v>15522.0468543186</v>
      </c>
    </row>
    <row r="218" spans="3:12" x14ac:dyDescent="0.35">
      <c r="C218">
        <v>217</v>
      </c>
      <c r="D218">
        <f t="shared" si="12"/>
        <v>10.011656500000003</v>
      </c>
      <c r="E218">
        <f t="shared" si="13"/>
        <v>7.2617042369999982</v>
      </c>
      <c r="F218">
        <f t="shared" si="14"/>
        <v>4.1440023971400022</v>
      </c>
      <c r="G218">
        <f t="shared" si="15"/>
        <v>7.7077920245202982</v>
      </c>
      <c r="I218">
        <v>0.217807274219185</v>
      </c>
      <c r="J218">
        <v>1.0995360643352901</v>
      </c>
      <c r="L218">
        <v>15657.3089934625</v>
      </c>
    </row>
    <row r="219" spans="3:12" x14ac:dyDescent="0.35">
      <c r="C219">
        <v>218</v>
      </c>
      <c r="D219">
        <f t="shared" si="12"/>
        <v>10.059316000000001</v>
      </c>
      <c r="E219">
        <f t="shared" si="13"/>
        <v>7.2809722719999996</v>
      </c>
      <c r="F219">
        <f t="shared" si="14"/>
        <v>4.0951737913599997</v>
      </c>
      <c r="G219">
        <f t="shared" si="15"/>
        <v>7.7299229887641685</v>
      </c>
      <c r="I219">
        <v>0.218915291438223</v>
      </c>
      <c r="J219">
        <v>1.1028875868749899</v>
      </c>
      <c r="L219">
        <v>15793.4021469128</v>
      </c>
    </row>
    <row r="220" spans="3:12" x14ac:dyDescent="0.35">
      <c r="C220">
        <v>219</v>
      </c>
      <c r="D220">
        <f t="shared" si="12"/>
        <v>10.107229500000003</v>
      </c>
      <c r="E220">
        <f t="shared" si="13"/>
        <v>7.3001454369999994</v>
      </c>
      <c r="F220">
        <f t="shared" si="14"/>
        <v>4.0451315219800064</v>
      </c>
      <c r="G220">
        <f t="shared" si="15"/>
        <v>7.7520157743734712</v>
      </c>
      <c r="I220">
        <v>0.22002417931280299</v>
      </c>
      <c r="J220">
        <v>1.10636543566651</v>
      </c>
      <c r="L220">
        <v>15930.3357050787</v>
      </c>
    </row>
    <row r="221" spans="3:12" x14ac:dyDescent="0.35">
      <c r="C221">
        <v>220</v>
      </c>
      <c r="D221">
        <f t="shared" si="12"/>
        <v>10.155400000000002</v>
      </c>
      <c r="E221">
        <f t="shared" si="13"/>
        <v>7.3192199999999996</v>
      </c>
      <c r="F221">
        <f t="shared" si="14"/>
        <v>3.9938639999999936</v>
      </c>
      <c r="G221">
        <f t="shared" si="15"/>
        <v>7.7740706210938866</v>
      </c>
      <c r="I221">
        <v>0.221133965977207</v>
      </c>
      <c r="J221">
        <v>1.1105006281590799</v>
      </c>
      <c r="L221">
        <v>16068.109465719999</v>
      </c>
    </row>
    <row r="222" spans="3:12" x14ac:dyDescent="0.35">
      <c r="C222">
        <v>221</v>
      </c>
      <c r="D222">
        <f t="shared" si="12"/>
        <v>10.203830500000002</v>
      </c>
      <c r="E222">
        <f t="shared" si="13"/>
        <v>7.3381921569999982</v>
      </c>
      <c r="F222">
        <f t="shared" si="14"/>
        <v>3.9413596820199914</v>
      </c>
      <c r="G222">
        <f t="shared" si="15"/>
        <v>7.7960877660835948</v>
      </c>
      <c r="I222">
        <v>0.222244582702633</v>
      </c>
      <c r="J222">
        <v>1.11385193332152</v>
      </c>
      <c r="L222">
        <v>16206.7174582241</v>
      </c>
    </row>
    <row r="223" spans="3:12" x14ac:dyDescent="0.35">
      <c r="C223">
        <v>222</v>
      </c>
      <c r="D223">
        <f t="shared" si="12"/>
        <v>10.252524000000003</v>
      </c>
      <c r="E223">
        <f t="shared" si="13"/>
        <v>7.3570580319999994</v>
      </c>
      <c r="F223">
        <f t="shared" si="14"/>
        <v>3.8876070726400038</v>
      </c>
      <c r="G223">
        <f t="shared" si="15"/>
        <v>7.8180674439527946</v>
      </c>
      <c r="I223">
        <v>0.223356056775629</v>
      </c>
      <c r="J223">
        <v>1.11715950112049</v>
      </c>
      <c r="L223">
        <v>16346.1848718075</v>
      </c>
    </row>
    <row r="224" spans="3:12" x14ac:dyDescent="0.35">
      <c r="C224">
        <v>223</v>
      </c>
      <c r="D224">
        <f t="shared" si="12"/>
        <v>10.301483500000002</v>
      </c>
      <c r="E224">
        <f t="shared" si="13"/>
        <v>7.3758136769999965</v>
      </c>
      <c r="F224">
        <f t="shared" si="14"/>
        <v>3.832594726860004</v>
      </c>
      <c r="G224">
        <f t="shared" si="15"/>
        <v>7.8400098868023811</v>
      </c>
      <c r="I224">
        <v>0.22446838223243901</v>
      </c>
      <c r="J224">
        <v>1.1205987308644101</v>
      </c>
      <c r="L224">
        <v>16486.505959672799</v>
      </c>
    </row>
    <row r="225" spans="3:12" x14ac:dyDescent="0.35">
      <c r="C225">
        <v>224</v>
      </c>
      <c r="D225">
        <f t="shared" si="12"/>
        <v>10.350712000000003</v>
      </c>
      <c r="E225">
        <f t="shared" si="13"/>
        <v>7.394455071999996</v>
      </c>
      <c r="F225">
        <f t="shared" si="14"/>
        <v>3.7763112524800015</v>
      </c>
      <c r="G225">
        <f t="shared" si="15"/>
        <v>7.8619153242619291</v>
      </c>
      <c r="I225">
        <v>0.22558158198834</v>
      </c>
      <c r="J225">
        <v>1.1239998613753499</v>
      </c>
      <c r="L225">
        <v>16627.6732228006</v>
      </c>
    </row>
    <row r="226" spans="3:12" x14ac:dyDescent="0.35">
      <c r="C226">
        <v>225</v>
      </c>
      <c r="D226">
        <f t="shared" si="12"/>
        <v>10.400212500000002</v>
      </c>
      <c r="E226">
        <f t="shared" si="13"/>
        <v>7.4129781249999969</v>
      </c>
      <c r="F226">
        <f t="shared" si="14"/>
        <v>3.7187453125000034</v>
      </c>
      <c r="G226">
        <f t="shared" si="15"/>
        <v>7.8837839835269259</v>
      </c>
      <c r="I226">
        <v>0.22669558460647199</v>
      </c>
      <c r="J226">
        <v>1.1281748089444601</v>
      </c>
      <c r="L226">
        <v>16769.714034198299</v>
      </c>
    </row>
    <row r="227" spans="3:12" x14ac:dyDescent="0.35">
      <c r="C227">
        <v>226</v>
      </c>
      <c r="D227">
        <f t="shared" si="12"/>
        <v>10.449988000000001</v>
      </c>
      <c r="E227">
        <f t="shared" si="13"/>
        <v>7.4313786719999957</v>
      </c>
      <c r="F227">
        <f t="shared" si="14"/>
        <v>3.6598856275199965</v>
      </c>
      <c r="G227">
        <f t="shared" si="15"/>
        <v>7.9056160893952452</v>
      </c>
      <c r="I227">
        <v>0.227810420207818</v>
      </c>
      <c r="J227">
        <v>1.13187905812944</v>
      </c>
      <c r="L227">
        <v>16912.610739386299</v>
      </c>
    </row>
    <row r="228" spans="3:12" x14ac:dyDescent="0.35">
      <c r="C228">
        <v>227</v>
      </c>
      <c r="D228">
        <f t="shared" si="12"/>
        <v>10.500041500000002</v>
      </c>
      <c r="E228">
        <f t="shared" si="13"/>
        <v>7.4496524769999972</v>
      </c>
      <c r="F228">
        <f t="shared" si="14"/>
        <v>3.5997209781399904</v>
      </c>
      <c r="G228">
        <f t="shared" si="15"/>
        <v>7.9274118643029459</v>
      </c>
      <c r="I228">
        <v>0.22892608926025201</v>
      </c>
      <c r="J228">
        <v>1.13542587566963</v>
      </c>
      <c r="L228">
        <v>17056.374838250598</v>
      </c>
    </row>
    <row r="229" spans="3:12" x14ac:dyDescent="0.35">
      <c r="C229">
        <v>228</v>
      </c>
      <c r="D229">
        <f t="shared" si="12"/>
        <v>10.550376000000002</v>
      </c>
      <c r="E229">
        <f t="shared" si="13"/>
        <v>7.4677952319999985</v>
      </c>
      <c r="F229">
        <f t="shared" si="14"/>
        <v>3.5382402073600141</v>
      </c>
      <c r="G229">
        <f t="shared" si="15"/>
        <v>7.9491715283593782</v>
      </c>
      <c r="I229">
        <v>0.230042592070138</v>
      </c>
      <c r="J229">
        <v>1.1393946189761399</v>
      </c>
      <c r="L229">
        <v>17201.024165959399</v>
      </c>
    </row>
    <row r="230" spans="3:12" x14ac:dyDescent="0.35">
      <c r="C230">
        <v>229</v>
      </c>
      <c r="D230">
        <f t="shared" si="12"/>
        <v>10.600994500000001</v>
      </c>
      <c r="E230">
        <f t="shared" si="13"/>
        <v>7.4858025569999977</v>
      </c>
      <c r="F230">
        <f t="shared" si="14"/>
        <v>3.475432222979999</v>
      </c>
      <c r="G230">
        <f t="shared" si="15"/>
        <v>7.970895299381608</v>
      </c>
      <c r="I230">
        <v>0.23115996128347499</v>
      </c>
      <c r="J230">
        <v>1.1427366430161301</v>
      </c>
      <c r="L230">
        <v>17346.545179413301</v>
      </c>
    </row>
    <row r="231" spans="3:12" x14ac:dyDescent="0.35">
      <c r="C231">
        <v>230</v>
      </c>
      <c r="D231">
        <f t="shared" si="12"/>
        <v>10.651900000000003</v>
      </c>
      <c r="E231">
        <f t="shared" si="13"/>
        <v>7.5036699999999996</v>
      </c>
      <c r="F231">
        <f t="shared" si="14"/>
        <v>3.411285999999992</v>
      </c>
      <c r="G231">
        <f t="shared" si="15"/>
        <v>7.9925833929281778</v>
      </c>
      <c r="I231">
        <v>0.23227813350967599</v>
      </c>
      <c r="J231">
        <v>1.1459818504566299</v>
      </c>
      <c r="L231">
        <v>17492.946752898399</v>
      </c>
    </row>
    <row r="232" spans="3:12" x14ac:dyDescent="0.35">
      <c r="C232">
        <v>231</v>
      </c>
      <c r="D232">
        <f t="shared" si="12"/>
        <v>10.703095500000002</v>
      </c>
      <c r="E232">
        <f t="shared" si="13"/>
        <v>7.5213930369999975</v>
      </c>
      <c r="F232">
        <f t="shared" si="14"/>
        <v>3.3457905830200105</v>
      </c>
      <c r="G232">
        <f t="shared" si="15"/>
        <v>8.0142360223322502</v>
      </c>
      <c r="I232">
        <v>0.23339714147829299</v>
      </c>
      <c r="J232">
        <v>1.1496188910568499</v>
      </c>
      <c r="L232">
        <v>17640.228703194902</v>
      </c>
    </row>
    <row r="233" spans="3:12" x14ac:dyDescent="0.35">
      <c r="C233">
        <v>232</v>
      </c>
      <c r="D233">
        <f t="shared" si="12"/>
        <v>10.754583999999999</v>
      </c>
      <c r="E233">
        <f t="shared" si="13"/>
        <v>7.5389670719999966</v>
      </c>
      <c r="F233">
        <f t="shared" si="14"/>
        <v>3.2789350886399888</v>
      </c>
      <c r="G233">
        <f t="shared" si="15"/>
        <v>8.035853398734103</v>
      </c>
      <c r="I233">
        <v>0.234516985433563</v>
      </c>
      <c r="J233">
        <v>1.15324336318316</v>
      </c>
      <c r="L233">
        <v>17788.403216199498</v>
      </c>
    </row>
    <row r="234" spans="3:12" x14ac:dyDescent="0.35">
      <c r="C234">
        <v>233</v>
      </c>
      <c r="D234">
        <f t="shared" si="12"/>
        <v>10.806368500000001</v>
      </c>
      <c r="E234">
        <f t="shared" si="13"/>
        <v>7.5563874369999962</v>
      </c>
      <c r="F234">
        <f t="shared" si="14"/>
        <v>3.2107087078600025</v>
      </c>
      <c r="G234">
        <f t="shared" si="15"/>
        <v>8.0574357311130136</v>
      </c>
      <c r="I234">
        <v>0.235637698484156</v>
      </c>
      <c r="J234">
        <v>1.1563757195118001</v>
      </c>
      <c r="L234">
        <v>17937.462368607299</v>
      </c>
    </row>
    <row r="235" spans="3:12" x14ac:dyDescent="0.35">
      <c r="C235">
        <v>234</v>
      </c>
      <c r="D235">
        <f t="shared" si="12"/>
        <v>10.858452000000002</v>
      </c>
      <c r="E235">
        <f t="shared" si="13"/>
        <v>7.5736493919999948</v>
      </c>
      <c r="F235">
        <f t="shared" si="14"/>
        <v>3.1411007084799984</v>
      </c>
      <c r="G235">
        <f t="shared" si="15"/>
        <v>8.0789832263185577</v>
      </c>
      <c r="I235">
        <v>0.23675921686127099</v>
      </c>
      <c r="J235">
        <v>1.1601543628934099</v>
      </c>
      <c r="L235">
        <v>18087.416894262598</v>
      </c>
    </row>
    <row r="236" spans="3:12" x14ac:dyDescent="0.35">
      <c r="C236">
        <v>235</v>
      </c>
      <c r="D236">
        <f t="shared" si="12"/>
        <v>10.910837500000001</v>
      </c>
      <c r="E236">
        <f t="shared" si="13"/>
        <v>7.5907481249999993</v>
      </c>
      <c r="F236">
        <f t="shared" si="14"/>
        <v>3.0701004374999976</v>
      </c>
      <c r="G236">
        <f t="shared" si="15"/>
        <v>8.1004960891012949</v>
      </c>
      <c r="I236">
        <v>0.23788157292353801</v>
      </c>
      <c r="J236">
        <v>1.1641883351353199</v>
      </c>
      <c r="L236">
        <v>18238.269808583002</v>
      </c>
    </row>
    <row r="237" spans="3:12" x14ac:dyDescent="0.35">
      <c r="C237">
        <v>236</v>
      </c>
      <c r="D237">
        <f t="shared" si="12"/>
        <v>10.963528</v>
      </c>
      <c r="E237">
        <f t="shared" si="13"/>
        <v>7.6076787519999964</v>
      </c>
      <c r="F237">
        <f t="shared" si="14"/>
        <v>2.9976973235200064</v>
      </c>
      <c r="G237">
        <f t="shared" si="15"/>
        <v>8.1219745221429367</v>
      </c>
      <c r="I237">
        <v>0.23900476760060901</v>
      </c>
      <c r="J237">
        <v>1.1682131118168599</v>
      </c>
      <c r="L237">
        <v>18390.019298707201</v>
      </c>
    </row>
    <row r="238" spans="3:12" x14ac:dyDescent="0.35">
      <c r="C238">
        <v>237</v>
      </c>
      <c r="D238">
        <f t="shared" si="12"/>
        <v>11.016526500000001</v>
      </c>
      <c r="E238">
        <f t="shared" si="13"/>
        <v>7.6244363169999954</v>
      </c>
      <c r="F238">
        <f t="shared" si="14"/>
        <v>2.9238808791400062</v>
      </c>
      <c r="G238">
        <f t="shared" si="15"/>
        <v>8.143418726085887</v>
      </c>
      <c r="I238">
        <v>0.24012880215339</v>
      </c>
      <c r="J238">
        <v>1.17177478700913</v>
      </c>
      <c r="L238">
        <v>18542.6682747503</v>
      </c>
    </row>
    <row r="239" spans="3:12" x14ac:dyDescent="0.35">
      <c r="C239">
        <v>238</v>
      </c>
      <c r="D239">
        <f t="shared" si="12"/>
        <v>11.069836</v>
      </c>
      <c r="E239">
        <f t="shared" si="13"/>
        <v>7.6410157919999993</v>
      </c>
      <c r="F239">
        <f t="shared" si="14"/>
        <v>2.848640703359989</v>
      </c>
      <c r="G239">
        <f t="shared" si="15"/>
        <v>8.1648288995622966</v>
      </c>
      <c r="I239">
        <v>0.24125370947731301</v>
      </c>
      <c r="J239">
        <v>1.1752898468670101</v>
      </c>
      <c r="L239">
        <v>18696.267203814499</v>
      </c>
    </row>
    <row r="240" spans="3:12" x14ac:dyDescent="0.35">
      <c r="C240">
        <v>239</v>
      </c>
      <c r="D240">
        <f t="shared" si="12"/>
        <v>11.123459500000001</v>
      </c>
      <c r="E240">
        <f t="shared" si="13"/>
        <v>7.6574120769999983</v>
      </c>
      <c r="F240">
        <f t="shared" si="14"/>
        <v>2.7719664839799969</v>
      </c>
      <c r="G240">
        <f t="shared" si="15"/>
        <v>8.1862052392225415</v>
      </c>
      <c r="I240">
        <v>0.24237942548696101</v>
      </c>
      <c r="J240">
        <v>1.1788595367446599</v>
      </c>
      <c r="L240">
        <v>18850.749114760099</v>
      </c>
    </row>
    <row r="241" spans="3:12" x14ac:dyDescent="0.35">
      <c r="C241">
        <v>240</v>
      </c>
      <c r="D241">
        <f t="shared" si="12"/>
        <v>11.1774</v>
      </c>
      <c r="E241">
        <f t="shared" si="13"/>
        <v>7.6736199999999979</v>
      </c>
      <c r="F241">
        <f t="shared" si="14"/>
        <v>2.6938480000000049</v>
      </c>
      <c r="G241">
        <f t="shared" si="15"/>
        <v>8.2075479397632201</v>
      </c>
      <c r="I241">
        <v>0.243505983175622</v>
      </c>
      <c r="J241">
        <v>1.1828417877302499</v>
      </c>
      <c r="L241">
        <v>19006.146377455301</v>
      </c>
    </row>
    <row r="242" spans="3:12" x14ac:dyDescent="0.35">
      <c r="C242">
        <v>241</v>
      </c>
      <c r="D242">
        <f t="shared" si="12"/>
        <v>11.2316605</v>
      </c>
      <c r="E242">
        <f t="shared" si="13"/>
        <v>7.6896343169999941</v>
      </c>
      <c r="F242">
        <f t="shared" si="14"/>
        <v>2.6142751240199993</v>
      </c>
      <c r="G242">
        <f t="shared" si="15"/>
        <v>8.2288571939545907</v>
      </c>
      <c r="I242">
        <v>0.244633383445925</v>
      </c>
      <c r="J242">
        <v>1.18681485760264</v>
      </c>
      <c r="L242">
        <v>19162.467149819699</v>
      </c>
    </row>
    <row r="243" spans="3:12" x14ac:dyDescent="0.35">
      <c r="C243">
        <v>242</v>
      </c>
      <c r="D243">
        <f t="shared" si="12"/>
        <v>11.286244000000002</v>
      </c>
      <c r="E243">
        <f t="shared" si="13"/>
        <v>7.7054497119999983</v>
      </c>
      <c r="F243">
        <f t="shared" si="14"/>
        <v>2.5332378246399956</v>
      </c>
      <c r="G243">
        <f t="shared" si="15"/>
        <v>8.2501331926675689</v>
      </c>
      <c r="I243">
        <v>0.24576166041908701</v>
      </c>
      <c r="J243">
        <v>1.19074376623417</v>
      </c>
      <c r="L243">
        <v>19319.716378685102</v>
      </c>
    </row>
    <row r="244" spans="3:12" x14ac:dyDescent="0.35">
      <c r="C244">
        <v>243</v>
      </c>
      <c r="D244">
        <f t="shared" si="12"/>
        <v>11.341153499999999</v>
      </c>
      <c r="E244">
        <f t="shared" si="13"/>
        <v>7.7210607969999945</v>
      </c>
      <c r="F244">
        <f t="shared" si="14"/>
        <v>2.4507261688599926</v>
      </c>
      <c r="G244">
        <f t="shared" si="15"/>
        <v>8.2713761249001685</v>
      </c>
      <c r="I244">
        <v>0.24689075000918601</v>
      </c>
      <c r="J244">
        <v>1.1939565338826901</v>
      </c>
      <c r="L244">
        <v>19477.8939517873</v>
      </c>
    </row>
    <row r="245" spans="3:12" x14ac:dyDescent="0.35">
      <c r="C245">
        <v>244</v>
      </c>
      <c r="D245">
        <f t="shared" si="12"/>
        <v>11.396392000000001</v>
      </c>
      <c r="E245">
        <f t="shared" si="13"/>
        <v>7.7364621119999999</v>
      </c>
      <c r="F245">
        <f t="shared" si="14"/>
        <v>2.3667303244799975</v>
      </c>
      <c r="G245">
        <f t="shared" si="15"/>
        <v>8.2925861778035515</v>
      </c>
      <c r="I245">
        <v>0.248020685600079</v>
      </c>
      <c r="J245">
        <v>1.19774197298116</v>
      </c>
      <c r="L245">
        <v>19637.053091932699</v>
      </c>
    </row>
    <row r="246" spans="3:12" x14ac:dyDescent="0.35">
      <c r="C246">
        <v>245</v>
      </c>
      <c r="D246">
        <f t="shared" si="12"/>
        <v>11.451962500000002</v>
      </c>
      <c r="E246">
        <f t="shared" si="13"/>
        <v>7.7516481250000009</v>
      </c>
      <c r="F246">
        <f t="shared" si="14"/>
        <v>2.2812405624999976</v>
      </c>
      <c r="G246">
        <f t="shared" si="15"/>
        <v>8.3137635367075298</v>
      </c>
      <c r="I246">
        <v>0.24915147115001701</v>
      </c>
      <c r="J246">
        <v>1.20120078326364</v>
      </c>
      <c r="L246">
        <v>19797.113128879701</v>
      </c>
    </row>
    <row r="247" spans="3:12" x14ac:dyDescent="0.35">
      <c r="C247">
        <v>246</v>
      </c>
      <c r="D247">
        <f t="shared" si="12"/>
        <v>11.507868</v>
      </c>
      <c r="E247">
        <f t="shared" si="13"/>
        <v>7.7666132319999956</v>
      </c>
      <c r="F247">
        <f t="shared" si="14"/>
        <v>2.1942472595199995</v>
      </c>
      <c r="G247">
        <f t="shared" si="15"/>
        <v>8.3349083851456527</v>
      </c>
      <c r="I247">
        <v>0.250283110948886</v>
      </c>
      <c r="J247">
        <v>1.2044856344627699</v>
      </c>
      <c r="L247">
        <v>19958.118525837999</v>
      </c>
    </row>
    <row r="248" spans="3:12" x14ac:dyDescent="0.35">
      <c r="C248">
        <v>247</v>
      </c>
      <c r="D248">
        <f t="shared" si="12"/>
        <v>11.564111500000001</v>
      </c>
      <c r="E248">
        <f t="shared" si="13"/>
        <v>7.7813517569999977</v>
      </c>
      <c r="F248">
        <f t="shared" si="14"/>
        <v>2.1057409001400047</v>
      </c>
      <c r="G248">
        <f t="shared" si="15"/>
        <v>8.3560209048798644</v>
      </c>
      <c r="I248">
        <v>0.25141564063894301</v>
      </c>
      <c r="J248">
        <v>1.2083497257014399</v>
      </c>
      <c r="L248">
        <v>20120.069200195601</v>
      </c>
    </row>
    <row r="249" spans="3:12" x14ac:dyDescent="0.35">
      <c r="C249">
        <v>248</v>
      </c>
      <c r="D249">
        <f t="shared" si="12"/>
        <v>11.620696000000001</v>
      </c>
      <c r="E249">
        <f t="shared" si="13"/>
        <v>7.7958579519999969</v>
      </c>
      <c r="F249">
        <f t="shared" si="14"/>
        <v>2.0157120793600058</v>
      </c>
      <c r="G249">
        <f t="shared" si="15"/>
        <v>8.3771012759246695</v>
      </c>
      <c r="I249">
        <v>0.25254899880811799</v>
      </c>
      <c r="J249">
        <v>1.2119543541989899</v>
      </c>
      <c r="L249">
        <v>20282.977439345701</v>
      </c>
    </row>
    <row r="250" spans="3:12" x14ac:dyDescent="0.35">
      <c r="C250">
        <v>249</v>
      </c>
      <c r="D250">
        <f t="shared" si="12"/>
        <v>11.677624500000002</v>
      </c>
      <c r="E250">
        <f t="shared" si="13"/>
        <v>7.8101259969999948</v>
      </c>
      <c r="F250">
        <f t="shared" si="14"/>
        <v>1.9241515049800018</v>
      </c>
      <c r="G250">
        <f t="shared" si="15"/>
        <v>8.3981496765709238</v>
      </c>
      <c r="I250">
        <v>0.25368322211287198</v>
      </c>
      <c r="J250">
        <v>1.2155088119403801</v>
      </c>
      <c r="L250">
        <v>20446.836081720201</v>
      </c>
    </row>
    <row r="251" spans="3:12" x14ac:dyDescent="0.35">
      <c r="C251">
        <v>250</v>
      </c>
      <c r="D251">
        <f t="shared" si="12"/>
        <v>11.734900000000003</v>
      </c>
      <c r="E251">
        <f t="shared" si="13"/>
        <v>7.8241499999999977</v>
      </c>
      <c r="F251">
        <f t="shared" si="14"/>
        <v>1.8310500000000001</v>
      </c>
      <c r="G251">
        <f t="shared" si="15"/>
        <v>8.4191662834091971</v>
      </c>
      <c r="I251">
        <v>0.25481831519985498</v>
      </c>
      <c r="J251">
        <v>1.2188876439265901</v>
      </c>
      <c r="L251">
        <v>20611.6557392822</v>
      </c>
    </row>
    <row r="252" spans="3:12" x14ac:dyDescent="0.35">
      <c r="C252">
        <v>251</v>
      </c>
      <c r="D252">
        <f t="shared" si="12"/>
        <v>11.792525500000002</v>
      </c>
      <c r="E252">
        <f t="shared" si="13"/>
        <v>7.8379239969999919</v>
      </c>
      <c r="F252">
        <f t="shared" si="14"/>
        <v>1.736398505020001</v>
      </c>
      <c r="G252">
        <f t="shared" si="15"/>
        <v>8.4401512713527076</v>
      </c>
      <c r="I252">
        <v>0.25595431632552201</v>
      </c>
      <c r="J252">
        <v>1.2226940336077601</v>
      </c>
      <c r="L252">
        <v>20777.438148424</v>
      </c>
    </row>
    <row r="253" spans="3:12" x14ac:dyDescent="0.35">
      <c r="C253">
        <v>252</v>
      </c>
      <c r="D253">
        <f t="shared" si="12"/>
        <v>11.850504000000001</v>
      </c>
      <c r="E253">
        <f t="shared" si="13"/>
        <v>7.8514419519999965</v>
      </c>
      <c r="F253">
        <f t="shared" si="14"/>
        <v>1.6401880806400004</v>
      </c>
      <c r="G253">
        <f t="shared" si="15"/>
        <v>8.4611048136598725</v>
      </c>
      <c r="I253">
        <v>0.25709116837316398</v>
      </c>
      <c r="J253">
        <v>1.2785487975387899</v>
      </c>
      <c r="L253">
        <v>20944.175800762001</v>
      </c>
    </row>
    <row r="254" spans="3:12" x14ac:dyDescent="0.35">
      <c r="C254">
        <v>253</v>
      </c>
      <c r="D254">
        <f t="shared" si="12"/>
        <v>11.908838500000003</v>
      </c>
      <c r="E254">
        <f t="shared" si="13"/>
        <v>7.8646977570000001</v>
      </c>
      <c r="F254">
        <f t="shared" si="14"/>
        <v>1.542409909859997</v>
      </c>
      <c r="G254">
        <f t="shared" si="15"/>
        <v>8.4820270819564492</v>
      </c>
      <c r="I254">
        <v>0.258228918821439</v>
      </c>
      <c r="J254">
        <v>1.45681692463723</v>
      </c>
      <c r="L254">
        <v>21111.8905364825</v>
      </c>
    </row>
    <row r="255" spans="3:12" x14ac:dyDescent="0.35">
      <c r="C255">
        <v>254</v>
      </c>
      <c r="D255">
        <f t="shared" si="12"/>
        <v>11.967532</v>
      </c>
      <c r="E255">
        <f t="shared" si="13"/>
        <v>7.8776852319999957</v>
      </c>
      <c r="F255">
        <f t="shared" si="14"/>
        <v>1.4430553004800035</v>
      </c>
      <c r="G255">
        <f t="shared" si="15"/>
        <v>8.5029182462573321</v>
      </c>
      <c r="I255">
        <v>0.25936758639315399</v>
      </c>
      <c r="J255">
        <v>1.55507499106266</v>
      </c>
      <c r="L255">
        <v>21280.584236624702</v>
      </c>
    </row>
    <row r="256" spans="3:12" x14ac:dyDescent="0.35">
      <c r="C256">
        <v>255</v>
      </c>
      <c r="D256">
        <f t="shared" si="12"/>
        <v>12.0265875</v>
      </c>
      <c r="E256">
        <f t="shared" si="13"/>
        <v>7.8903981249999919</v>
      </c>
      <c r="F256">
        <f t="shared" si="14"/>
        <v>1.3421156875000004</v>
      </c>
      <c r="G256">
        <f t="shared" si="15"/>
        <v>8.5237784749879388</v>
      </c>
      <c r="I256">
        <v>0.260507192126743</v>
      </c>
      <c r="J256">
        <v>1.58370410663609</v>
      </c>
      <c r="L256">
        <v>21450.2493126595</v>
      </c>
    </row>
    <row r="257" spans="3:12" x14ac:dyDescent="0.35">
      <c r="C257">
        <v>256</v>
      </c>
      <c r="D257">
        <f t="shared" si="12"/>
        <v>12.086008000000001</v>
      </c>
      <c r="E257">
        <f t="shared" si="13"/>
        <v>7.9028301119999949</v>
      </c>
      <c r="F257">
        <f t="shared" si="14"/>
        <v>1.2395826355199968</v>
      </c>
      <c r="G257">
        <f t="shared" si="15"/>
        <v>8.5446079350052457</v>
      </c>
      <c r="I257">
        <v>0.26164779904642399</v>
      </c>
      <c r="J257">
        <v>1.55550423344355</v>
      </c>
      <c r="L257">
        <v>21620.910151517801</v>
      </c>
    </row>
    <row r="258" spans="3:12" x14ac:dyDescent="0.35">
      <c r="C258">
        <v>257</v>
      </c>
      <c r="D258">
        <f t="shared" si="12"/>
        <v>12.145796500000001</v>
      </c>
      <c r="E258">
        <f t="shared" si="13"/>
        <v>7.9149747969999904</v>
      </c>
      <c r="F258">
        <f t="shared" si="14"/>
        <v>1.1354478411399949</v>
      </c>
      <c r="G258">
        <f t="shared" si="15"/>
        <v>8.5654067916184466</v>
      </c>
      <c r="I258">
        <v>0.26278936084099203</v>
      </c>
      <c r="J258">
        <v>1.5490894877876</v>
      </c>
      <c r="L258">
        <v>21792.543919002899</v>
      </c>
    </row>
    <row r="259" spans="3:12" x14ac:dyDescent="0.35">
      <c r="C259">
        <v>258</v>
      </c>
      <c r="D259">
        <f t="shared" ref="D259:D322" si="16" xml:space="preserve"> 0.0000005*C259^3 - 0.0002*C259^2 + 0.0637*C259 + 0.4974</f>
        <v>12.205956000000002</v>
      </c>
      <c r="E259">
        <f t="shared" ref="E259:E322" si="17">-0.000000003*C259^4+0.000002*C259^3-0.0005*C259^2+0.0764*C259+0.4429</f>
        <v>7.9268257119999941</v>
      </c>
      <c r="F259">
        <f t="shared" ref="F259:F322" si="18" xml:space="preserve"> 0.00000000002*C259^5 - 0.00000002*C259^4 + 0.000006*C259^3 - 0.0009*C259^2 + 0.0905*C259 + 0.2998</f>
        <v>1.0297031353600079</v>
      </c>
      <c r="G259">
        <f t="shared" ref="G259:G322" si="19" xml:space="preserve"> 0.2691*C259^0.6236</f>
        <v>8.586175208609264</v>
      </c>
      <c r="I259">
        <v>0.263931911309843</v>
      </c>
      <c r="J259">
        <v>1.5486268584546901</v>
      </c>
      <c r="L259">
        <v>21965.186834263401</v>
      </c>
    </row>
    <row r="260" spans="3:12" x14ac:dyDescent="0.35">
      <c r="C260">
        <v>259</v>
      </c>
      <c r="D260">
        <f t="shared" si="16"/>
        <v>12.2664895</v>
      </c>
      <c r="E260">
        <f t="shared" si="17"/>
        <v>7.9383763169999906</v>
      </c>
      <c r="F260">
        <f t="shared" si="18"/>
        <v>0.92234048598000018</v>
      </c>
      <c r="G260">
        <f t="shared" si="19"/>
        <v>8.6069133482519735</v>
      </c>
      <c r="I260">
        <v>0.26507545013645001</v>
      </c>
      <c r="J260">
        <v>1.54811228363896</v>
      </c>
      <c r="L260">
        <v>22138.819709786399</v>
      </c>
    </row>
    <row r="261" spans="3:12" x14ac:dyDescent="0.35">
      <c r="C261">
        <v>260</v>
      </c>
      <c r="D261">
        <f t="shared" si="16"/>
        <v>12.327400000000001</v>
      </c>
      <c r="E261">
        <f t="shared" si="17"/>
        <v>7.9496200000000012</v>
      </c>
      <c r="F261">
        <f t="shared" si="18"/>
        <v>0.81335199999999364</v>
      </c>
      <c r="G261">
        <f t="shared" si="19"/>
        <v>8.6276213713329923</v>
      </c>
      <c r="I261">
        <v>0.26622001002408602</v>
      </c>
      <c r="J261">
        <v>1.5498280478098201</v>
      </c>
      <c r="L261">
        <v>22313.456010059301</v>
      </c>
    </row>
    <row r="262" spans="3:12" x14ac:dyDescent="0.35">
      <c r="C262">
        <v>261</v>
      </c>
      <c r="D262">
        <f t="shared" si="16"/>
        <v>12.388690500000003</v>
      </c>
      <c r="E262">
        <f t="shared" si="17"/>
        <v>7.9605500770000024</v>
      </c>
      <c r="F262">
        <f t="shared" si="18"/>
        <v>0.70272992601999351</v>
      </c>
      <c r="G262">
        <f t="shared" si="19"/>
        <v>8.6482994371701949</v>
      </c>
      <c r="I262">
        <v>0.26736552507521799</v>
      </c>
      <c r="J262">
        <v>1.55693942284746</v>
      </c>
      <c r="L262">
        <v>22489.107556252398</v>
      </c>
    </row>
    <row r="263" spans="3:12" x14ac:dyDescent="0.35">
      <c r="C263">
        <v>262</v>
      </c>
      <c r="D263">
        <f t="shared" si="16"/>
        <v>12.450364000000002</v>
      </c>
      <c r="E263">
        <f t="shared" si="17"/>
        <v>7.9711597919999964</v>
      </c>
      <c r="F263">
        <f t="shared" si="18"/>
        <v>0.59046665663999209</v>
      </c>
      <c r="G263">
        <f t="shared" si="19"/>
        <v>8.6689477036319076</v>
      </c>
      <c r="I263">
        <v>0.26851202799218998</v>
      </c>
      <c r="J263">
        <v>1.5621747900812699</v>
      </c>
      <c r="L263">
        <v>22665.7664983164</v>
      </c>
    </row>
    <row r="264" spans="3:12" x14ac:dyDescent="0.35">
      <c r="C264">
        <v>263</v>
      </c>
      <c r="D264">
        <f t="shared" si="16"/>
        <v>12.512423500000004</v>
      </c>
      <c r="E264">
        <f t="shared" si="17"/>
        <v>7.9814423170000008</v>
      </c>
      <c r="F264">
        <f t="shared" si="18"/>
        <v>0.47655473086000794</v>
      </c>
      <c r="G264">
        <f t="shared" si="19"/>
        <v>8.6895663271555943</v>
      </c>
      <c r="I264">
        <v>0.26965951818260298</v>
      </c>
      <c r="J264">
        <v>1.5689202478762201</v>
      </c>
      <c r="L264">
        <v>22843.4346847792</v>
      </c>
    </row>
    <row r="265" spans="3:12" x14ac:dyDescent="0.35">
      <c r="C265">
        <v>264</v>
      </c>
      <c r="D265">
        <f t="shared" si="16"/>
        <v>12.574871999999999</v>
      </c>
      <c r="E265">
        <f t="shared" si="17"/>
        <v>7.9913907519999956</v>
      </c>
      <c r="F265">
        <f t="shared" si="18"/>
        <v>0.36098683648000812</v>
      </c>
      <c r="G265">
        <f t="shared" si="19"/>
        <v>8.7101554627661599</v>
      </c>
      <c r="I265">
        <v>0.27080799517142301</v>
      </c>
      <c r="J265">
        <v>1.57533700039501</v>
      </c>
      <c r="L265">
        <v>23022.1240581083</v>
      </c>
    </row>
    <row r="266" spans="3:12" x14ac:dyDescent="0.35">
      <c r="C266">
        <v>265</v>
      </c>
      <c r="D266">
        <f t="shared" si="16"/>
        <v>12.637712500000001</v>
      </c>
      <c r="E266">
        <f t="shared" si="17"/>
        <v>8.00099812499999</v>
      </c>
      <c r="F266">
        <f t="shared" si="18"/>
        <v>0.24375581250000405</v>
      </c>
      <c r="G266">
        <f t="shared" si="19"/>
        <v>8.7307152640940604</v>
      </c>
      <c r="I266">
        <v>0.27195749124178298</v>
      </c>
      <c r="J266">
        <v>1.5813760323931501</v>
      </c>
      <c r="L266">
        <v>23201.826413175098</v>
      </c>
    </row>
    <row r="267" spans="3:12" x14ac:dyDescent="0.35">
      <c r="C267">
        <v>266</v>
      </c>
      <c r="D267">
        <f t="shared" si="16"/>
        <v>12.700948000000002</v>
      </c>
      <c r="E267">
        <f t="shared" si="17"/>
        <v>8.0102573920000015</v>
      </c>
      <c r="F267">
        <f t="shared" si="18"/>
        <v>0.12485465151999148</v>
      </c>
      <c r="G267">
        <f t="shared" si="19"/>
        <v>8.75124588339302</v>
      </c>
      <c r="I267">
        <v>0.27310793873488398</v>
      </c>
      <c r="J267">
        <v>1.58700057602232</v>
      </c>
      <c r="L267">
        <v>23382.5661285733</v>
      </c>
    </row>
    <row r="268" spans="3:12" x14ac:dyDescent="0.35">
      <c r="C268">
        <v>267</v>
      </c>
      <c r="D268">
        <f t="shared" si="16"/>
        <v>12.764581500000002</v>
      </c>
      <c r="E268">
        <f t="shared" si="17"/>
        <v>8.0191614369999957</v>
      </c>
      <c r="F268">
        <f t="shared" si="18"/>
        <v>4.2765021399968073E-3</v>
      </c>
      <c r="G268">
        <f t="shared" si="19"/>
        <v>8.7717474715575054</v>
      </c>
      <c r="I268">
        <v>0.27425936943113499</v>
      </c>
      <c r="J268">
        <v>1.5941168931620999</v>
      </c>
      <c r="L268">
        <v>23564.3350516846</v>
      </c>
    </row>
    <row r="269" spans="3:12" x14ac:dyDescent="0.35">
      <c r="C269">
        <v>268</v>
      </c>
      <c r="D269">
        <f t="shared" si="16"/>
        <v>12.828616</v>
      </c>
      <c r="E269">
        <f t="shared" si="17"/>
        <v>8.027703071999996</v>
      </c>
      <c r="F269">
        <f t="shared" si="18"/>
        <v>-0.11798532864000083</v>
      </c>
      <c r="G269">
        <f t="shared" si="19"/>
        <v>8.7922201781399103</v>
      </c>
      <c r="I269">
        <v>0.27541177845187198</v>
      </c>
      <c r="J269">
        <v>1.60193682123868</v>
      </c>
      <c r="L269">
        <v>23747.135125355198</v>
      </c>
    </row>
    <row r="270" spans="3:12" x14ac:dyDescent="0.35">
      <c r="C270">
        <v>269</v>
      </c>
      <c r="D270">
        <f t="shared" si="16"/>
        <v>12.8930545</v>
      </c>
      <c r="E270">
        <f t="shared" si="17"/>
        <v>8.0358750369999949</v>
      </c>
      <c r="F270">
        <f t="shared" si="18"/>
        <v>-0.24193737301999479</v>
      </c>
      <c r="G270">
        <f t="shared" si="19"/>
        <v>8.8126641513674429</v>
      </c>
      <c r="I270">
        <v>0.27656519236593002</v>
      </c>
      <c r="J270">
        <v>1.6093923487855699</v>
      </c>
      <c r="L270">
        <v>23931.0188530673</v>
      </c>
    </row>
    <row r="271" spans="3:12" x14ac:dyDescent="0.35">
      <c r="C271">
        <v>270</v>
      </c>
      <c r="D271">
        <f t="shared" si="16"/>
        <v>12.957900000000002</v>
      </c>
      <c r="E271">
        <f t="shared" si="17"/>
        <v>8.043669999999997</v>
      </c>
      <c r="F271">
        <f t="shared" si="18"/>
        <v>-0.36758600000001113</v>
      </c>
      <c r="G271">
        <f t="shared" si="19"/>
        <v>8.8330795381587475</v>
      </c>
      <c r="I271">
        <v>0.27771954029557999</v>
      </c>
      <c r="J271">
        <v>1.6169608314688499</v>
      </c>
      <c r="L271">
        <v>24115.9127966788</v>
      </c>
    </row>
    <row r="272" spans="3:12" x14ac:dyDescent="0.35">
      <c r="C272">
        <v>271</v>
      </c>
      <c r="D272">
        <f t="shared" si="16"/>
        <v>13.023155500000003</v>
      </c>
      <c r="E272">
        <f t="shared" si="17"/>
        <v>8.0510805570000006</v>
      </c>
      <c r="F272">
        <f t="shared" si="18"/>
        <v>-0.49493741298001953</v>
      </c>
      <c r="G272">
        <f t="shared" si="19"/>
        <v>8.8534664841402524</v>
      </c>
      <c r="I272">
        <v>0.27887484991536599</v>
      </c>
      <c r="J272">
        <v>1.6238111605360901</v>
      </c>
      <c r="L272">
        <v>24301.8545938469</v>
      </c>
    </row>
    <row r="273" spans="3:12" x14ac:dyDescent="0.35">
      <c r="C273">
        <v>272</v>
      </c>
      <c r="D273">
        <f t="shared" si="16"/>
        <v>13.088824000000002</v>
      </c>
      <c r="E273">
        <f t="shared" si="17"/>
        <v>8.0580992320000018</v>
      </c>
      <c r="F273">
        <f t="shared" si="18"/>
        <v>-0.62399764735998997</v>
      </c>
      <c r="G273">
        <f t="shared" si="19"/>
        <v>8.8738251336622813</v>
      </c>
      <c r="I273">
        <v>0.28003111494465699</v>
      </c>
      <c r="J273">
        <v>1.6308529468525701</v>
      </c>
      <c r="L273">
        <v>24488.8484419573</v>
      </c>
    </row>
    <row r="274" spans="3:12" x14ac:dyDescent="0.35">
      <c r="C274">
        <v>273</v>
      </c>
      <c r="D274">
        <f t="shared" si="16"/>
        <v>13.154908499999999</v>
      </c>
      <c r="E274">
        <f t="shared" si="17"/>
        <v>8.0647184769999978</v>
      </c>
      <c r="F274">
        <f t="shared" si="18"/>
        <v>-0.75477256813999571</v>
      </c>
      <c r="G274">
        <f t="shared" si="19"/>
        <v>8.8941556298148576</v>
      </c>
      <c r="I274">
        <v>0.28118832872816601</v>
      </c>
      <c r="J274">
        <v>1.6379141467385301</v>
      </c>
      <c r="L274">
        <v>24676.896392659099</v>
      </c>
    </row>
    <row r="275" spans="3:12" x14ac:dyDescent="0.35">
      <c r="C275">
        <v>274</v>
      </c>
      <c r="D275">
        <f t="shared" si="16"/>
        <v>13.221412000000001</v>
      </c>
      <c r="E275">
        <f t="shared" si="17"/>
        <v>8.0709306719999905</v>
      </c>
      <c r="F275">
        <f t="shared" si="18"/>
        <v>-0.8872678675200103</v>
      </c>
      <c r="G275">
        <f t="shared" si="19"/>
        <v>8.9144581144432866</v>
      </c>
      <c r="I275">
        <v>0.28234651697017399</v>
      </c>
      <c r="J275">
        <v>1.64512435261453</v>
      </c>
      <c r="L275">
        <v>24866.013613084499</v>
      </c>
    </row>
    <row r="276" spans="3:12" x14ac:dyDescent="0.35">
      <c r="C276">
        <v>275</v>
      </c>
      <c r="D276">
        <f t="shared" si="16"/>
        <v>13.288337500000003</v>
      </c>
      <c r="E276">
        <f t="shared" si="17"/>
        <v>8.0767281249999971</v>
      </c>
      <c r="F276">
        <f t="shared" si="18"/>
        <v>-1.0214890625000035</v>
      </c>
      <c r="G276">
        <f t="shared" si="19"/>
        <v>8.9347327281635014</v>
      </c>
      <c r="I276">
        <v>0.28350560372388101</v>
      </c>
      <c r="J276">
        <v>1.65210191160325</v>
      </c>
      <c r="L276">
        <v>25056.189130224899</v>
      </c>
    </row>
    <row r="277" spans="3:12" x14ac:dyDescent="0.35">
      <c r="C277">
        <v>276</v>
      </c>
      <c r="D277">
        <f t="shared" si="16"/>
        <v>13.355688000000002</v>
      </c>
      <c r="E277">
        <f t="shared" si="17"/>
        <v>8.0821030719999971</v>
      </c>
      <c r="F277">
        <f t="shared" si="18"/>
        <v>-1.1574414924799907</v>
      </c>
      <c r="G277">
        <f t="shared" si="19"/>
        <v>8.9549796103771087</v>
      </c>
      <c r="I277">
        <v>0.28466560861038298</v>
      </c>
      <c r="J277">
        <v>1.6597672028207699</v>
      </c>
      <c r="L277">
        <v>25247.436014885399</v>
      </c>
    </row>
    <row r="278" spans="3:12" x14ac:dyDescent="0.35">
      <c r="C278">
        <v>277</v>
      </c>
      <c r="D278">
        <f t="shared" si="16"/>
        <v>13.423466500000004</v>
      </c>
      <c r="E278">
        <f t="shared" si="17"/>
        <v>8.0870476769999957</v>
      </c>
      <c r="F278">
        <f t="shared" si="18"/>
        <v>-1.295130316860001</v>
      </c>
      <c r="G278">
        <f t="shared" si="19"/>
        <v>8.9751988992862941</v>
      </c>
      <c r="I278">
        <v>0.28582651954166</v>
      </c>
      <c r="J278">
        <v>1.66675484726838</v>
      </c>
      <c r="L278">
        <v>25439.758669090999</v>
      </c>
    </row>
    <row r="279" spans="3:12" x14ac:dyDescent="0.35">
      <c r="C279">
        <v>278</v>
      </c>
      <c r="D279">
        <f t="shared" si="16"/>
        <v>13.491676</v>
      </c>
      <c r="E279">
        <f t="shared" si="17"/>
        <v>8.0915540319999959</v>
      </c>
      <c r="F279">
        <f t="shared" si="18"/>
        <v>-1.4345605126399879</v>
      </c>
      <c r="G279">
        <f t="shared" si="19"/>
        <v>8.9953907319083584</v>
      </c>
      <c r="I279">
        <v>0.28698836705349801</v>
      </c>
      <c r="J279">
        <v>1.6747757640110099</v>
      </c>
      <c r="L279">
        <v>25633.1615276343</v>
      </c>
    </row>
    <row r="280" spans="3:12" x14ac:dyDescent="0.35">
      <c r="C280">
        <v>279</v>
      </c>
      <c r="D280">
        <f t="shared" si="16"/>
        <v>13.5603195</v>
      </c>
      <c r="E280">
        <f t="shared" si="17"/>
        <v>8.0956141569999911</v>
      </c>
      <c r="F280">
        <f t="shared" si="18"/>
        <v>-1.5757368720200067</v>
      </c>
      <c r="G280">
        <f t="shared" si="19"/>
        <v>9.0155552440901623</v>
      </c>
      <c r="I280">
        <v>0.28815108581142701</v>
      </c>
      <c r="J280">
        <v>1.6814786621197</v>
      </c>
      <c r="L280">
        <v>25827.683237171699</v>
      </c>
    </row>
    <row r="281" spans="3:12" x14ac:dyDescent="0.35">
      <c r="C281">
        <v>280</v>
      </c>
      <c r="D281">
        <f t="shared" si="16"/>
        <v>13.6294</v>
      </c>
      <c r="E281">
        <f t="shared" si="17"/>
        <v>8.0992199999999936</v>
      </c>
      <c r="F281">
        <f t="shared" si="18"/>
        <v>-1.718663999999998</v>
      </c>
      <c r="G281">
        <f t="shared" si="19"/>
        <v>9.0356925705222366</v>
      </c>
      <c r="I281">
        <v>0.28931471067474601</v>
      </c>
      <c r="J281">
        <v>1.6892136514798901</v>
      </c>
      <c r="L281">
        <v>26023.273982941799</v>
      </c>
    </row>
    <row r="282" spans="3:12" x14ac:dyDescent="0.35">
      <c r="C282">
        <v>281</v>
      </c>
      <c r="D282">
        <f t="shared" si="16"/>
        <v>13.698920500000002</v>
      </c>
      <c r="E282">
        <f t="shared" si="17"/>
        <v>8.1023634369999957</v>
      </c>
      <c r="F282">
        <f t="shared" si="18"/>
        <v>-1.8633463119799967</v>
      </c>
      <c r="G282">
        <f t="shared" si="19"/>
        <v>9.0558028447527512</v>
      </c>
      <c r="I282">
        <v>0.29047924270296099</v>
      </c>
      <c r="J282">
        <v>1.6973219287666399</v>
      </c>
      <c r="L282">
        <v>26219.949397884699</v>
      </c>
    </row>
    <row r="283" spans="3:12" x14ac:dyDescent="0.35">
      <c r="C283">
        <v>282</v>
      </c>
      <c r="D283">
        <f t="shared" si="16"/>
        <v>13.768884000000002</v>
      </c>
      <c r="E283">
        <f t="shared" si="17"/>
        <v>8.1050362719999942</v>
      </c>
      <c r="F283">
        <f t="shared" si="18"/>
        <v>-2.0097880313599936</v>
      </c>
      <c r="G283">
        <f t="shared" si="19"/>
        <v>9.0758861992012108</v>
      </c>
      <c r="I283">
        <v>0.29164468299111401</v>
      </c>
      <c r="J283">
        <v>1.7045425903723399</v>
      </c>
      <c r="L283">
        <v>26417.741820953299</v>
      </c>
    </row>
    <row r="284" spans="3:12" x14ac:dyDescent="0.35">
      <c r="C284">
        <v>283</v>
      </c>
      <c r="D284">
        <f t="shared" si="16"/>
        <v>13.8392935</v>
      </c>
      <c r="E284">
        <f t="shared" si="17"/>
        <v>8.1072302369999978</v>
      </c>
      <c r="F284">
        <f t="shared" si="18"/>
        <v>-2.1579931871400198</v>
      </c>
      <c r="G284">
        <f t="shared" si="19"/>
        <v>9.095942765171964</v>
      </c>
      <c r="I284">
        <v>0.29281106638661902</v>
      </c>
      <c r="J284">
        <v>1.7120854859493899</v>
      </c>
      <c r="L284">
        <v>26616.635143681699</v>
      </c>
    </row>
    <row r="285" spans="3:12" x14ac:dyDescent="0.35">
      <c r="C285">
        <v>284</v>
      </c>
      <c r="D285">
        <f t="shared" si="16"/>
        <v>13.910152000000002</v>
      </c>
      <c r="E285">
        <f t="shared" si="17"/>
        <v>8.1089369919999914</v>
      </c>
      <c r="F285">
        <f t="shared" si="18"/>
        <v>-2.3079656115200087</v>
      </c>
      <c r="G285">
        <f t="shared" si="19"/>
        <v>9.1159726728674979</v>
      </c>
      <c r="I285">
        <v>0.29397832750324199</v>
      </c>
      <c r="J285">
        <v>1.71955566880134</v>
      </c>
      <c r="L285">
        <v>26816.633958429698</v>
      </c>
    </row>
    <row r="286" spans="3:12" x14ac:dyDescent="0.35">
      <c r="C286">
        <v>285</v>
      </c>
      <c r="D286">
        <f t="shared" si="16"/>
        <v>13.981462500000001</v>
      </c>
      <c r="E286">
        <f t="shared" si="17"/>
        <v>8.1101481249999896</v>
      </c>
      <c r="F286">
        <f t="shared" si="18"/>
        <v>-2.459708937499991</v>
      </c>
      <c r="G286">
        <f t="shared" si="19"/>
        <v>9.1359760514015367</v>
      </c>
      <c r="I286">
        <v>0.295146501653549</v>
      </c>
      <c r="J286">
        <v>1.72753408328937</v>
      </c>
      <c r="L286">
        <v>27017.757206683102</v>
      </c>
    </row>
    <row r="287" spans="3:12" x14ac:dyDescent="0.35">
      <c r="C287">
        <v>286</v>
      </c>
      <c r="D287">
        <f t="shared" si="16"/>
        <v>14.053228000000002</v>
      </c>
      <c r="E287">
        <f t="shared" si="17"/>
        <v>8.1108551519999974</v>
      </c>
      <c r="F287">
        <f t="shared" si="18"/>
        <v>-2.613226596479977</v>
      </c>
      <c r="G287">
        <f t="shared" si="19"/>
        <v>9.1559530288119255</v>
      </c>
      <c r="I287">
        <v>0.29631558994483298</v>
      </c>
      <c r="J287">
        <v>1.7355271443090501</v>
      </c>
      <c r="L287">
        <v>27219.988247877402</v>
      </c>
    </row>
    <row r="288" spans="3:12" x14ac:dyDescent="0.35">
      <c r="C288">
        <v>287</v>
      </c>
      <c r="D288">
        <f t="shared" si="16"/>
        <v>14.1254515</v>
      </c>
      <c r="E288">
        <f t="shared" si="17"/>
        <v>8.1110495169999997</v>
      </c>
      <c r="F288">
        <f t="shared" si="18"/>
        <v>-2.7685218158599922</v>
      </c>
      <c r="G288">
        <f t="shared" si="19"/>
        <v>9.1759037320733299</v>
      </c>
      <c r="I288">
        <v>0.29748562757920499</v>
      </c>
      <c r="J288">
        <v>1.74348417143616</v>
      </c>
      <c r="L288">
        <v>27423.3461536836</v>
      </c>
    </row>
    <row r="289" spans="3:12" x14ac:dyDescent="0.35">
      <c r="C289">
        <v>288</v>
      </c>
      <c r="D289">
        <f t="shared" si="16"/>
        <v>14.198136000000002</v>
      </c>
      <c r="E289">
        <f t="shared" si="17"/>
        <v>8.110722591999993</v>
      </c>
      <c r="F289">
        <f t="shared" si="18"/>
        <v>-2.9255976166400024</v>
      </c>
      <c r="G289">
        <f t="shared" si="19"/>
        <v>9.1958282871097179</v>
      </c>
      <c r="I289">
        <v>0.298656547036458</v>
      </c>
      <c r="J289">
        <v>1.7025996606871101</v>
      </c>
      <c r="L289">
        <v>27627.821189074501</v>
      </c>
    </row>
    <row r="290" spans="3:12" x14ac:dyDescent="0.35">
      <c r="C290">
        <v>289</v>
      </c>
      <c r="D290">
        <f t="shared" si="16"/>
        <v>14.271284500000002</v>
      </c>
      <c r="E290">
        <f t="shared" si="17"/>
        <v>8.1098656769999966</v>
      </c>
      <c r="F290">
        <f t="shared" si="18"/>
        <v>-3.0844568110200092</v>
      </c>
      <c r="G290">
        <f t="shared" si="19"/>
        <v>9.2157268188066972</v>
      </c>
      <c r="I290">
        <v>0.29982837237307802</v>
      </c>
      <c r="J290">
        <v>1.43622809852467</v>
      </c>
      <c r="L290">
        <v>27833.440098074101</v>
      </c>
    </row>
    <row r="291" spans="3:12" x14ac:dyDescent="0.35">
      <c r="C291">
        <v>290</v>
      </c>
      <c r="D291">
        <f t="shared" si="16"/>
        <v>14.344900000000003</v>
      </c>
      <c r="E291">
        <f t="shared" si="17"/>
        <v>8.1084699999999916</v>
      </c>
      <c r="F291">
        <f t="shared" si="18"/>
        <v>-3.2451019999999864</v>
      </c>
      <c r="G291">
        <f t="shared" si="19"/>
        <v>9.2355994510236137</v>
      </c>
      <c r="I291">
        <v>0.30100109122483498</v>
      </c>
      <c r="J291">
        <v>1.3304413105297299</v>
      </c>
      <c r="L291">
        <v>28040.180783077001</v>
      </c>
    </row>
    <row r="292" spans="3:12" x14ac:dyDescent="0.35">
      <c r="C292">
        <v>291</v>
      </c>
      <c r="D292">
        <f t="shared" si="16"/>
        <v>14.418985500000003</v>
      </c>
      <c r="E292">
        <f t="shared" si="17"/>
        <v>8.1065267169999959</v>
      </c>
      <c r="F292">
        <f t="shared" si="18"/>
        <v>-3.4075355709800177</v>
      </c>
      <c r="G292">
        <f t="shared" si="19"/>
        <v>9.2554463066055082</v>
      </c>
      <c r="I292">
        <v>0.302174697411698</v>
      </c>
      <c r="J292">
        <v>1.2940448980716499</v>
      </c>
      <c r="L292">
        <v>28248.057809041598</v>
      </c>
    </row>
    <row r="293" spans="3:12" x14ac:dyDescent="0.35">
      <c r="C293">
        <v>292</v>
      </c>
      <c r="D293">
        <f t="shared" si="16"/>
        <v>14.493544</v>
      </c>
      <c r="E293">
        <f t="shared" si="17"/>
        <v>8.1040269120000001</v>
      </c>
      <c r="F293">
        <f t="shared" si="18"/>
        <v>-3.5717596953600093</v>
      </c>
      <c r="G293">
        <f t="shared" si="19"/>
        <v>9.2752675073948669</v>
      </c>
      <c r="I293">
        <v>0.30334920355392397</v>
      </c>
      <c r="J293">
        <v>1.27850595427932</v>
      </c>
      <c r="L293">
        <v>28457.1187727992</v>
      </c>
    </row>
    <row r="294" spans="3:12" x14ac:dyDescent="0.35">
      <c r="C294">
        <v>293</v>
      </c>
      <c r="D294">
        <f t="shared" si="16"/>
        <v>14.568578499999999</v>
      </c>
      <c r="E294">
        <f t="shared" si="17"/>
        <v>8.1009615969999924</v>
      </c>
      <c r="F294">
        <f t="shared" si="18"/>
        <v>-3.7377763261400196</v>
      </c>
      <c r="G294">
        <f t="shared" si="19"/>
        <v>9.2950631742432233</v>
      </c>
      <c r="I294">
        <v>0.304524572978425</v>
      </c>
      <c r="J294">
        <v>1.3002763573097</v>
      </c>
      <c r="L294">
        <v>28667.3365828881</v>
      </c>
    </row>
    <row r="295" spans="3:12" x14ac:dyDescent="0.35">
      <c r="C295">
        <v>294</v>
      </c>
      <c r="D295">
        <f t="shared" si="16"/>
        <v>14.644092000000001</v>
      </c>
      <c r="E295">
        <f t="shared" si="17"/>
        <v>8.0973217119999941</v>
      </c>
      <c r="F295">
        <f t="shared" si="18"/>
        <v>-3.9055871955199897</v>
      </c>
      <c r="G295">
        <f t="shared" si="19"/>
        <v>9.3148334270225437</v>
      </c>
      <c r="I295">
        <v>0.30570085704469202</v>
      </c>
      <c r="J295">
        <v>1.3257019220394</v>
      </c>
      <c r="L295">
        <v>28878.6857638242</v>
      </c>
    </row>
    <row r="296" spans="3:12" x14ac:dyDescent="0.35">
      <c r="C296">
        <v>295</v>
      </c>
      <c r="D296">
        <f t="shared" si="16"/>
        <v>14.720087500000002</v>
      </c>
      <c r="E296">
        <f t="shared" si="17"/>
        <v>8.0930981249999956</v>
      </c>
      <c r="F296">
        <f t="shared" si="18"/>
        <v>-4.0751938125000011</v>
      </c>
      <c r="G296">
        <f t="shared" si="19"/>
        <v>9.3345783846364956</v>
      </c>
      <c r="I296">
        <v>0.30687798942557798</v>
      </c>
      <c r="J296">
        <v>1.33848220978021</v>
      </c>
      <c r="L296">
        <v>29091.2094093091</v>
      </c>
    </row>
    <row r="297" spans="3:12" x14ac:dyDescent="0.35">
      <c r="C297">
        <v>296</v>
      </c>
      <c r="D297">
        <f t="shared" si="16"/>
        <v>14.796568000000004</v>
      </c>
      <c r="E297">
        <f t="shared" si="17"/>
        <v>8.0882816319999957</v>
      </c>
      <c r="F297">
        <f t="shared" si="18"/>
        <v>-4.2465974604799763</v>
      </c>
      <c r="G297">
        <f t="shared" si="19"/>
        <v>9.3542981650315031</v>
      </c>
      <c r="I297">
        <v>0.30805602102819901</v>
      </c>
      <c r="J297">
        <v>1.3486056176606001</v>
      </c>
      <c r="L297">
        <v>29304.8533392108</v>
      </c>
    </row>
    <row r="298" spans="3:12" x14ac:dyDescent="0.35">
      <c r="C298">
        <v>297</v>
      </c>
      <c r="D298">
        <f t="shared" si="16"/>
        <v>14.8735365</v>
      </c>
      <c r="E298">
        <f t="shared" si="17"/>
        <v>8.0828629569999908</v>
      </c>
      <c r="F298">
        <f t="shared" si="18"/>
        <v>-4.4197991948599986</v>
      </c>
      <c r="G298">
        <f t="shared" si="19"/>
        <v>9.3739928852076879</v>
      </c>
      <c r="I298">
        <v>0.30923491856992802</v>
      </c>
      <c r="J298">
        <v>1.35766463623189</v>
      </c>
      <c r="L298">
        <v>29519.679115178998</v>
      </c>
    </row>
    <row r="299" spans="3:12" x14ac:dyDescent="0.35">
      <c r="C299">
        <v>298</v>
      </c>
      <c r="D299">
        <f t="shared" si="16"/>
        <v>14.950996000000002</v>
      </c>
      <c r="E299">
        <f t="shared" si="17"/>
        <v>8.0768327519999961</v>
      </c>
      <c r="F299">
        <f t="shared" si="18"/>
        <v>-4.5947998406399799</v>
      </c>
      <c r="G299">
        <f t="shared" si="19"/>
        <v>9.3936626612295715</v>
      </c>
      <c r="I299">
        <v>0.31041470080797001</v>
      </c>
      <c r="J299">
        <v>1.3631006357747999</v>
      </c>
      <c r="L299">
        <v>29735.689554159901</v>
      </c>
    </row>
    <row r="300" spans="3:12" x14ac:dyDescent="0.35">
      <c r="C300">
        <v>299</v>
      </c>
      <c r="D300">
        <f t="shared" si="16"/>
        <v>15.0289495</v>
      </c>
      <c r="E300">
        <f t="shared" si="17"/>
        <v>8.0701815969999959</v>
      </c>
      <c r="F300">
        <f t="shared" si="18"/>
        <v>-4.7715999900200119</v>
      </c>
      <c r="G300">
        <f t="shared" si="19"/>
        <v>9.4133076082367282</v>
      </c>
      <c r="I300">
        <v>0.311595370199724</v>
      </c>
      <c r="J300">
        <v>1.3675808868105299</v>
      </c>
      <c r="L300">
        <v>29952.855649219</v>
      </c>
    </row>
    <row r="301" spans="3:12" x14ac:dyDescent="0.35">
      <c r="C301">
        <v>300</v>
      </c>
      <c r="D301">
        <f t="shared" si="16"/>
        <v>15.107400000000004</v>
      </c>
      <c r="E301">
        <f t="shared" si="17"/>
        <v>8.0628999999999973</v>
      </c>
      <c r="F301">
        <f t="shared" si="18"/>
        <v>-4.9502000000000068</v>
      </c>
      <c r="G301">
        <f t="shared" si="19"/>
        <v>9.4329278404541679</v>
      </c>
      <c r="I301">
        <v>0.312776929385776</v>
      </c>
      <c r="J301">
        <v>1.3722506159879699</v>
      </c>
      <c r="L301">
        <v>30171.2141483247</v>
      </c>
    </row>
    <row r="302" spans="3:12" x14ac:dyDescent="0.35">
      <c r="C302">
        <v>301</v>
      </c>
      <c r="D302">
        <f t="shared" si="16"/>
        <v>15.186350500000003</v>
      </c>
      <c r="E302">
        <f t="shared" si="17"/>
        <v>8.054978396999994</v>
      </c>
      <c r="F302">
        <f t="shared" si="18"/>
        <v>-5.1305999899799994</v>
      </c>
      <c r="G302">
        <f t="shared" si="19"/>
        <v>9.4525234712026691</v>
      </c>
      <c r="I302">
        <v>0.31395939870466899</v>
      </c>
      <c r="J302">
        <v>1.3770912834798199</v>
      </c>
      <c r="L302">
        <v>30390.7490103614</v>
      </c>
    </row>
    <row r="303" spans="3:12" x14ac:dyDescent="0.35">
      <c r="C303">
        <v>302</v>
      </c>
      <c r="D303">
        <f t="shared" si="16"/>
        <v>15.265804000000001</v>
      </c>
      <c r="E303">
        <f t="shared" si="17"/>
        <v>8.0464071519999916</v>
      </c>
      <c r="F303">
        <f t="shared" si="18"/>
        <v>-5.3127998393600047</v>
      </c>
      <c r="G303">
        <f t="shared" si="19"/>
        <v>9.4720946129088954</v>
      </c>
      <c r="I303">
        <v>0.31514274883897803</v>
      </c>
      <c r="J303">
        <v>1.38158096338759</v>
      </c>
      <c r="L303">
        <v>30611.478821491401</v>
      </c>
    </row>
    <row r="304" spans="3:12" x14ac:dyDescent="0.35">
      <c r="C304">
        <v>303</v>
      </c>
      <c r="D304">
        <f t="shared" si="16"/>
        <v>15.3457635</v>
      </c>
      <c r="E304">
        <f t="shared" si="17"/>
        <v>8.037176557000004</v>
      </c>
      <c r="F304">
        <f t="shared" si="18"/>
        <v>-5.4967991851400066</v>
      </c>
      <c r="G304">
        <f t="shared" si="19"/>
        <v>9.4916413771153625</v>
      </c>
      <c r="I304">
        <v>0.31632704013045598</v>
      </c>
      <c r="J304">
        <v>1.38619467951665</v>
      </c>
      <c r="L304">
        <v>30833.4062393721</v>
      </c>
    </row>
    <row r="305" spans="3:12" x14ac:dyDescent="0.35">
      <c r="C305">
        <v>304</v>
      </c>
      <c r="D305">
        <f t="shared" si="16"/>
        <v>15.426232000000002</v>
      </c>
      <c r="E305">
        <f t="shared" si="17"/>
        <v>8.0272768320000001</v>
      </c>
      <c r="F305">
        <f t="shared" si="18"/>
        <v>-5.6825974195199693</v>
      </c>
      <c r="G305">
        <f t="shared" si="19"/>
        <v>9.5111638744903342</v>
      </c>
      <c r="I305">
        <v>0.31751221515847</v>
      </c>
      <c r="J305">
        <v>1.39087691165847</v>
      </c>
      <c r="L305">
        <v>31056.5366385864</v>
      </c>
    </row>
    <row r="306" spans="3:12" x14ac:dyDescent="0.35">
      <c r="C306">
        <v>305</v>
      </c>
      <c r="D306">
        <f t="shared" si="16"/>
        <v>15.507212500000003</v>
      </c>
      <c r="E306">
        <f t="shared" si="17"/>
        <v>8.016698124999996</v>
      </c>
      <c r="F306">
        <f t="shared" si="18"/>
        <v>-5.8701936875000031</v>
      </c>
      <c r="G306">
        <f t="shared" si="19"/>
        <v>9.530662214837486</v>
      </c>
      <c r="I306">
        <v>0.31869832888435601</v>
      </c>
      <c r="J306">
        <v>1.39549595895642</v>
      </c>
      <c r="L306">
        <v>31280.869904062602</v>
      </c>
    </row>
    <row r="307" spans="3:12" x14ac:dyDescent="0.35">
      <c r="C307">
        <v>306</v>
      </c>
      <c r="D307">
        <f t="shared" si="16"/>
        <v>15.588708</v>
      </c>
      <c r="E307">
        <f t="shared" si="17"/>
        <v>8.0054305119999984</v>
      </c>
      <c r="F307">
        <f t="shared" si="18"/>
        <v>-6.0595868844800309</v>
      </c>
      <c r="G307">
        <f t="shared" si="19"/>
        <v>9.5501365071054778</v>
      </c>
      <c r="I307">
        <v>0.31988534495655901</v>
      </c>
      <c r="J307">
        <v>1.40015908271185</v>
      </c>
      <c r="L307">
        <v>31506.425333085699</v>
      </c>
    </row>
    <row r="308" spans="3:12" x14ac:dyDescent="0.35">
      <c r="C308">
        <v>307</v>
      </c>
      <c r="D308">
        <f t="shared" si="16"/>
        <v>15.670721499999999</v>
      </c>
      <c r="E308">
        <f t="shared" si="17"/>
        <v>7.9934639969999974</v>
      </c>
      <c r="F308">
        <f t="shared" si="18"/>
        <v>-6.2507756538600114</v>
      </c>
      <c r="G308">
        <f t="shared" si="19"/>
        <v>9.5695868593974094</v>
      </c>
      <c r="I308">
        <v>0.32107327774012501</v>
      </c>
      <c r="J308">
        <v>1.4040178951329001</v>
      </c>
      <c r="L308">
        <v>31733.191772136099</v>
      </c>
    </row>
    <row r="309" spans="3:12" x14ac:dyDescent="0.35">
      <c r="C309">
        <v>308</v>
      </c>
      <c r="D309">
        <f t="shared" si="16"/>
        <v>15.753256000000002</v>
      </c>
      <c r="E309">
        <f t="shared" si="17"/>
        <v>7.9807885119999913</v>
      </c>
      <c r="F309">
        <f t="shared" si="18"/>
        <v>-6.4437583846400068</v>
      </c>
      <c r="G309">
        <f t="shared" si="19"/>
        <v>9.5890133789800753</v>
      </c>
      <c r="I309">
        <v>0.322262125000565</v>
      </c>
      <c r="J309">
        <v>1.40827081804402</v>
      </c>
      <c r="L309">
        <v>31961.185930911499</v>
      </c>
    </row>
    <row r="310" spans="3:12" x14ac:dyDescent="0.35">
      <c r="C310">
        <v>309</v>
      </c>
      <c r="D310">
        <f t="shared" si="16"/>
        <v>15.836314500000004</v>
      </c>
      <c r="E310">
        <f t="shared" si="17"/>
        <v>7.9673939169999937</v>
      </c>
      <c r="F310">
        <f t="shared" si="18"/>
        <v>-6.6385332090200189</v>
      </c>
      <c r="G310">
        <f t="shared" si="19"/>
        <v>9.6084161722931629</v>
      </c>
      <c r="I310">
        <v>0.32345188457600799</v>
      </c>
      <c r="J310">
        <v>1.4119294365403601</v>
      </c>
      <c r="L310">
        <v>32190.396388852099</v>
      </c>
    </row>
    <row r="311" spans="3:12" x14ac:dyDescent="0.35">
      <c r="C311">
        <v>310</v>
      </c>
      <c r="D311">
        <f t="shared" si="16"/>
        <v>15.919900000000002</v>
      </c>
      <c r="E311">
        <f t="shared" si="17"/>
        <v>7.9532699999999945</v>
      </c>
      <c r="F311">
        <f t="shared" si="18"/>
        <v>-6.8350980000000137</v>
      </c>
      <c r="G311">
        <f t="shared" si="19"/>
        <v>9.6277953449582441</v>
      </c>
      <c r="I311">
        <v>0.32464257133364599</v>
      </c>
      <c r="J311">
        <v>1.41576398428258</v>
      </c>
      <c r="L311">
        <v>32420.857228132802</v>
      </c>
    </row>
    <row r="312" spans="3:12" x14ac:dyDescent="0.35">
      <c r="C312">
        <v>311</v>
      </c>
      <c r="D312">
        <f t="shared" si="16"/>
        <v>16.004015499999998</v>
      </c>
      <c r="E312">
        <f t="shared" si="17"/>
        <v>7.938406476999992</v>
      </c>
      <c r="F312">
        <f t="shared" si="18"/>
        <v>-7.0334503689800032</v>
      </c>
      <c r="G312">
        <f t="shared" si="19"/>
        <v>9.647151001787714</v>
      </c>
      <c r="I312">
        <v>0.325834148605466</v>
      </c>
      <c r="J312">
        <v>1.4196379563160999</v>
      </c>
      <c r="L312">
        <v>32652.554240510999</v>
      </c>
    </row>
    <row r="313" spans="3:12" x14ac:dyDescent="0.35">
      <c r="C313">
        <v>312</v>
      </c>
      <c r="D313">
        <f t="shared" si="16"/>
        <v>16.088663999999998</v>
      </c>
      <c r="E313">
        <f t="shared" si="17"/>
        <v>7.9227929919999927</v>
      </c>
      <c r="F313">
        <f t="shared" si="18"/>
        <v>-7.2335876633599918</v>
      </c>
      <c r="G313">
        <f t="shared" si="19"/>
        <v>9.6664832467935735</v>
      </c>
      <c r="I313">
        <v>0.32702666553578502</v>
      </c>
      <c r="J313">
        <v>1.4232487656069199</v>
      </c>
      <c r="L313">
        <v>32885.493082450397</v>
      </c>
    </row>
    <row r="314" spans="3:12" x14ac:dyDescent="0.35">
      <c r="C314">
        <v>313</v>
      </c>
      <c r="D314">
        <f t="shared" si="16"/>
        <v>16.173848499999998</v>
      </c>
      <c r="E314">
        <f t="shared" si="17"/>
        <v>7.9064191169999933</v>
      </c>
      <c r="F314">
        <f t="shared" si="18"/>
        <v>-7.4355069641400044</v>
      </c>
      <c r="G314">
        <f t="shared" si="19"/>
        <v>9.6857921831960532</v>
      </c>
      <c r="I314">
        <v>0.32822005105309199</v>
      </c>
      <c r="J314">
        <v>1.4269388446851901</v>
      </c>
      <c r="L314">
        <v>33119.673593907297</v>
      </c>
    </row>
    <row r="315" spans="3:12" x14ac:dyDescent="0.35">
      <c r="C315">
        <v>314</v>
      </c>
      <c r="D315">
        <f t="shared" si="16"/>
        <v>16.259572000000002</v>
      </c>
      <c r="E315">
        <f t="shared" si="17"/>
        <v>7.8892743519999957</v>
      </c>
      <c r="F315">
        <f t="shared" si="18"/>
        <v>-7.6392050835200189</v>
      </c>
      <c r="G315">
        <f t="shared" si="19"/>
        <v>9.7050779134321825</v>
      </c>
      <c r="I315">
        <v>0.32941435449947598</v>
      </c>
      <c r="J315">
        <v>1.4309678775096</v>
      </c>
      <c r="L315">
        <v>33355.119146620003</v>
      </c>
    </row>
    <row r="316" spans="3:12" x14ac:dyDescent="0.35">
      <c r="C316">
        <v>315</v>
      </c>
      <c r="D316">
        <f t="shared" si="16"/>
        <v>16.345837500000002</v>
      </c>
      <c r="E316">
        <f t="shared" si="17"/>
        <v>7.8713481249999919</v>
      </c>
      <c r="F316">
        <f t="shared" si="18"/>
        <v>-7.844678562500019</v>
      </c>
      <c r="G316">
        <f t="shared" si="19"/>
        <v>9.7243405391641868</v>
      </c>
      <c r="I316">
        <v>0.33060953872543197</v>
      </c>
      <c r="J316">
        <v>1.4346338206229601</v>
      </c>
      <c r="L316">
        <v>33591.868564226999</v>
      </c>
    </row>
    <row r="317" spans="3:12" x14ac:dyDescent="0.35">
      <c r="C317">
        <v>316</v>
      </c>
      <c r="D317">
        <f t="shared" si="16"/>
        <v>16.432648</v>
      </c>
      <c r="E317">
        <f t="shared" si="17"/>
        <v>7.8526297919999966</v>
      </c>
      <c r="F317">
        <f t="shared" si="18"/>
        <v>-8.0519236684800202</v>
      </c>
      <c r="G317">
        <f t="shared" si="19"/>
        <v>9.7435801612877899</v>
      </c>
      <c r="I317">
        <v>0.33180561611067699</v>
      </c>
      <c r="J317">
        <v>1.43868549244762</v>
      </c>
      <c r="L317">
        <v>33829.829726405798</v>
      </c>
    </row>
    <row r="318" spans="3:12" x14ac:dyDescent="0.35">
      <c r="C318">
        <v>317</v>
      </c>
      <c r="D318">
        <f t="shared" si="16"/>
        <v>16.520006500000001</v>
      </c>
      <c r="E318">
        <f t="shared" si="17"/>
        <v>7.8331086369999969</v>
      </c>
      <c r="F318">
        <f t="shared" si="18"/>
        <v>-8.2609363928600441</v>
      </c>
      <c r="G318">
        <f t="shared" si="19"/>
        <v>9.762796879940403</v>
      </c>
      <c r="I318">
        <v>0.333002580067709</v>
      </c>
      <c r="J318">
        <v>1.44213113611222</v>
      </c>
      <c r="L318">
        <v>34069.064789907199</v>
      </c>
    </row>
    <row r="319" spans="3:12" x14ac:dyDescent="0.35">
      <c r="C319">
        <v>318</v>
      </c>
      <c r="D319">
        <f t="shared" si="16"/>
        <v>16.607915999999999</v>
      </c>
      <c r="E319">
        <f t="shared" si="17"/>
        <v>7.8127738720000028</v>
      </c>
      <c r="F319">
        <f t="shared" si="18"/>
        <v>-8.4717124486400213</v>
      </c>
      <c r="G319">
        <f t="shared" si="19"/>
        <v>9.7819907945092037</v>
      </c>
      <c r="I319">
        <v>0.33420042393340399</v>
      </c>
      <c r="J319">
        <v>1.4459866416154701</v>
      </c>
      <c r="L319">
        <v>34309.576763395104</v>
      </c>
    </row>
    <row r="320" spans="3:12" x14ac:dyDescent="0.35">
      <c r="C320">
        <v>319</v>
      </c>
      <c r="D320">
        <f t="shared" si="16"/>
        <v>16.696379500000003</v>
      </c>
      <c r="E320">
        <f t="shared" si="17"/>
        <v>7.7916146369999968</v>
      </c>
      <c r="F320">
        <f t="shared" si="18"/>
        <v>-8.6842472680199965</v>
      </c>
      <c r="G320">
        <f t="shared" si="19"/>
        <v>9.8011620036390834</v>
      </c>
      <c r="I320">
        <v>0.33539915849067697</v>
      </c>
      <c r="J320">
        <v>1.4498249774802601</v>
      </c>
      <c r="L320">
        <v>34551.4023289701</v>
      </c>
    </row>
    <row r="321" spans="3:12" x14ac:dyDescent="0.35">
      <c r="C321">
        <v>320</v>
      </c>
      <c r="D321">
        <f t="shared" si="16"/>
        <v>16.785399999999999</v>
      </c>
      <c r="E321">
        <f t="shared" si="17"/>
        <v>7.7696200000000015</v>
      </c>
      <c r="F321">
        <f t="shared" si="18"/>
        <v>-8.8985359999999911</v>
      </c>
      <c r="G321">
        <f t="shared" si="19"/>
        <v>9.820310605240504</v>
      </c>
      <c r="I321">
        <v>0.33659874263596601</v>
      </c>
      <c r="J321">
        <v>1.4532974550000499</v>
      </c>
      <c r="L321">
        <v>34794.474187986802</v>
      </c>
    </row>
    <row r="322" spans="3:12" x14ac:dyDescent="0.35">
      <c r="C322">
        <v>321</v>
      </c>
      <c r="D322">
        <f t="shared" si="16"/>
        <v>16.874980499999999</v>
      </c>
      <c r="E322">
        <f t="shared" si="17"/>
        <v>7.7467789569999947</v>
      </c>
      <c r="F322">
        <f t="shared" si="18"/>
        <v>-9.114573507980003</v>
      </c>
      <c r="G322">
        <f t="shared" si="19"/>
        <v>9.8394366964972573</v>
      </c>
      <c r="I322">
        <v>0.33779922139117202</v>
      </c>
      <c r="J322">
        <v>1.45712118484533</v>
      </c>
      <c r="L322">
        <v>35038.828657693302</v>
      </c>
    </row>
    <row r="323" spans="3:12" x14ac:dyDescent="0.35">
      <c r="C323">
        <v>322</v>
      </c>
      <c r="D323">
        <f t="shared" ref="D323:D349" si="20" xml:space="preserve"> 0.0000005*C323^3 - 0.0002*C323^2 + 0.0637*C323 + 0.4974</f>
        <v>16.965123999999999</v>
      </c>
      <c r="E323">
        <f t="shared" ref="E323:E349" si="21">-0.000000003*C323^4+0.000002*C323^3-0.0005*C323^2+0.0764*C323+0.4429</f>
        <v>7.7230804320000015</v>
      </c>
      <c r="F323">
        <f t="shared" ref="F323:F349" si="22" xml:space="preserve"> 0.00000000002*C323^5 - 0.00000002*C323^4 + 0.000006*C323^3 - 0.0009*C323^2 + 0.0905*C323 + 0.2998</f>
        <v>-9.3323543673600238</v>
      </c>
      <c r="G323">
        <f t="shared" ref="G323:G349" si="23" xml:space="preserve"> 0.2691*C323^0.6236</f>
        <v>9.8585403738740673</v>
      </c>
      <c r="I323">
        <v>0.33900051806237802</v>
      </c>
      <c r="J323">
        <v>1.46124091148253</v>
      </c>
      <c r="L323">
        <v>35284.490472036297</v>
      </c>
    </row>
    <row r="324" spans="3:12" x14ac:dyDescent="0.35">
      <c r="C324">
        <v>323</v>
      </c>
      <c r="D324">
        <f t="shared" si="20"/>
        <v>17.055833500000002</v>
      </c>
      <c r="E324">
        <f t="shared" si="21"/>
        <v>7.6985132769999947</v>
      </c>
      <c r="F324">
        <f t="shared" si="22"/>
        <v>-9.5518728631400069</v>
      </c>
      <c r="G324">
        <f t="shared" si="23"/>
        <v>9.8776217331241636</v>
      </c>
      <c r="I324">
        <v>0.34020267607212301</v>
      </c>
      <c r="J324">
        <v>1.4648896901002899</v>
      </c>
      <c r="L324">
        <v>35531.4439784063</v>
      </c>
    </row>
    <row r="325" spans="3:12" x14ac:dyDescent="0.35">
      <c r="C325">
        <v>324</v>
      </c>
      <c r="D325">
        <f t="shared" si="20"/>
        <v>17.147112</v>
      </c>
      <c r="E325">
        <f t="shared" si="21"/>
        <v>7.6730662719999909</v>
      </c>
      <c r="F325">
        <f t="shared" si="22"/>
        <v>-9.7731229875200061</v>
      </c>
      <c r="G325">
        <f t="shared" si="23"/>
        <v>9.8966808692967021</v>
      </c>
      <c r="I325">
        <v>0.34140565100169101</v>
      </c>
      <c r="J325">
        <v>1.4690038117302799</v>
      </c>
      <c r="L325">
        <v>35779.707881364797</v>
      </c>
    </row>
    <row r="326" spans="3:12" x14ac:dyDescent="0.35">
      <c r="C326">
        <v>325</v>
      </c>
      <c r="D326">
        <f t="shared" si="20"/>
        <v>17.2389625</v>
      </c>
      <c r="E326">
        <f t="shared" si="21"/>
        <v>7.646728125000001</v>
      </c>
      <c r="F326">
        <f t="shared" si="22"/>
        <v>-9.9960984375000255</v>
      </c>
      <c r="G326">
        <f t="shared" si="23"/>
        <v>9.9157178767440985</v>
      </c>
      <c r="I326">
        <v>0.34260944635235802</v>
      </c>
      <c r="J326">
        <v>1.47311096245757</v>
      </c>
      <c r="L326">
        <v>36029.266135804603</v>
      </c>
    </row>
    <row r="327" spans="3:12" x14ac:dyDescent="0.35">
      <c r="C327">
        <v>326</v>
      </c>
      <c r="D327">
        <f t="shared" si="20"/>
        <v>17.331387999999997</v>
      </c>
      <c r="E327">
        <f t="shared" si="21"/>
        <v>7.6194874719999941</v>
      </c>
      <c r="F327">
        <f t="shared" si="22"/>
        <v>-10.220792612480016</v>
      </c>
      <c r="G327">
        <f t="shared" si="23"/>
        <v>9.9347328491292437</v>
      </c>
      <c r="I327">
        <v>0.34381404942460198</v>
      </c>
      <c r="J327">
        <v>1.4776504138314399</v>
      </c>
      <c r="L327">
        <v>36280.143982989597</v>
      </c>
    </row>
    <row r="328" spans="3:12" x14ac:dyDescent="0.35">
      <c r="C328">
        <v>327</v>
      </c>
      <c r="D328">
        <f t="shared" si="20"/>
        <v>17.424391500000002</v>
      </c>
      <c r="E328">
        <f t="shared" si="21"/>
        <v>7.5913328769999975</v>
      </c>
      <c r="F328">
        <f t="shared" si="22"/>
        <v>-10.447198611859973</v>
      </c>
      <c r="G328">
        <f t="shared" si="23"/>
        <v>9.9537258794326675</v>
      </c>
      <c r="I328">
        <v>0.34501945617563401</v>
      </c>
      <c r="J328">
        <v>1.4819846021212799</v>
      </c>
      <c r="L328">
        <v>36532.364026340299</v>
      </c>
    </row>
    <row r="329" spans="3:12" x14ac:dyDescent="0.35">
      <c r="C329">
        <v>328</v>
      </c>
      <c r="D329">
        <f t="shared" si="20"/>
        <v>17.517976000000001</v>
      </c>
      <c r="E329">
        <f t="shared" si="21"/>
        <v>7.5622528319999898</v>
      </c>
      <c r="F329">
        <f t="shared" si="22"/>
        <v>-10.675309232640009</v>
      </c>
      <c r="G329">
        <f t="shared" si="23"/>
        <v>9.9726970599595735</v>
      </c>
      <c r="I329">
        <v>0.346225683844881</v>
      </c>
      <c r="J329">
        <v>1.485874198608</v>
      </c>
      <c r="L329">
        <v>36785.929797835997</v>
      </c>
    </row>
    <row r="330" spans="3:12" x14ac:dyDescent="0.35">
      <c r="C330">
        <v>329</v>
      </c>
      <c r="D330">
        <f t="shared" si="20"/>
        <v>17.612144499999999</v>
      </c>
      <c r="E330">
        <f t="shared" si="21"/>
        <v>7.5322357569999969</v>
      </c>
      <c r="F330">
        <f t="shared" si="22"/>
        <v>-10.90511696702003</v>
      </c>
      <c r="G330">
        <f t="shared" si="23"/>
        <v>9.9916464823467752</v>
      </c>
      <c r="I330">
        <v>0.34743269767806301</v>
      </c>
      <c r="J330">
        <v>1.4906495059882301</v>
      </c>
      <c r="L330">
        <v>37040.782324491702</v>
      </c>
    </row>
    <row r="331" spans="3:12" x14ac:dyDescent="0.35">
      <c r="C331">
        <v>330</v>
      </c>
      <c r="D331">
        <f t="shared" si="20"/>
        <v>17.706899999999997</v>
      </c>
      <c r="E331">
        <f t="shared" si="21"/>
        <v>7.5012699999999928</v>
      </c>
      <c r="F331">
        <f t="shared" si="22"/>
        <v>-11.136613999999968</v>
      </c>
      <c r="G331">
        <f t="shared" si="23"/>
        <v>10.010574237569571</v>
      </c>
      <c r="I331">
        <v>0.34864054991641802</v>
      </c>
      <c r="J331">
        <v>1.49514948558426</v>
      </c>
      <c r="L331">
        <v>37296.986692334598</v>
      </c>
    </row>
    <row r="332" spans="3:12" x14ac:dyDescent="0.35">
      <c r="C332">
        <v>331</v>
      </c>
      <c r="D332">
        <f t="shared" si="20"/>
        <v>17.802245499999998</v>
      </c>
      <c r="E332">
        <f t="shared" si="21"/>
        <v>7.4693438369999914</v>
      </c>
      <c r="F332">
        <f t="shared" si="22"/>
        <v>-11.369792206980028</v>
      </c>
      <c r="G332">
        <f t="shared" si="23"/>
        <v>10.029480415948486</v>
      </c>
      <c r="I332">
        <v>0.349849170674012</v>
      </c>
      <c r="J332">
        <v>1.50016237826965</v>
      </c>
      <c r="L332">
        <v>37554.5430188385</v>
      </c>
    </row>
    <row r="333" spans="3:12" x14ac:dyDescent="0.35">
      <c r="C333">
        <v>332</v>
      </c>
      <c r="D333">
        <f t="shared" si="20"/>
        <v>17.898183999999997</v>
      </c>
      <c r="E333">
        <f t="shared" si="21"/>
        <v>7.4364454719999902</v>
      </c>
      <c r="F333">
        <f t="shared" si="22"/>
        <v>-11.604643151360007</v>
      </c>
      <c r="G333">
        <f t="shared" si="23"/>
        <v>10.048365107155963</v>
      </c>
      <c r="I333">
        <v>0.351058611947065</v>
      </c>
      <c r="J333">
        <v>1.5040449537512901</v>
      </c>
      <c r="L333">
        <v>37813.417720658101</v>
      </c>
    </row>
    <row r="334" spans="3:12" x14ac:dyDescent="0.35">
      <c r="C334">
        <v>333</v>
      </c>
      <c r="D334">
        <f t="shared" si="20"/>
        <v>17.994718500000001</v>
      </c>
      <c r="E334">
        <f t="shared" si="21"/>
        <v>7.402563037000002</v>
      </c>
      <c r="F334">
        <f t="shared" si="22"/>
        <v>-11.841158082140003</v>
      </c>
      <c r="G334">
        <f t="shared" si="23"/>
        <v>10.067228400222955</v>
      </c>
      <c r="I334">
        <v>0.35226883920532398</v>
      </c>
      <c r="J334">
        <v>1.5088241972633401</v>
      </c>
      <c r="L334">
        <v>38073.674224862203</v>
      </c>
    </row>
    <row r="335" spans="3:12" x14ac:dyDescent="0.35">
      <c r="C335">
        <v>334</v>
      </c>
      <c r="D335">
        <f t="shared" si="20"/>
        <v>18.091852000000003</v>
      </c>
      <c r="E335">
        <f t="shared" si="21"/>
        <v>7.367684591999998</v>
      </c>
      <c r="F335">
        <f t="shared" si="22"/>
        <v>-12.079327931520007</v>
      </c>
      <c r="G335">
        <f t="shared" si="23"/>
        <v>10.086070383545401</v>
      </c>
      <c r="I335">
        <v>0.35347987028668298</v>
      </c>
      <c r="J335">
        <v>1.5137979967581801</v>
      </c>
      <c r="L335">
        <v>38335.272058648603</v>
      </c>
    </row>
    <row r="336" spans="3:12" x14ac:dyDescent="0.35">
      <c r="C336">
        <v>335</v>
      </c>
      <c r="D336">
        <f t="shared" si="20"/>
        <v>18.189587499999998</v>
      </c>
      <c r="E336">
        <f t="shared" si="21"/>
        <v>7.3317981249999864</v>
      </c>
      <c r="F336">
        <f t="shared" si="22"/>
        <v>-12.319143312500019</v>
      </c>
      <c r="G336">
        <f t="shared" si="23"/>
        <v>10.104891144890656</v>
      </c>
      <c r="I336">
        <v>0.35469170650424098</v>
      </c>
      <c r="J336">
        <v>1.54531748468719</v>
      </c>
      <c r="L336">
        <v>38598.238075040601</v>
      </c>
    </row>
    <row r="337" spans="3:12" x14ac:dyDescent="0.35">
      <c r="C337">
        <v>336</v>
      </c>
      <c r="D337">
        <f t="shared" si="20"/>
        <v>18.287928000000001</v>
      </c>
      <c r="E337">
        <f t="shared" si="21"/>
        <v>7.2948915519999975</v>
      </c>
      <c r="F337">
        <f t="shared" si="22"/>
        <v>-12.560594516479975</v>
      </c>
      <c r="G337">
        <f t="shared" si="23"/>
        <v>10.123690771403842</v>
      </c>
      <c r="I337">
        <v>0.35590435529327302</v>
      </c>
      <c r="J337">
        <v>1.71361225908417</v>
      </c>
      <c r="L337">
        <v>38862.637747045097</v>
      </c>
    </row>
    <row r="338" spans="3:12" x14ac:dyDescent="0.35">
      <c r="C338">
        <v>337</v>
      </c>
      <c r="D338">
        <f t="shared" si="20"/>
        <v>18.3868765</v>
      </c>
      <c r="E338">
        <f t="shared" si="21"/>
        <v>7.256952716999999</v>
      </c>
      <c r="F338">
        <f t="shared" si="22"/>
        <v>-12.803671510859983</v>
      </c>
      <c r="G338">
        <f t="shared" si="23"/>
        <v>10.142469349614069</v>
      </c>
      <c r="I338">
        <v>0.35711784432562699</v>
      </c>
      <c r="J338">
        <v>1.8543030535062399</v>
      </c>
      <c r="L338">
        <v>39128.350491115503</v>
      </c>
    </row>
    <row r="339" spans="3:12" x14ac:dyDescent="0.35">
      <c r="C339">
        <v>338</v>
      </c>
      <c r="D339">
        <f t="shared" si="20"/>
        <v>18.486436000000001</v>
      </c>
      <c r="E339">
        <f t="shared" si="21"/>
        <v>7.2179693919999988</v>
      </c>
      <c r="F339">
        <f t="shared" si="22"/>
        <v>-13.048363936640035</v>
      </c>
      <c r="G339">
        <f t="shared" si="23"/>
        <v>10.161226965440612</v>
      </c>
      <c r="I339">
        <v>0.358332146008146</v>
      </c>
      <c r="J339">
        <v>1.95434635846812</v>
      </c>
      <c r="L339">
        <v>39395.458802448498</v>
      </c>
    </row>
    <row r="340" spans="3:12" x14ac:dyDescent="0.35">
      <c r="C340">
        <v>339</v>
      </c>
      <c r="D340">
        <f t="shared" si="20"/>
        <v>18.586609499999998</v>
      </c>
      <c r="E340">
        <f t="shared" si="21"/>
        <v>7.1779292769999952</v>
      </c>
      <c r="F340">
        <f t="shared" si="22"/>
        <v>-13.294661106019985</v>
      </c>
      <c r="G340">
        <f t="shared" si="23"/>
        <v>10.179963704199</v>
      </c>
      <c r="I340">
        <v>0.35954731917507499</v>
      </c>
      <c r="J340">
        <v>2.02762131841699</v>
      </c>
      <c r="L340">
        <v>39663.927503505198</v>
      </c>
    </row>
    <row r="341" spans="3:12" x14ac:dyDescent="0.35">
      <c r="C341">
        <v>340</v>
      </c>
      <c r="D341">
        <f t="shared" si="20"/>
        <v>18.687399999999997</v>
      </c>
      <c r="E341">
        <f t="shared" si="21"/>
        <v>7.1368199999999842</v>
      </c>
      <c r="F341">
        <f t="shared" si="22"/>
        <v>-13.542551999999988</v>
      </c>
      <c r="G341">
        <f t="shared" si="23"/>
        <v>10.198679650607042</v>
      </c>
      <c r="I341">
        <v>0.36076329933729101</v>
      </c>
      <c r="J341">
        <v>2.0725250459159001</v>
      </c>
      <c r="L341">
        <v>39933.801964831298</v>
      </c>
    </row>
    <row r="342" spans="3:12" x14ac:dyDescent="0.35">
      <c r="C342">
        <v>341</v>
      </c>
      <c r="D342">
        <f t="shared" si="20"/>
        <v>18.7888105</v>
      </c>
      <c r="E342">
        <f t="shared" si="21"/>
        <v>7.0946291169999949</v>
      </c>
      <c r="F342">
        <f t="shared" si="22"/>
        <v>-13.792025265979953</v>
      </c>
      <c r="G342">
        <f t="shared" si="23"/>
        <v>10.217374888790713</v>
      </c>
      <c r="I342">
        <v>0.36198014300785902</v>
      </c>
      <c r="J342">
        <v>2.0353313691717001</v>
      </c>
      <c r="L342">
        <v>40205.064363623103</v>
      </c>
    </row>
    <row r="343" spans="3:12" x14ac:dyDescent="0.35">
      <c r="C343">
        <v>342</v>
      </c>
      <c r="D343">
        <f t="shared" si="20"/>
        <v>18.890844000000001</v>
      </c>
      <c r="E343">
        <f t="shared" si="21"/>
        <v>7.0513441120000007</v>
      </c>
      <c r="F343">
        <f t="shared" si="22"/>
        <v>-14.043069215360005</v>
      </c>
      <c r="G343">
        <f t="shared" si="23"/>
        <v>10.23604950229007</v>
      </c>
      <c r="I343">
        <v>0.36319781789240202</v>
      </c>
      <c r="J343">
        <v>2.0177569124804902</v>
      </c>
      <c r="L343">
        <v>40477.735850141798</v>
      </c>
    </row>
    <row r="344" spans="3:12" x14ac:dyDescent="0.35">
      <c r="C344">
        <v>343</v>
      </c>
      <c r="D344">
        <f t="shared" si="20"/>
        <v>18.993503499999999</v>
      </c>
      <c r="E344">
        <f t="shared" si="21"/>
        <v>7.0069523969999903</v>
      </c>
      <c r="F344">
        <f t="shared" si="22"/>
        <v>-14.295671821139996</v>
      </c>
      <c r="G344">
        <f t="shared" si="23"/>
        <v>10.254703574065008</v>
      </c>
      <c r="I344">
        <v>0.36441634473840301</v>
      </c>
      <c r="J344">
        <v>2.0119419247048902</v>
      </c>
      <c r="L344">
        <v>40751.801804170696</v>
      </c>
    </row>
    <row r="345" spans="3:12" x14ac:dyDescent="0.35">
      <c r="C345">
        <v>344</v>
      </c>
      <c r="D345">
        <f t="shared" si="20"/>
        <v>19.096791999999997</v>
      </c>
      <c r="E345">
        <f t="shared" si="21"/>
        <v>6.9614413119999892</v>
      </c>
      <c r="F345">
        <f t="shared" si="22"/>
        <v>-14.549820715519969</v>
      </c>
      <c r="G345">
        <f t="shared" si="23"/>
        <v>10.273337186500942</v>
      </c>
      <c r="I345">
        <v>0.36563572776033099</v>
      </c>
      <c r="J345">
        <v>2.01114881857464</v>
      </c>
      <c r="L345">
        <v>41027.265325237997</v>
      </c>
    </row>
    <row r="346" spans="3:12" x14ac:dyDescent="0.35">
      <c r="C346">
        <v>345</v>
      </c>
      <c r="D346">
        <f t="shared" si="20"/>
        <v>19.200712499999998</v>
      </c>
      <c r="E346">
        <f t="shared" si="21"/>
        <v>6.9147981249999813</v>
      </c>
      <c r="F346">
        <f t="shared" si="22"/>
        <v>-14.805503187500024</v>
      </c>
      <c r="G346">
        <f t="shared" si="23"/>
        <v>10.291950421414493</v>
      </c>
      <c r="I346">
        <v>0.36685597138140402</v>
      </c>
      <c r="J346">
        <v>2.0134228822896798</v>
      </c>
      <c r="L346">
        <v>41304.151525196197</v>
      </c>
    </row>
    <row r="347" spans="3:12" x14ac:dyDescent="0.35">
      <c r="C347">
        <v>346</v>
      </c>
      <c r="D347">
        <f t="shared" si="20"/>
        <v>19.305267999999998</v>
      </c>
      <c r="E347">
        <f t="shared" si="21"/>
        <v>6.8670100319999907</v>
      </c>
      <c r="F347">
        <f t="shared" si="22"/>
        <v>-15.062706180480015</v>
      </c>
      <c r="G347">
        <f t="shared" si="23"/>
        <v>10.310543360058997</v>
      </c>
      <c r="I347">
        <v>0.36807709747253298</v>
      </c>
      <c r="J347">
        <v>2.01697841480929</v>
      </c>
      <c r="L347">
        <v>41582.460198251698</v>
      </c>
    </row>
    <row r="348" spans="3:12" x14ac:dyDescent="0.35">
      <c r="C348">
        <v>347</v>
      </c>
      <c r="D348">
        <f t="shared" si="20"/>
        <v>19.4104615</v>
      </c>
      <c r="E348">
        <f t="shared" si="21"/>
        <v>6.8180641569999967</v>
      </c>
      <c r="F348">
        <f t="shared" si="22"/>
        <v>-15.321416289860013</v>
      </c>
      <c r="G348">
        <f t="shared" si="23"/>
        <v>10.329116083130039</v>
      </c>
      <c r="I348">
        <v>0.36929907515649402</v>
      </c>
      <c r="J348">
        <v>2.0214673314734499</v>
      </c>
      <c r="L348">
        <v>41862.2021841803</v>
      </c>
    </row>
    <row r="349" spans="3:12" x14ac:dyDescent="0.35">
      <c r="C349">
        <v>348</v>
      </c>
      <c r="D349">
        <f t="shared" si="20"/>
        <v>19.516296000000001</v>
      </c>
      <c r="E349">
        <f t="shared" si="21"/>
        <v>6.7679475519999901</v>
      </c>
      <c r="F349">
        <f t="shared" si="22"/>
        <v>-15.581619760640043</v>
      </c>
      <c r="G349">
        <f t="shared" si="23"/>
        <v>10.347668670770883</v>
      </c>
      <c r="I349">
        <v>0.37052196181164199</v>
      </c>
      <c r="J349">
        <v>2.02697726154262</v>
      </c>
      <c r="L349">
        <v>42143.373501392598</v>
      </c>
    </row>
    <row r="350" spans="3:12" x14ac:dyDescent="0.35">
      <c r="I350">
        <v>0.371745692061134</v>
      </c>
      <c r="J350">
        <v>2.0334969193629799</v>
      </c>
      <c r="L350">
        <v>42425.981263634101</v>
      </c>
    </row>
    <row r="351" spans="3:12" x14ac:dyDescent="0.35">
      <c r="I351">
        <v>0.37297032410917802</v>
      </c>
      <c r="J351">
        <v>2.0401513362588601</v>
      </c>
      <c r="L351">
        <v>42710.051663871403</v>
      </c>
    </row>
    <row r="352" spans="3:12" x14ac:dyDescent="0.35">
      <c r="I352">
        <v>0.37419582929060702</v>
      </c>
      <c r="J352">
        <v>2.0475409552891199</v>
      </c>
      <c r="L352">
        <v>42995.561742213496</v>
      </c>
    </row>
    <row r="353" spans="9:12" x14ac:dyDescent="0.35">
      <c r="I353">
        <v>0.375422233205158</v>
      </c>
      <c r="J353">
        <v>2.0548990437415999</v>
      </c>
      <c r="L353">
        <v>43282.5224624412</v>
      </c>
    </row>
    <row r="354" spans="9:12" x14ac:dyDescent="0.35">
      <c r="I354">
        <v>0.37664954807317402</v>
      </c>
      <c r="J354">
        <v>2.0633892548358599</v>
      </c>
      <c r="L354">
        <v>43570.952725923802</v>
      </c>
    </row>
    <row r="355" spans="9:12" x14ac:dyDescent="0.35">
      <c r="I355">
        <v>0.37787778590390703</v>
      </c>
      <c r="J355">
        <v>2.0709620048033801</v>
      </c>
      <c r="L355">
        <v>43860.864016756503</v>
      </c>
    </row>
    <row r="356" spans="9:12" x14ac:dyDescent="0.35">
      <c r="I356">
        <v>0.37910696887329398</v>
      </c>
      <c r="J356">
        <v>2.0791989287563299</v>
      </c>
      <c r="L356">
        <v>44152.252280746201</v>
      </c>
    </row>
    <row r="357" spans="9:12" x14ac:dyDescent="0.35">
      <c r="I357">
        <v>0.38033706264654799</v>
      </c>
      <c r="J357">
        <v>2.0872807197431</v>
      </c>
      <c r="L357">
        <v>44445.1488483379</v>
      </c>
    </row>
    <row r="358" spans="9:12" x14ac:dyDescent="0.35">
      <c r="I358">
        <v>0.381568121673178</v>
      </c>
      <c r="J358">
        <v>2.0957477858435798</v>
      </c>
      <c r="L358">
        <v>44739.514052195103</v>
      </c>
    </row>
    <row r="359" spans="9:12" x14ac:dyDescent="0.35">
      <c r="I359">
        <v>0.38280007582412001</v>
      </c>
      <c r="J359">
        <v>2.1050480591311</v>
      </c>
      <c r="L359">
        <v>45035.3671945846</v>
      </c>
    </row>
    <row r="360" spans="9:12" x14ac:dyDescent="0.35">
      <c r="I360">
        <v>0.38403297910770801</v>
      </c>
      <c r="J360">
        <v>2.1140469011817098</v>
      </c>
      <c r="L360">
        <v>45332.715865294602</v>
      </c>
    </row>
    <row r="361" spans="9:12" x14ac:dyDescent="0.35">
      <c r="I361">
        <v>0.38526679698338401</v>
      </c>
      <c r="J361">
        <v>2.1233597987784698</v>
      </c>
      <c r="L361">
        <v>45631.563671259799</v>
      </c>
    </row>
    <row r="362" spans="9:12" x14ac:dyDescent="0.35">
      <c r="I362">
        <v>0.38650154809301301</v>
      </c>
      <c r="J362">
        <v>2.1328977284300898</v>
      </c>
      <c r="L362">
        <v>45931.914193962497</v>
      </c>
    </row>
    <row r="363" spans="9:12" x14ac:dyDescent="0.35">
      <c r="I363">
        <v>0.38773723312507302</v>
      </c>
      <c r="J363">
        <v>2.1422248243775699</v>
      </c>
      <c r="L363">
        <v>46233.795706847297</v>
      </c>
    </row>
    <row r="364" spans="9:12" x14ac:dyDescent="0.35">
      <c r="I364">
        <v>0.38897385297151599</v>
      </c>
      <c r="J364">
        <v>2.1513385959320299</v>
      </c>
      <c r="L364">
        <v>46537.187351328503</v>
      </c>
    </row>
    <row r="365" spans="9:12" x14ac:dyDescent="0.35">
      <c r="I365">
        <v>0.390211426783175</v>
      </c>
      <c r="J365">
        <v>2.1604409153478499</v>
      </c>
      <c r="L365">
        <v>46842.117681227101</v>
      </c>
    </row>
    <row r="366" spans="9:12" x14ac:dyDescent="0.35">
      <c r="I366">
        <v>0.391449919605321</v>
      </c>
      <c r="J366">
        <v>2.1698627537372901</v>
      </c>
      <c r="L366">
        <v>47148.586472379502</v>
      </c>
    </row>
    <row r="367" spans="9:12" x14ac:dyDescent="0.35">
      <c r="I367">
        <v>0.39268938570879702</v>
      </c>
      <c r="J367">
        <v>2.17992460335546</v>
      </c>
      <c r="L367">
        <v>47456.5806759568</v>
      </c>
    </row>
    <row r="368" spans="9:12" x14ac:dyDescent="0.35">
      <c r="I368">
        <v>0.39392975377602601</v>
      </c>
      <c r="J368">
        <v>2.1899020443929298</v>
      </c>
      <c r="L368">
        <v>47766.125096771299</v>
      </c>
    </row>
    <row r="369" spans="9:12" x14ac:dyDescent="0.35">
      <c r="I369">
        <v>0.395171077030051</v>
      </c>
      <c r="J369">
        <v>2.1995736214656798</v>
      </c>
      <c r="L369">
        <v>48077.275082099099</v>
      </c>
    </row>
    <row r="370" spans="9:12" x14ac:dyDescent="0.35">
      <c r="I370">
        <v>0.39641332016785202</v>
      </c>
      <c r="J370">
        <v>2.20957223823669</v>
      </c>
      <c r="L370">
        <v>48389.957869236998</v>
      </c>
    </row>
    <row r="371" spans="9:12" x14ac:dyDescent="0.35">
      <c r="I371">
        <v>0.39765650158051702</v>
      </c>
      <c r="J371">
        <v>2.21908498654278</v>
      </c>
      <c r="L371">
        <v>48704.207216604998</v>
      </c>
    </row>
    <row r="372" spans="9:12" x14ac:dyDescent="0.35">
      <c r="I372">
        <v>0.39890062118915198</v>
      </c>
      <c r="J372">
        <v>2.2286216676748598</v>
      </c>
      <c r="L372">
        <v>49019.992075495502</v>
      </c>
    </row>
    <row r="373" spans="9:12" x14ac:dyDescent="0.35">
      <c r="I373">
        <v>0.40014567737254497</v>
      </c>
      <c r="J373">
        <v>2.20487540000516</v>
      </c>
      <c r="L373">
        <v>49337.346464630602</v>
      </c>
    </row>
    <row r="374" spans="9:12" x14ac:dyDescent="0.35">
      <c r="I374">
        <v>0.40139167518840402</v>
      </c>
      <c r="J374">
        <v>1.93815273366137</v>
      </c>
      <c r="L374">
        <v>49656.274174220198</v>
      </c>
    </row>
    <row r="375" spans="9:12" x14ac:dyDescent="0.35">
      <c r="I375">
        <v>0.40263856081895999</v>
      </c>
      <c r="J375">
        <v>1.75311206897325</v>
      </c>
      <c r="L375">
        <v>49976.805721713397</v>
      </c>
    </row>
    <row r="376" spans="9:12" x14ac:dyDescent="0.35">
      <c r="I376">
        <v>0.40388637654318099</v>
      </c>
      <c r="J376">
        <v>1.6600992727414301</v>
      </c>
      <c r="L376">
        <v>50298.976788010601</v>
      </c>
    </row>
    <row r="377" spans="9:12" x14ac:dyDescent="0.35">
      <c r="I377">
        <v>0.40513504263818101</v>
      </c>
      <c r="J377">
        <v>1.6144544806671599</v>
      </c>
      <c r="L377">
        <v>50622.701891561897</v>
      </c>
    </row>
    <row r="378" spans="9:12" x14ac:dyDescent="0.35">
      <c r="I378">
        <v>0.40638460805022503</v>
      </c>
      <c r="J378">
        <v>1.5887655073390901</v>
      </c>
      <c r="L378">
        <v>50948.043217838203</v>
      </c>
    </row>
    <row r="379" spans="9:12" x14ac:dyDescent="0.35">
      <c r="I379">
        <v>0.40763503249643901</v>
      </c>
      <c r="J379">
        <v>1.5735060493741599</v>
      </c>
      <c r="L379">
        <v>51275.009545497298</v>
      </c>
    </row>
    <row r="380" spans="9:12" x14ac:dyDescent="0.35">
      <c r="I380">
        <v>0.40888633034833699</v>
      </c>
      <c r="J380">
        <v>1.5613144612120999</v>
      </c>
      <c r="L380">
        <v>51603.572902660402</v>
      </c>
    </row>
    <row r="381" spans="9:12" x14ac:dyDescent="0.35">
      <c r="I381">
        <v>0.41013849866938501</v>
      </c>
      <c r="J381">
        <v>1.57617420681494</v>
      </c>
      <c r="L381">
        <v>51933.736911124703</v>
      </c>
    </row>
    <row r="382" spans="9:12" x14ac:dyDescent="0.35">
      <c r="I382">
        <v>0.41139153505953802</v>
      </c>
      <c r="J382">
        <v>1.61089311959118</v>
      </c>
      <c r="L382">
        <v>52265.500499659101</v>
      </c>
    </row>
    <row r="383" spans="9:12" x14ac:dyDescent="0.35">
      <c r="I383">
        <v>0.412645455322529</v>
      </c>
      <c r="J383">
        <v>1.6306358373296299</v>
      </c>
      <c r="L383">
        <v>52598.932893776597</v>
      </c>
    </row>
    <row r="384" spans="9:12" x14ac:dyDescent="0.35">
      <c r="I384">
        <v>0.41390022127766801</v>
      </c>
      <c r="J384">
        <v>1.6450460710325701</v>
      </c>
      <c r="L384">
        <v>52933.982097295797</v>
      </c>
    </row>
    <row r="385" spans="9:12" x14ac:dyDescent="0.35">
      <c r="I385">
        <v>0.415155885329962</v>
      </c>
      <c r="J385">
        <v>1.6574512009359501</v>
      </c>
      <c r="L385">
        <v>53270.699291659897</v>
      </c>
    </row>
    <row r="386" spans="9:12" x14ac:dyDescent="0.35">
      <c r="I386">
        <v>0.41641237325245301</v>
      </c>
      <c r="J386">
        <v>1.66625032416907</v>
      </c>
      <c r="L386">
        <v>53609.036311797499</v>
      </c>
    </row>
    <row r="387" spans="9:12" x14ac:dyDescent="0.35">
      <c r="I387">
        <v>0.41766973724509299</v>
      </c>
      <c r="J387">
        <v>1.6750065121544799</v>
      </c>
      <c r="L387">
        <v>53949.059267597499</v>
      </c>
    </row>
    <row r="388" spans="9:12" x14ac:dyDescent="0.35">
      <c r="I388">
        <v>0.418927939123801</v>
      </c>
      <c r="J388">
        <v>1.6820794919653199</v>
      </c>
      <c r="L388">
        <v>54290.734006582199</v>
      </c>
    </row>
    <row r="389" spans="9:12" x14ac:dyDescent="0.35">
      <c r="I389">
        <v>0.42018699538385901</v>
      </c>
      <c r="J389">
        <v>1.6888944703923401</v>
      </c>
      <c r="L389">
        <v>54634.166908498803</v>
      </c>
    </row>
    <row r="390" spans="9:12" x14ac:dyDescent="0.35">
      <c r="I390">
        <v>0.42144690391970901</v>
      </c>
      <c r="J390">
        <v>1.69522133718725</v>
      </c>
      <c r="L390">
        <v>54979.201698190802</v>
      </c>
    </row>
    <row r="391" spans="9:12" x14ac:dyDescent="0.35">
      <c r="I391">
        <v>0.42270766240462598</v>
      </c>
      <c r="J391">
        <v>1.70130967732371</v>
      </c>
      <c r="L391">
        <v>55325.935012942798</v>
      </c>
    </row>
    <row r="392" spans="9:12" x14ac:dyDescent="0.35">
      <c r="I392">
        <v>0.423969286912176</v>
      </c>
      <c r="J392">
        <v>1.7076409246262001</v>
      </c>
      <c r="L392">
        <v>55674.341473784203</v>
      </c>
    </row>
    <row r="393" spans="9:12" x14ac:dyDescent="0.35">
      <c r="I393">
        <v>0.42523173904304101</v>
      </c>
      <c r="J393">
        <v>1.71276164074403</v>
      </c>
      <c r="L393">
        <v>56024.460011419098</v>
      </c>
    </row>
    <row r="394" spans="9:12" x14ac:dyDescent="0.35">
      <c r="I394">
        <v>0.42649507120534003</v>
      </c>
      <c r="J394">
        <v>1.7190936774644801</v>
      </c>
      <c r="L394">
        <v>56376.320347113899</v>
      </c>
    </row>
    <row r="395" spans="9:12" x14ac:dyDescent="0.35">
      <c r="I395">
        <v>0.42775920837961801</v>
      </c>
      <c r="J395">
        <v>1.72400225427442</v>
      </c>
      <c r="L395">
        <v>56729.866616817802</v>
      </c>
    </row>
    <row r="396" spans="9:12" x14ac:dyDescent="0.35">
      <c r="I396">
        <v>0.42902420311246497</v>
      </c>
      <c r="J396">
        <v>1.7293562577006201</v>
      </c>
      <c r="L396">
        <v>57085.168976572801</v>
      </c>
    </row>
    <row r="397" spans="9:12" x14ac:dyDescent="0.35">
      <c r="I397">
        <v>0.43029001649773502</v>
      </c>
      <c r="J397">
        <v>1.7345119759594501</v>
      </c>
      <c r="L397">
        <v>57442.165712796101</v>
      </c>
    </row>
    <row r="398" spans="9:12" x14ac:dyDescent="0.35">
      <c r="I398">
        <v>0.43155666370304402</v>
      </c>
      <c r="J398">
        <v>1.73939331900274</v>
      </c>
      <c r="L398">
        <v>57800.855423592402</v>
      </c>
    </row>
    <row r="399" spans="9:12" x14ac:dyDescent="0.35">
      <c r="I399">
        <v>0.43282414127415297</v>
      </c>
      <c r="J399">
        <v>1.74454164641339</v>
      </c>
      <c r="L399">
        <v>58161.319764808803</v>
      </c>
    </row>
    <row r="400" spans="9:12" x14ac:dyDescent="0.35">
      <c r="I400">
        <v>0.43409244710642297</v>
      </c>
      <c r="J400">
        <v>1.74943791404535</v>
      </c>
      <c r="L400">
        <v>58523.485321125503</v>
      </c>
    </row>
    <row r="401" spans="9:12" x14ac:dyDescent="0.35">
      <c r="I401">
        <v>0.435361598440692</v>
      </c>
      <c r="J401">
        <v>1.75457402251052</v>
      </c>
      <c r="L401">
        <v>58887.492623314698</v>
      </c>
    </row>
    <row r="402" spans="9:12" x14ac:dyDescent="0.35">
      <c r="I402">
        <v>0.43663155798642</v>
      </c>
      <c r="J402">
        <v>1.7595053740667601</v>
      </c>
      <c r="L402">
        <v>59253.183520664199</v>
      </c>
    </row>
    <row r="403" spans="9:12" x14ac:dyDescent="0.35">
      <c r="I403">
        <v>0.43790238028430001</v>
      </c>
      <c r="J403">
        <v>1.76410268384507</v>
      </c>
      <c r="L403">
        <v>59620.625060132901</v>
      </c>
    </row>
    <row r="404" spans="9:12" x14ac:dyDescent="0.35">
      <c r="I404">
        <v>0.43917399161853998</v>
      </c>
      <c r="J404">
        <v>1.7693290302425999</v>
      </c>
      <c r="L404">
        <v>59989.853661560097</v>
      </c>
    </row>
    <row r="405" spans="9:12" x14ac:dyDescent="0.35">
      <c r="I405">
        <v>0.44044644657715998</v>
      </c>
      <c r="J405">
        <v>1.7739579652153501</v>
      </c>
      <c r="L405">
        <v>60360.879526844197</v>
      </c>
    </row>
    <row r="406" spans="9:12" x14ac:dyDescent="0.35">
      <c r="I406">
        <v>0.44171970816200401</v>
      </c>
      <c r="J406">
        <v>1.7794317883555599</v>
      </c>
      <c r="L406">
        <v>60733.636892267001</v>
      </c>
    </row>
    <row r="407" spans="9:12" x14ac:dyDescent="0.35">
      <c r="I407">
        <v>0.44299379415852702</v>
      </c>
      <c r="J407">
        <v>1.7840935139212599</v>
      </c>
      <c r="L407">
        <v>61108.227733517</v>
      </c>
    </row>
    <row r="408" spans="9:12" x14ac:dyDescent="0.35">
      <c r="I408">
        <v>0.44426870356811499</v>
      </c>
      <c r="J408">
        <v>1.78875848359737</v>
      </c>
      <c r="L408">
        <v>61484.596878124998</v>
      </c>
    </row>
    <row r="409" spans="9:12" x14ac:dyDescent="0.35">
      <c r="I409">
        <v>0.44554443566909802</v>
      </c>
      <c r="J409">
        <v>1.79422402155365</v>
      </c>
      <c r="L409">
        <v>61862.809445797</v>
      </c>
    </row>
    <row r="410" spans="9:12" x14ac:dyDescent="0.35">
      <c r="I410">
        <v>0.44682100909969802</v>
      </c>
      <c r="J410">
        <v>1.7988698709812201</v>
      </c>
      <c r="L410">
        <v>62242.837333989097</v>
      </c>
    </row>
    <row r="411" spans="9:12" x14ac:dyDescent="0.35">
      <c r="I411">
        <v>0.44809838742421798</v>
      </c>
      <c r="J411">
        <v>1.8035689312994101</v>
      </c>
      <c r="L411">
        <v>62624.657200997797</v>
      </c>
    </row>
    <row r="412" spans="9:12" x14ac:dyDescent="0.35">
      <c r="I412">
        <v>0.44937662638826797</v>
      </c>
      <c r="J412">
        <v>1.8084591143105799</v>
      </c>
      <c r="L412">
        <v>63008.301400375603</v>
      </c>
    </row>
    <row r="413" spans="9:12" x14ac:dyDescent="0.35">
      <c r="I413">
        <v>0.45065565610567199</v>
      </c>
      <c r="J413">
        <v>1.81345153828037</v>
      </c>
      <c r="L413">
        <v>63393.774580639802</v>
      </c>
    </row>
    <row r="414" spans="9:12" x14ac:dyDescent="0.35">
      <c r="I414">
        <v>0.451935536613987</v>
      </c>
      <c r="J414">
        <v>1.81836222061178</v>
      </c>
      <c r="L414">
        <v>63781.087081844598</v>
      </c>
    </row>
    <row r="415" spans="9:12" x14ac:dyDescent="0.35">
      <c r="I415">
        <v>0.45321623495800401</v>
      </c>
      <c r="J415">
        <v>1.8230530326022001</v>
      </c>
      <c r="L415">
        <v>64170.237871880898</v>
      </c>
    </row>
    <row r="416" spans="9:12" x14ac:dyDescent="0.35">
      <c r="I416">
        <v>0.45449777430296701</v>
      </c>
      <c r="J416">
        <v>1.82798350314507</v>
      </c>
      <c r="L416">
        <v>64561.231539372398</v>
      </c>
    </row>
    <row r="417" spans="9:12" x14ac:dyDescent="0.35">
      <c r="I417">
        <v>0.45578016023170798</v>
      </c>
      <c r="J417">
        <v>1.8329093697787999</v>
      </c>
      <c r="L417">
        <v>64954.1133780569</v>
      </c>
    </row>
    <row r="418" spans="9:12" x14ac:dyDescent="0.35">
      <c r="I418">
        <v>0.45706339942737301</v>
      </c>
      <c r="J418">
        <v>1.8378290404791999</v>
      </c>
      <c r="L418">
        <v>65348.847711230497</v>
      </c>
    </row>
    <row r="419" spans="9:12" x14ac:dyDescent="0.35">
      <c r="I419">
        <v>0.45834751940669299</v>
      </c>
      <c r="J419">
        <v>1.8427126372672999</v>
      </c>
      <c r="L419">
        <v>65745.444957954795</v>
      </c>
    </row>
    <row r="420" spans="9:12" x14ac:dyDescent="0.35">
      <c r="I420">
        <v>0.45963249744961798</v>
      </c>
      <c r="J420">
        <v>1.84763217598847</v>
      </c>
      <c r="L420">
        <v>66143.974921849906</v>
      </c>
    </row>
    <row r="421" spans="9:12" x14ac:dyDescent="0.35">
      <c r="I421">
        <v>0.46091841497496699</v>
      </c>
      <c r="J421">
        <v>1.8529862738094001</v>
      </c>
      <c r="L421">
        <v>66544.371849042305</v>
      </c>
    </row>
    <row r="422" spans="9:12" x14ac:dyDescent="0.35">
      <c r="I422">
        <v>0.46220522046814999</v>
      </c>
      <c r="J422">
        <v>1.94389842246357</v>
      </c>
      <c r="L422">
        <v>66946.646208804697</v>
      </c>
    </row>
    <row r="423" spans="9:12" x14ac:dyDescent="0.35">
      <c r="I423">
        <v>0.46349297876476803</v>
      </c>
      <c r="J423">
        <v>2.0886293660988899</v>
      </c>
      <c r="L423">
        <v>67350.796523212295</v>
      </c>
    </row>
    <row r="424" spans="9:12" x14ac:dyDescent="0.35">
      <c r="I424">
        <v>0.46478165886698902</v>
      </c>
      <c r="J424">
        <v>2.22560623584658</v>
      </c>
      <c r="L424">
        <v>67756.833290451104</v>
      </c>
    </row>
    <row r="425" spans="9:12" x14ac:dyDescent="0.35">
      <c r="I425">
        <v>0.46607128306196099</v>
      </c>
      <c r="J425">
        <v>2.3425004365816902</v>
      </c>
      <c r="L425">
        <v>68164.785463565902</v>
      </c>
    </row>
    <row r="426" spans="9:12" x14ac:dyDescent="0.35">
      <c r="I426">
        <v>0.46736185406023301</v>
      </c>
      <c r="J426">
        <v>2.4422396673109299</v>
      </c>
      <c r="L426">
        <v>68574.676422457997</v>
      </c>
    </row>
    <row r="427" spans="9:12" x14ac:dyDescent="0.35">
      <c r="I427">
        <v>0.468653374246015</v>
      </c>
      <c r="J427">
        <v>2.52830555480663</v>
      </c>
      <c r="L427">
        <v>68986.5361626269</v>
      </c>
    </row>
    <row r="428" spans="9:12" x14ac:dyDescent="0.35">
      <c r="I428">
        <v>0.46994586415150902</v>
      </c>
      <c r="J428">
        <v>2.6044574638684801</v>
      </c>
      <c r="L428">
        <v>69400.295710691105</v>
      </c>
    </row>
    <row r="429" spans="9:12" x14ac:dyDescent="0.35">
      <c r="I429">
        <v>0.47123928789640002</v>
      </c>
      <c r="J429">
        <v>2.6724069001497202</v>
      </c>
      <c r="L429">
        <v>69815.959387277297</v>
      </c>
    </row>
    <row r="430" spans="9:12" x14ac:dyDescent="0.35">
      <c r="I430">
        <v>0.47253369868020501</v>
      </c>
      <c r="J430">
        <v>2.70637989169404</v>
      </c>
      <c r="L430">
        <v>70233.657448686805</v>
      </c>
    </row>
    <row r="431" spans="9:12" x14ac:dyDescent="0.35">
      <c r="I431">
        <v>0.47382901304694203</v>
      </c>
      <c r="J431">
        <v>2.6501407043581602</v>
      </c>
      <c r="L431">
        <v>70653.225379097305</v>
      </c>
    </row>
    <row r="432" spans="9:12" x14ac:dyDescent="0.35">
      <c r="I432">
        <v>0.475125277681967</v>
      </c>
      <c r="J432">
        <v>2.6323567807837298</v>
      </c>
      <c r="L432">
        <v>71074.7941204651</v>
      </c>
    </row>
    <row r="433" spans="9:12" x14ac:dyDescent="0.35">
      <c r="I433">
        <v>0.47642244696728703</v>
      </c>
      <c r="J433">
        <v>2.6258377344251098</v>
      </c>
      <c r="L433">
        <v>71498.286032902004</v>
      </c>
    </row>
    <row r="434" spans="9:12" x14ac:dyDescent="0.35">
      <c r="I434">
        <v>0.47772053033802803</v>
      </c>
      <c r="J434">
        <v>2.62461338659006</v>
      </c>
      <c r="L434">
        <v>71923.789197955004</v>
      </c>
    </row>
    <row r="435" spans="9:12" x14ac:dyDescent="0.35">
      <c r="I435">
        <v>0.479019518281045</v>
      </c>
      <c r="J435">
        <v>2.6273457092589498</v>
      </c>
      <c r="L435">
        <v>72351.270370788799</v>
      </c>
    </row>
    <row r="436" spans="9:12" x14ac:dyDescent="0.35">
      <c r="I436">
        <v>0.48031940010759</v>
      </c>
      <c r="J436">
        <v>2.6326455045910402</v>
      </c>
      <c r="L436">
        <v>72780.767183711097</v>
      </c>
    </row>
    <row r="437" spans="9:12" x14ac:dyDescent="0.35">
      <c r="I437">
        <v>0.48162018216351599</v>
      </c>
      <c r="J437">
        <v>2.6385005019043901</v>
      </c>
      <c r="L437">
        <v>73212.206361986799</v>
      </c>
    </row>
    <row r="438" spans="9:12" x14ac:dyDescent="0.35">
      <c r="I438">
        <v>0.48292181116030403</v>
      </c>
      <c r="J438">
        <v>2.6464677198427999</v>
      </c>
      <c r="L438">
        <v>73645.677935072104</v>
      </c>
    </row>
    <row r="439" spans="9:12" x14ac:dyDescent="0.35">
      <c r="I439">
        <v>0.48422432343393801</v>
      </c>
      <c r="J439">
        <v>2.6549466514349001</v>
      </c>
      <c r="L439">
        <v>74081.220781172902</v>
      </c>
    </row>
    <row r="440" spans="9:12" x14ac:dyDescent="0.35">
      <c r="I440">
        <v>0.485527633663414</v>
      </c>
      <c r="J440">
        <v>2.6650532554854198</v>
      </c>
      <c r="L440">
        <v>74518.767555026803</v>
      </c>
    </row>
    <row r="441" spans="9:12" x14ac:dyDescent="0.35">
      <c r="I441">
        <v>0.486831799983174</v>
      </c>
      <c r="J441">
        <v>2.6747757926420799</v>
      </c>
      <c r="L441">
        <v>74958.276054769405</v>
      </c>
    </row>
    <row r="442" spans="9:12" x14ac:dyDescent="0.35">
      <c r="I442">
        <v>0.488136787188162</v>
      </c>
      <c r="J442">
        <v>2.68574912609578</v>
      </c>
      <c r="L442">
        <v>75399.919512508</v>
      </c>
    </row>
    <row r="443" spans="9:12" x14ac:dyDescent="0.35">
      <c r="I443">
        <v>0.48944261616926399</v>
      </c>
      <c r="J443">
        <v>2.6969977624869701</v>
      </c>
      <c r="L443">
        <v>75843.541553195304</v>
      </c>
    </row>
    <row r="444" spans="9:12" x14ac:dyDescent="0.35">
      <c r="I444">
        <v>0.49074928889119102</v>
      </c>
      <c r="J444">
        <v>2.7085629950131702</v>
      </c>
      <c r="L444">
        <v>76289.214774807304</v>
      </c>
    </row>
    <row r="445" spans="9:12" x14ac:dyDescent="0.35">
      <c r="I445">
        <v>0.49205680746149999</v>
      </c>
      <c r="J445">
        <v>2.7207384283490099</v>
      </c>
      <c r="L445">
        <v>76736.965148739793</v>
      </c>
    </row>
    <row r="446" spans="9:12" x14ac:dyDescent="0.35">
      <c r="I446">
        <v>0.493365193223331</v>
      </c>
      <c r="J446">
        <v>2.7323199043423299</v>
      </c>
      <c r="L446">
        <v>77186.7844667264</v>
      </c>
    </row>
    <row r="447" spans="9:12" x14ac:dyDescent="0.35">
      <c r="I447">
        <v>0.494674410741611</v>
      </c>
      <c r="J447">
        <v>2.7448860053781399</v>
      </c>
      <c r="L447">
        <v>77638.636289606206</v>
      </c>
    </row>
    <row r="448" spans="9:12" x14ac:dyDescent="0.35">
      <c r="I448">
        <v>0.495984518718523</v>
      </c>
      <c r="J448">
        <v>2.7573656821018799</v>
      </c>
      <c r="L448">
        <v>78092.616422000996</v>
      </c>
    </row>
    <row r="449" spans="9:12" x14ac:dyDescent="0.35">
      <c r="I449">
        <v>0.49729544383790503</v>
      </c>
      <c r="J449">
        <v>2.7700364914041402</v>
      </c>
      <c r="L449">
        <v>78548.646434059396</v>
      </c>
    </row>
    <row r="450" spans="9:12" x14ac:dyDescent="0.35">
      <c r="I450">
        <v>0.49860724486365698</v>
      </c>
      <c r="J450">
        <v>2.7823249328396802</v>
      </c>
      <c r="L450">
        <v>79006.766525385101</v>
      </c>
    </row>
    <row r="451" spans="9:12" x14ac:dyDescent="0.35">
      <c r="I451">
        <v>0.499919886159086</v>
      </c>
      <c r="J451">
        <v>2.7953161559272601</v>
      </c>
      <c r="L451">
        <v>79467.031987660201</v>
      </c>
    </row>
    <row r="452" spans="9:12" x14ac:dyDescent="0.35">
      <c r="I452">
        <v>0.50123338868437295</v>
      </c>
      <c r="J452">
        <v>2.80830154014309</v>
      </c>
      <c r="L452">
        <v>79929.441829618896</v>
      </c>
    </row>
    <row r="453" spans="9:12" x14ac:dyDescent="0.35">
      <c r="I453">
        <v>0.50254775460532297</v>
      </c>
      <c r="J453">
        <v>2.8204287426298298</v>
      </c>
      <c r="L453">
        <v>80393.879315104903</v>
      </c>
    </row>
    <row r="454" spans="9:12" x14ac:dyDescent="0.35">
      <c r="I454">
        <v>0.50386298834920196</v>
      </c>
      <c r="J454">
        <v>2.8334748502294498</v>
      </c>
      <c r="L454">
        <v>80860.4718294216</v>
      </c>
    </row>
    <row r="455" spans="9:12" x14ac:dyDescent="0.35">
      <c r="I455">
        <v>0.50517911454849296</v>
      </c>
      <c r="J455">
        <v>2.8453109333551199</v>
      </c>
      <c r="L455">
        <v>81329.188852419393</v>
      </c>
    </row>
    <row r="456" spans="9:12" x14ac:dyDescent="0.35">
      <c r="I456">
        <v>0.50649609929213701</v>
      </c>
      <c r="J456">
        <v>2.85815163483778</v>
      </c>
      <c r="L456">
        <v>81800.123960891098</v>
      </c>
    </row>
    <row r="457" spans="9:12" x14ac:dyDescent="0.35">
      <c r="I457">
        <v>0.50781400340530203</v>
      </c>
      <c r="J457">
        <v>2.8702966902200302</v>
      </c>
      <c r="L457">
        <v>82273.099201964505</v>
      </c>
    </row>
    <row r="458" spans="9:12" x14ac:dyDescent="0.35">
      <c r="I458">
        <v>0.50913275461567398</v>
      </c>
      <c r="J458">
        <v>2.8802237883916502</v>
      </c>
      <c r="L458">
        <v>82748.259533460005</v>
      </c>
    </row>
    <row r="459" spans="9:12" x14ac:dyDescent="0.35">
      <c r="I459">
        <v>0.51045241224977</v>
      </c>
      <c r="J459">
        <v>2.86136016062152</v>
      </c>
      <c r="L459">
        <v>83225.603567721599</v>
      </c>
    </row>
    <row r="460" spans="9:12" x14ac:dyDescent="0.35">
      <c r="I460">
        <v>0.51177294158974196</v>
      </c>
      <c r="J460">
        <v>2.84636958579549</v>
      </c>
      <c r="L460">
        <v>83705.099632722602</v>
      </c>
    </row>
    <row r="461" spans="9:12" x14ac:dyDescent="0.35">
      <c r="I461">
        <v>0.51309436669297004</v>
      </c>
      <c r="J461">
        <v>2.8394036870334198</v>
      </c>
      <c r="L461">
        <v>84186.798418502702</v>
      </c>
    </row>
    <row r="462" spans="9:12" x14ac:dyDescent="0.35">
      <c r="I462">
        <v>0.51441669372199605</v>
      </c>
      <c r="J462">
        <v>2.8366121958297201</v>
      </c>
      <c r="L462">
        <v>84670.652691269905</v>
      </c>
    </row>
    <row r="463" spans="9:12" x14ac:dyDescent="0.35">
      <c r="I463">
        <v>0.51573993034751098</v>
      </c>
      <c r="J463">
        <v>2.8380254015891699</v>
      </c>
      <c r="L463">
        <v>85156.667562554896</v>
      </c>
    </row>
    <row r="464" spans="9:12" x14ac:dyDescent="0.35">
      <c r="I464">
        <v>0.51706410628078603</v>
      </c>
      <c r="J464">
        <v>2.8402676275644501</v>
      </c>
      <c r="L464">
        <v>85644.909733591994</v>
      </c>
    </row>
    <row r="465" spans="9:12" x14ac:dyDescent="0.35">
      <c r="I465">
        <v>0.51838920455995496</v>
      </c>
      <c r="J465">
        <v>2.8446715439507302</v>
      </c>
      <c r="L465">
        <v>86135.369854545104</v>
      </c>
    </row>
    <row r="466" spans="9:12" x14ac:dyDescent="0.35">
      <c r="I466">
        <v>0.51971530045371395</v>
      </c>
      <c r="J466">
        <v>2.8489061930047601</v>
      </c>
      <c r="L466">
        <v>86628.100532151206</v>
      </c>
    </row>
    <row r="467" spans="9:12" x14ac:dyDescent="0.35">
      <c r="I467">
        <v>0.52104231944236701</v>
      </c>
      <c r="J467">
        <v>2.8588339341835001</v>
      </c>
      <c r="L467">
        <v>87122.983048145994</v>
      </c>
    </row>
    <row r="468" spans="9:12" x14ac:dyDescent="0.35">
      <c r="I468">
        <v>0.52237031674811896</v>
      </c>
      <c r="J468">
        <v>2.8732925286294999</v>
      </c>
      <c r="L468">
        <v>87620.092811006005</v>
      </c>
    </row>
    <row r="469" spans="9:12" x14ac:dyDescent="0.35">
      <c r="I469">
        <v>0.52369925242961402</v>
      </c>
      <c r="J469">
        <v>2.8851002052539498</v>
      </c>
      <c r="L469">
        <v>88119.4592793958</v>
      </c>
    </row>
    <row r="470" spans="9:12" x14ac:dyDescent="0.35">
      <c r="I470">
        <v>0.52502914362165998</v>
      </c>
      <c r="J470">
        <v>2.8956623080980801</v>
      </c>
      <c r="L470">
        <v>88621.120416976803</v>
      </c>
    </row>
    <row r="471" spans="9:12" x14ac:dyDescent="0.35">
      <c r="I471">
        <v>0.52635998841144205</v>
      </c>
      <c r="J471">
        <v>2.9053214566393599</v>
      </c>
      <c r="L471">
        <v>89124.994630756104</v>
      </c>
    </row>
    <row r="472" spans="9:12" x14ac:dyDescent="0.35">
      <c r="I472">
        <v>0.527691784376632</v>
      </c>
      <c r="J472">
        <v>2.9146946795134898</v>
      </c>
      <c r="L472">
        <v>89631.127324621106</v>
      </c>
    </row>
    <row r="473" spans="9:12" x14ac:dyDescent="0.35">
      <c r="I473">
        <v>0.52902454806539401</v>
      </c>
      <c r="J473">
        <v>2.9237381020719702</v>
      </c>
      <c r="L473">
        <v>90139.540474123103</v>
      </c>
    </row>
    <row r="474" spans="9:12" x14ac:dyDescent="0.35">
      <c r="I474">
        <v>0.53035823719108199</v>
      </c>
      <c r="J474">
        <v>2.9332043495918398</v>
      </c>
      <c r="L474">
        <v>90650.264568796294</v>
      </c>
    </row>
    <row r="475" spans="9:12" x14ac:dyDescent="0.35">
      <c r="I475">
        <v>0.53169290093326305</v>
      </c>
      <c r="J475">
        <v>2.9419538164390699</v>
      </c>
      <c r="L475">
        <v>91163.232192122494</v>
      </c>
    </row>
    <row r="476" spans="9:12" x14ac:dyDescent="0.35">
      <c r="I476">
        <v>0.53302845308484204</v>
      </c>
      <c r="J476">
        <v>2.9512233510085601</v>
      </c>
      <c r="L476">
        <v>91678.481494171807</v>
      </c>
    </row>
    <row r="477" spans="9:12" x14ac:dyDescent="0.35">
      <c r="I477">
        <v>0.53436494381100996</v>
      </c>
      <c r="J477">
        <v>2.9600842257456899</v>
      </c>
      <c r="L477">
        <v>92196.026462213398</v>
      </c>
    </row>
    <row r="478" spans="9:12" x14ac:dyDescent="0.35">
      <c r="I478">
        <v>0.53570232684810204</v>
      </c>
      <c r="J478">
        <v>2.9690633047934099</v>
      </c>
      <c r="L478">
        <v>92715.9146401404</v>
      </c>
    </row>
    <row r="479" spans="9:12" x14ac:dyDescent="0.35">
      <c r="I479">
        <v>0.53704061384738699</v>
      </c>
      <c r="J479">
        <v>2.9783490708475999</v>
      </c>
      <c r="L479">
        <v>93238.110571149198</v>
      </c>
    </row>
    <row r="480" spans="9:12" x14ac:dyDescent="0.35">
      <c r="I480">
        <v>0.53837979647863499</v>
      </c>
      <c r="J480">
        <v>2.9879883966784901</v>
      </c>
      <c r="L480">
        <v>93762.670688421204</v>
      </c>
    </row>
    <row r="481" spans="9:12" x14ac:dyDescent="0.35">
      <c r="I481">
        <v>0.53971986556727103</v>
      </c>
      <c r="J481">
        <v>2.9967129050978798</v>
      </c>
      <c r="L481">
        <v>94289.499748676695</v>
      </c>
    </row>
    <row r="482" spans="9:12" x14ac:dyDescent="0.35">
      <c r="I482">
        <v>0.54106083055109999</v>
      </c>
      <c r="J482">
        <v>3.0067064874362202</v>
      </c>
      <c r="L482">
        <v>94818.747780972</v>
      </c>
    </row>
    <row r="483" spans="9:12" x14ac:dyDescent="0.35">
      <c r="I483">
        <v>0.54240264142920103</v>
      </c>
      <c r="J483">
        <v>3.01619396349321</v>
      </c>
      <c r="L483">
        <v>95350.327667863006</v>
      </c>
    </row>
    <row r="484" spans="9:12" x14ac:dyDescent="0.35">
      <c r="I484">
        <v>0.54374534280104403</v>
      </c>
      <c r="J484">
        <v>3.02527859328073</v>
      </c>
      <c r="L484">
        <v>95884.236496256301</v>
      </c>
    </row>
    <row r="485" spans="9:12" x14ac:dyDescent="0.35">
      <c r="I485">
        <v>0.54508883907988104</v>
      </c>
      <c r="J485">
        <v>3.0355588020242101</v>
      </c>
      <c r="L485">
        <v>96420.549295922494</v>
      </c>
    </row>
    <row r="486" spans="9:12" x14ac:dyDescent="0.35">
      <c r="I486">
        <v>0.546433175767574</v>
      </c>
      <c r="J486">
        <v>3.0454358989280301</v>
      </c>
      <c r="L486">
        <v>96959.2029187304</v>
      </c>
    </row>
    <row r="487" spans="9:12" x14ac:dyDescent="0.35">
      <c r="I487">
        <v>0.54777831299824198</v>
      </c>
      <c r="J487">
        <v>3.0557461837459101</v>
      </c>
      <c r="L487">
        <v>97500.264366115807</v>
      </c>
    </row>
    <row r="488" spans="9:12" x14ac:dyDescent="0.35">
      <c r="I488">
        <v>0.54912427109081396</v>
      </c>
      <c r="J488">
        <v>3.0657085893530902</v>
      </c>
      <c r="L488">
        <v>98043.731350713206</v>
      </c>
    </row>
    <row r="489" spans="9:12" x14ac:dyDescent="0.35">
      <c r="I489">
        <v>0.55047105121691398</v>
      </c>
      <c r="J489">
        <v>3.07536405777129</v>
      </c>
      <c r="L489">
        <v>98589.565846866099</v>
      </c>
    </row>
    <row r="490" spans="9:12" x14ac:dyDescent="0.35">
      <c r="I490">
        <v>0.55181865487473203</v>
      </c>
      <c r="J490">
        <v>3.08601004739505</v>
      </c>
      <c r="L490">
        <v>99137.880660218507</v>
      </c>
    </row>
    <row r="491" spans="9:12" x14ac:dyDescent="0.35">
      <c r="I491">
        <v>0.55316710262013602</v>
      </c>
      <c r="J491">
        <v>3.09598068191996</v>
      </c>
      <c r="L491">
        <v>99688.575414219304</v>
      </c>
    </row>
    <row r="492" spans="9:12" x14ac:dyDescent="0.35">
      <c r="I492">
        <v>0.554516356461907</v>
      </c>
      <c r="J492">
        <v>3.1057320488653</v>
      </c>
      <c r="L492">
        <v>100241.709895501</v>
      </c>
    </row>
    <row r="493" spans="9:12" x14ac:dyDescent="0.35">
      <c r="I493">
        <v>0.55586647237029796</v>
      </c>
      <c r="J493">
        <v>3.0826221520861599</v>
      </c>
      <c r="L493">
        <v>100797.28150318201</v>
      </c>
    </row>
    <row r="494" spans="9:12" x14ac:dyDescent="0.35">
      <c r="I494">
        <v>0.55721736873954797</v>
      </c>
      <c r="J494">
        <v>3.0533046286731902</v>
      </c>
      <c r="L494">
        <v>101355.30568929799</v>
      </c>
    </row>
    <row r="495" spans="9:12" x14ac:dyDescent="0.35">
      <c r="I495">
        <v>0.55856910228741297</v>
      </c>
      <c r="J495">
        <v>3.0210365580769598</v>
      </c>
      <c r="L495">
        <v>101915.733797343</v>
      </c>
    </row>
    <row r="496" spans="9:12" x14ac:dyDescent="0.35">
      <c r="I496">
        <v>0.55992163253192195</v>
      </c>
      <c r="J496">
        <v>2.99195462458772</v>
      </c>
      <c r="L496">
        <v>102478.672953937</v>
      </c>
    </row>
    <row r="497" spans="9:12" x14ac:dyDescent="0.35">
      <c r="I497">
        <v>0.56127497771574197</v>
      </c>
      <c r="J497">
        <v>2.9590096850804701</v>
      </c>
      <c r="L497">
        <v>103044.083917658</v>
      </c>
    </row>
    <row r="498" spans="9:12" x14ac:dyDescent="0.35">
      <c r="I498">
        <v>0.56262913760608002</v>
      </c>
      <c r="J498">
        <v>2.9550250792212198</v>
      </c>
      <c r="L498">
        <v>103611.97310614301</v>
      </c>
    </row>
    <row r="499" spans="9:12" x14ac:dyDescent="0.35">
      <c r="I499">
        <v>0.56398411171541096</v>
      </c>
      <c r="J499">
        <v>2.94501054902697</v>
      </c>
      <c r="L499">
        <v>104182.459634567</v>
      </c>
    </row>
    <row r="500" spans="9:12" x14ac:dyDescent="0.35">
      <c r="I500">
        <v>0.56533992033609903</v>
      </c>
      <c r="J500">
        <v>2.9275443382930701</v>
      </c>
      <c r="L500">
        <v>104755.325099113</v>
      </c>
    </row>
    <row r="501" spans="9:12" x14ac:dyDescent="0.35">
      <c r="I501">
        <v>0.56669652761852796</v>
      </c>
      <c r="J501">
        <v>2.92738883988287</v>
      </c>
      <c r="L501">
        <v>105330.735449513</v>
      </c>
    </row>
    <row r="502" spans="9:12" x14ac:dyDescent="0.35">
      <c r="I502">
        <v>0.56805399519297195</v>
      </c>
      <c r="J502">
        <v>2.9381077640548101</v>
      </c>
      <c r="L502">
        <v>105908.592787192</v>
      </c>
    </row>
    <row r="503" spans="9:12" x14ac:dyDescent="0.35">
      <c r="I503">
        <v>0.56941224736660101</v>
      </c>
      <c r="J503">
        <v>2.9242057128648899</v>
      </c>
      <c r="L503">
        <v>106489.01774806299</v>
      </c>
    </row>
    <row r="504" spans="9:12" x14ac:dyDescent="0.35">
      <c r="I504">
        <v>0.57077134533623397</v>
      </c>
      <c r="J504">
        <v>2.9325851156345402</v>
      </c>
      <c r="L504">
        <v>107072.01762286499</v>
      </c>
    </row>
    <row r="505" spans="9:12" x14ac:dyDescent="0.35">
      <c r="I505">
        <v>0.57213125293480405</v>
      </c>
      <c r="J505">
        <v>2.95722389483534</v>
      </c>
      <c r="L505">
        <v>107657.47346627399</v>
      </c>
    </row>
    <row r="506" spans="9:12" x14ac:dyDescent="0.35">
      <c r="I506">
        <v>0.57349199347868596</v>
      </c>
      <c r="J506">
        <v>2.9724560634719199</v>
      </c>
      <c r="L506">
        <v>108245.527152311</v>
      </c>
    </row>
    <row r="507" spans="9:12" x14ac:dyDescent="0.35">
      <c r="I507">
        <v>0.57485357119123204</v>
      </c>
      <c r="J507">
        <v>2.9856971549016</v>
      </c>
      <c r="L507">
        <v>108836.10756304</v>
      </c>
    </row>
    <row r="508" spans="9:12" x14ac:dyDescent="0.35">
      <c r="I508">
        <v>0.57621599084835995</v>
      </c>
      <c r="J508">
        <v>2.99591352015924</v>
      </c>
      <c r="L508">
        <v>109429.28991793199</v>
      </c>
    </row>
    <row r="509" spans="9:12" x14ac:dyDescent="0.35">
      <c r="I509">
        <v>0.57757927715110602</v>
      </c>
      <c r="J509">
        <v>3.00711780018516</v>
      </c>
      <c r="L509">
        <v>110025.011975574</v>
      </c>
    </row>
    <row r="510" spans="9:12" x14ac:dyDescent="0.35">
      <c r="I510">
        <v>0.578943397304025</v>
      </c>
      <c r="J510">
        <v>3.0167186983231602</v>
      </c>
      <c r="L510">
        <v>110623.35966986101</v>
      </c>
    </row>
    <row r="511" spans="9:12" x14ac:dyDescent="0.35">
      <c r="I511">
        <v>0.58030841855638704</v>
      </c>
      <c r="J511">
        <v>3.0258484761978401</v>
      </c>
      <c r="L511">
        <v>111224.260100685</v>
      </c>
    </row>
    <row r="512" spans="9:12" x14ac:dyDescent="0.35">
      <c r="I512">
        <v>0.58167427302073604</v>
      </c>
      <c r="J512">
        <v>3.0348038804064399</v>
      </c>
      <c r="L512">
        <v>111827.729415233</v>
      </c>
    </row>
    <row r="513" spans="9:12" x14ac:dyDescent="0.35">
      <c r="I513">
        <v>0.58304104010801405</v>
      </c>
      <c r="J513">
        <v>3.0442844859228102</v>
      </c>
      <c r="L513">
        <v>112433.95645154901</v>
      </c>
    </row>
    <row r="514" spans="9:12" x14ac:dyDescent="0.35">
      <c r="I514">
        <v>0.58440869748053403</v>
      </c>
      <c r="J514">
        <v>3.0524587745324099</v>
      </c>
      <c r="L514">
        <v>113042.76676471101</v>
      </c>
    </row>
    <row r="515" spans="9:12" x14ac:dyDescent="0.35">
      <c r="I515">
        <v>0.58577726718447298</v>
      </c>
      <c r="J515">
        <v>3.0612850592232301</v>
      </c>
      <c r="L515">
        <v>113654.104989653</v>
      </c>
    </row>
    <row r="516" spans="9:12" x14ac:dyDescent="0.35">
      <c r="I516">
        <v>0.58714674838090897</v>
      </c>
      <c r="J516">
        <v>3.0697834995160802</v>
      </c>
      <c r="L516">
        <v>114268.151618036</v>
      </c>
    </row>
    <row r="517" spans="9:12" x14ac:dyDescent="0.35">
      <c r="I517">
        <v>0.58851714041534497</v>
      </c>
      <c r="J517">
        <v>3.0779512464433898</v>
      </c>
      <c r="L517">
        <v>114884.800577984</v>
      </c>
    </row>
    <row r="518" spans="9:12" x14ac:dyDescent="0.35">
      <c r="I518">
        <v>0.589888462232663</v>
      </c>
      <c r="J518">
        <v>3.0864354162299499</v>
      </c>
      <c r="L518">
        <v>115504.12056265199</v>
      </c>
    </row>
    <row r="519" spans="9:12" x14ac:dyDescent="0.35">
      <c r="I519">
        <v>0.59126067364752899</v>
      </c>
      <c r="J519">
        <v>3.0953715577926202</v>
      </c>
      <c r="L519">
        <v>116126.11870832399</v>
      </c>
    </row>
    <row r="520" spans="9:12" x14ac:dyDescent="0.35">
      <c r="I520">
        <v>0.592633833408584</v>
      </c>
      <c r="J520">
        <v>3.1034941696880001</v>
      </c>
      <c r="L520">
        <v>116750.802141295</v>
      </c>
    </row>
    <row r="521" spans="9:12" x14ac:dyDescent="0.35">
      <c r="I521">
        <v>0.594007861695101</v>
      </c>
      <c r="J521">
        <v>3.11250770036819</v>
      </c>
      <c r="L521">
        <v>117378.11438824399</v>
      </c>
    </row>
    <row r="522" spans="9:12" x14ac:dyDescent="0.35">
      <c r="I522">
        <v>0.595382817050221</v>
      </c>
      <c r="J522">
        <v>3.1207046939463998</v>
      </c>
      <c r="L522">
        <v>118008.178732153</v>
      </c>
    </row>
    <row r="523" spans="9:12" x14ac:dyDescent="0.35">
      <c r="I523">
        <v>0.59675865878065504</v>
      </c>
      <c r="J523">
        <v>3.1304089823838801</v>
      </c>
      <c r="L523">
        <v>118640.960276458</v>
      </c>
    </row>
    <row r="524" spans="9:12" x14ac:dyDescent="0.35">
      <c r="I524">
        <v>0.59813540537018095</v>
      </c>
      <c r="J524">
        <v>3.1390363326659001</v>
      </c>
      <c r="L524">
        <v>119276.444735154</v>
      </c>
    </row>
    <row r="525" spans="9:12" x14ac:dyDescent="0.35">
      <c r="I525">
        <v>0.599513055575566</v>
      </c>
      <c r="J525">
        <v>3.1487372277985402</v>
      </c>
      <c r="L525">
        <v>119914.58485540299</v>
      </c>
    </row>
    <row r="526" spans="9:12" x14ac:dyDescent="0.35">
      <c r="I526">
        <v>0.600891608227201</v>
      </c>
      <c r="J526">
        <v>3.1581072347463102</v>
      </c>
      <c r="L526">
        <v>120555.517307767</v>
      </c>
    </row>
    <row r="527" spans="9:12" x14ac:dyDescent="0.35">
      <c r="I527">
        <v>0.60227108179889299</v>
      </c>
      <c r="J527">
        <v>3.1670988494426902</v>
      </c>
      <c r="L527">
        <v>121199.18451064199</v>
      </c>
    </row>
    <row r="528" spans="9:12" x14ac:dyDescent="0.35">
      <c r="I528">
        <v>0.60365143524803899</v>
      </c>
      <c r="J528">
        <v>3.1772642186837601</v>
      </c>
      <c r="L528">
        <v>121845.659541346</v>
      </c>
    </row>
    <row r="529" spans="9:12" x14ac:dyDescent="0.35">
      <c r="I529">
        <v>0.60503272712638101</v>
      </c>
      <c r="J529">
        <v>3.1876713080890098</v>
      </c>
      <c r="L529">
        <v>122494.873031095</v>
      </c>
    </row>
    <row r="530" spans="9:12" x14ac:dyDescent="0.35">
      <c r="I530">
        <v>0.60641487655722803</v>
      </c>
      <c r="J530">
        <v>3.20042447195911</v>
      </c>
      <c r="L530">
        <v>123146.854069662</v>
      </c>
    </row>
    <row r="531" spans="9:12" x14ac:dyDescent="0.35">
      <c r="I531">
        <v>0.60779794136875798</v>
      </c>
      <c r="J531">
        <v>3.2137911544044</v>
      </c>
      <c r="L531">
        <v>123801.52035607499</v>
      </c>
    </row>
    <row r="532" spans="9:12" x14ac:dyDescent="0.35">
      <c r="I532">
        <v>0.609181879385991</v>
      </c>
      <c r="J532">
        <v>3.22729311738351</v>
      </c>
      <c r="L532">
        <v>124459.035059145</v>
      </c>
    </row>
    <row r="533" spans="9:12" x14ac:dyDescent="0.35">
      <c r="I533">
        <v>0.61056670807560398</v>
      </c>
      <c r="J533">
        <v>3.2397166739110599</v>
      </c>
      <c r="L533">
        <v>125119.315971755</v>
      </c>
    </row>
    <row r="534" spans="9:12" x14ac:dyDescent="0.35">
      <c r="I534">
        <v>0.61195242586891296</v>
      </c>
      <c r="J534">
        <v>3.2525353048410102</v>
      </c>
      <c r="L534">
        <v>125782.381244149</v>
      </c>
    </row>
    <row r="535" spans="9:12" x14ac:dyDescent="0.35">
      <c r="I535">
        <v>0.61333903203642004</v>
      </c>
      <c r="J535">
        <v>3.2646698079832399</v>
      </c>
      <c r="L535">
        <v>126448.306393336</v>
      </c>
    </row>
    <row r="536" spans="9:12" x14ac:dyDescent="0.35">
      <c r="I536">
        <v>0.61472654616365896</v>
      </c>
      <c r="J536">
        <v>3.2771494832135302</v>
      </c>
      <c r="L536">
        <v>127117.099457719</v>
      </c>
    </row>
    <row r="537" spans="9:12" x14ac:dyDescent="0.35">
      <c r="I537">
        <v>0.61611492808326795</v>
      </c>
      <c r="J537">
        <v>3.2890334495125502</v>
      </c>
      <c r="L537">
        <v>127788.618317596</v>
      </c>
    </row>
    <row r="538" spans="9:12" x14ac:dyDescent="0.35">
      <c r="I538">
        <v>0.61750423717123204</v>
      </c>
      <c r="J538">
        <v>3.3011679978415498</v>
      </c>
      <c r="L538">
        <v>128463.031163095</v>
      </c>
    </row>
    <row r="539" spans="9:12" x14ac:dyDescent="0.35">
      <c r="I539">
        <v>0.61889439301133797</v>
      </c>
      <c r="J539">
        <v>3.3135245007582599</v>
      </c>
      <c r="L539">
        <v>129140.25280226101</v>
      </c>
    </row>
    <row r="540" spans="9:12" x14ac:dyDescent="0.35">
      <c r="I540">
        <v>0.620285455214585</v>
      </c>
      <c r="J540">
        <v>3.3250421771271101</v>
      </c>
      <c r="L540">
        <v>129820.45424345099</v>
      </c>
    </row>
    <row r="541" spans="9:12" x14ac:dyDescent="0.35">
      <c r="I541">
        <v>0.62167738325559596</v>
      </c>
      <c r="J541">
        <v>3.3370488681064399</v>
      </c>
      <c r="L541">
        <v>130503.408824126</v>
      </c>
    </row>
    <row r="542" spans="9:12" x14ac:dyDescent="0.35">
      <c r="I542">
        <v>0.62307019658706797</v>
      </c>
      <c r="J542">
        <v>3.3483073684486602</v>
      </c>
      <c r="L542">
        <v>131189.28815412999</v>
      </c>
    </row>
    <row r="543" spans="9:12" x14ac:dyDescent="0.35">
      <c r="I543">
        <v>0.62446389371109601</v>
      </c>
      <c r="J543">
        <v>3.36032782545225</v>
      </c>
      <c r="L543">
        <v>131878.07655515999</v>
      </c>
    </row>
    <row r="544" spans="9:12" x14ac:dyDescent="0.35">
      <c r="I544">
        <v>0.62585847287755703</v>
      </c>
      <c r="J544">
        <v>3.3694454506266802</v>
      </c>
      <c r="L544">
        <v>132569.72187483599</v>
      </c>
    </row>
    <row r="545" spans="9:12" x14ac:dyDescent="0.35">
      <c r="I545">
        <v>0.62725395264582495</v>
      </c>
      <c r="J545">
        <v>3.3800047840562901</v>
      </c>
      <c r="L545">
        <v>133264.30324565299</v>
      </c>
    </row>
    <row r="546" spans="9:12" x14ac:dyDescent="0.35">
      <c r="I546">
        <v>0.62865029136560102</v>
      </c>
      <c r="J546">
        <v>3.39105607539922</v>
      </c>
      <c r="L546">
        <v>133961.828625086</v>
      </c>
    </row>
    <row r="547" spans="9:12" x14ac:dyDescent="0.35">
      <c r="I547">
        <v>0.63004754773417304</v>
      </c>
      <c r="J547">
        <v>3.4016195863696099</v>
      </c>
      <c r="L547">
        <v>134662.232888445</v>
      </c>
    </row>
    <row r="548" spans="9:12" x14ac:dyDescent="0.35">
      <c r="I548">
        <v>0.63144563937581299</v>
      </c>
      <c r="J548">
        <v>3.4124061909763399</v>
      </c>
      <c r="L548">
        <v>135365.596282171</v>
      </c>
    </row>
    <row r="549" spans="9:12" x14ac:dyDescent="0.35">
      <c r="I549">
        <v>0.63284462525927498</v>
      </c>
      <c r="J549">
        <v>3.42344259478691</v>
      </c>
      <c r="L549">
        <v>136071.926737715</v>
      </c>
    </row>
    <row r="550" spans="9:12" x14ac:dyDescent="0.35">
      <c r="I550">
        <v>0.63424446300803095</v>
      </c>
      <c r="J550">
        <v>3.43460718437849</v>
      </c>
      <c r="L550">
        <v>136781.23217904501</v>
      </c>
    </row>
    <row r="551" spans="9:12" x14ac:dyDescent="0.35">
      <c r="I551">
        <v>0.63564517024140599</v>
      </c>
      <c r="J551">
        <v>3.4453805168779201</v>
      </c>
      <c r="L551">
        <v>137493.43345382399</v>
      </c>
    </row>
    <row r="552" spans="9:12" x14ac:dyDescent="0.35">
      <c r="I552">
        <v>0.63704674488989899</v>
      </c>
      <c r="J552">
        <v>3.4569286802022998</v>
      </c>
      <c r="L552">
        <v>138208.63712620499</v>
      </c>
    </row>
    <row r="553" spans="9:12" x14ac:dyDescent="0.35">
      <c r="I553">
        <v>0.63844918410449603</v>
      </c>
      <c r="J553">
        <v>3.46738758575902</v>
      </c>
      <c r="L553">
        <v>138926.826148633</v>
      </c>
    </row>
    <row r="554" spans="9:12" x14ac:dyDescent="0.35">
      <c r="I554">
        <v>0.63985250391945603</v>
      </c>
      <c r="J554">
        <v>3.4785780625299401</v>
      </c>
      <c r="L554">
        <v>139648.10929478399</v>
      </c>
    </row>
    <row r="555" spans="9:12" x14ac:dyDescent="0.35">
      <c r="I555">
        <v>0.64125665931421105</v>
      </c>
      <c r="J555">
        <v>3.4899050157687102</v>
      </c>
      <c r="L555">
        <v>140372.330709467</v>
      </c>
    </row>
    <row r="556" spans="9:12" x14ac:dyDescent="0.35">
      <c r="I556">
        <v>0.64266170866610295</v>
      </c>
      <c r="J556">
        <v>3.5007350699823601</v>
      </c>
      <c r="L556">
        <v>141099.56091110501</v>
      </c>
    </row>
    <row r="557" spans="9:12" x14ac:dyDescent="0.35">
      <c r="I557">
        <v>0.64406757095079203</v>
      </c>
      <c r="J557">
        <v>3.5121677061420602</v>
      </c>
      <c r="L557">
        <v>141829.833230188</v>
      </c>
    </row>
    <row r="558" spans="9:12" x14ac:dyDescent="0.35">
      <c r="I558">
        <v>0.64547430694263497</v>
      </c>
      <c r="J558">
        <v>3.5227170238057801</v>
      </c>
      <c r="L558">
        <v>142563.12991332001</v>
      </c>
    </row>
    <row r="559" spans="9:12" x14ac:dyDescent="0.35">
      <c r="I559">
        <v>0.64688187599437896</v>
      </c>
      <c r="J559">
        <v>3.5345270147239298</v>
      </c>
      <c r="L559">
        <v>143299.47156971</v>
      </c>
    </row>
    <row r="560" spans="9:12" x14ac:dyDescent="0.35">
      <c r="I560">
        <v>0.64829029826732898</v>
      </c>
      <c r="J560">
        <v>3.54479365564432</v>
      </c>
      <c r="L560">
        <v>144038.87906797099</v>
      </c>
    </row>
    <row r="561" spans="9:12" x14ac:dyDescent="0.35">
      <c r="I561">
        <v>0.64969957381434795</v>
      </c>
      <c r="J561">
        <v>3.5558414154133899</v>
      </c>
      <c r="L561">
        <v>144781.33422176799</v>
      </c>
    </row>
    <row r="562" spans="9:12" x14ac:dyDescent="0.35">
      <c r="I562">
        <v>0.65110970250155598</v>
      </c>
      <c r="J562">
        <v>3.5672945614153999</v>
      </c>
      <c r="L562">
        <v>145526.85781183699</v>
      </c>
    </row>
    <row r="563" spans="9:12" x14ac:dyDescent="0.35">
      <c r="I563">
        <v>0.65252070468958101</v>
      </c>
      <c r="J563">
        <v>3.5787214862008501</v>
      </c>
      <c r="L563">
        <v>146275.55033597199</v>
      </c>
    </row>
    <row r="564" spans="9:12" x14ac:dyDescent="0.35">
      <c r="I564">
        <v>0.65393254034592097</v>
      </c>
      <c r="J564">
        <v>3.59142508163945</v>
      </c>
      <c r="L564">
        <v>147027.23467091599</v>
      </c>
    </row>
    <row r="565" spans="9:12" x14ac:dyDescent="0.35">
      <c r="I565">
        <v>0.65534527123152997</v>
      </c>
      <c r="J565">
        <v>3.6063068380347798</v>
      </c>
      <c r="L565">
        <v>147782.091095852</v>
      </c>
    </row>
    <row r="566" spans="9:12" x14ac:dyDescent="0.35">
      <c r="I566">
        <v>0.65675881650387202</v>
      </c>
      <c r="J566">
        <v>3.6210524483820699</v>
      </c>
      <c r="L566">
        <v>148540.142078056</v>
      </c>
    </row>
    <row r="567" spans="9:12" x14ac:dyDescent="0.35">
      <c r="I567">
        <v>0.658173237332493</v>
      </c>
      <c r="J567">
        <v>3.6372248803470102</v>
      </c>
      <c r="L567">
        <v>149301.28868604801</v>
      </c>
    </row>
    <row r="568" spans="9:12" x14ac:dyDescent="0.35">
      <c r="I568">
        <v>0.65958849332550296</v>
      </c>
      <c r="J568">
        <v>3.6535493926544902</v>
      </c>
      <c r="L568">
        <v>150065.552055407</v>
      </c>
    </row>
    <row r="569" spans="9:12" x14ac:dyDescent="0.35">
      <c r="I569">
        <v>0.66100460538848005</v>
      </c>
      <c r="J569">
        <v>3.66793165314489</v>
      </c>
      <c r="L569">
        <v>150832.93992942999</v>
      </c>
    </row>
    <row r="570" spans="9:12" x14ac:dyDescent="0.35">
      <c r="I570">
        <v>0.66242157359853004</v>
      </c>
      <c r="J570">
        <v>3.6819645889645498</v>
      </c>
      <c r="L570">
        <v>151603.638536488</v>
      </c>
    </row>
    <row r="571" spans="9:12" x14ac:dyDescent="0.35">
      <c r="I571">
        <v>0.66383939826328497</v>
      </c>
      <c r="J571">
        <v>3.69720101977589</v>
      </c>
      <c r="L571">
        <v>152377.465140096</v>
      </c>
    </row>
    <row r="572" spans="9:12" x14ac:dyDescent="0.35">
      <c r="I572">
        <v>0.66525810004725805</v>
      </c>
      <c r="J572">
        <v>3.7100874805983999</v>
      </c>
      <c r="L572">
        <v>153154.35788135801</v>
      </c>
    </row>
    <row r="573" spans="9:12" x14ac:dyDescent="0.35">
      <c r="I573">
        <v>0.66667763832431504</v>
      </c>
      <c r="J573">
        <v>3.7238933095067899</v>
      </c>
      <c r="L573">
        <v>153934.504451349</v>
      </c>
    </row>
    <row r="574" spans="9:12" x14ac:dyDescent="0.35">
      <c r="I574">
        <v>0.66809807470147997</v>
      </c>
      <c r="J574">
        <v>3.7360071334896898</v>
      </c>
      <c r="L574">
        <v>154717.88601152401</v>
      </c>
    </row>
    <row r="575" spans="9:12" x14ac:dyDescent="0.35">
      <c r="I575">
        <v>0.66951932763569499</v>
      </c>
      <c r="J575">
        <v>3.7491482483801502</v>
      </c>
      <c r="L575">
        <v>155504.440882094</v>
      </c>
    </row>
    <row r="576" spans="9:12" x14ac:dyDescent="0.35">
      <c r="I576">
        <v>0.67094145867105903</v>
      </c>
      <c r="J576">
        <v>3.76176598236946</v>
      </c>
      <c r="L576">
        <v>156294.36081739399</v>
      </c>
    </row>
    <row r="577" spans="9:12" x14ac:dyDescent="0.35">
      <c r="I577">
        <v>0.67236442685212905</v>
      </c>
      <c r="J577">
        <v>3.7737342579731399</v>
      </c>
      <c r="L577">
        <v>157087.37164753399</v>
      </c>
    </row>
    <row r="578" spans="9:12" x14ac:dyDescent="0.35">
      <c r="I578">
        <v>0.67378825303920997</v>
      </c>
      <c r="J578">
        <v>3.7852789186790101</v>
      </c>
      <c r="L578">
        <v>157883.76561388199</v>
      </c>
    </row>
    <row r="579" spans="9:12" x14ac:dyDescent="0.35">
      <c r="I579">
        <v>0.67521299923043698</v>
      </c>
      <c r="J579">
        <v>3.79747443575264</v>
      </c>
      <c r="L579">
        <v>158683.26562212099</v>
      </c>
    </row>
    <row r="580" spans="9:12" x14ac:dyDescent="0.35">
      <c r="I580">
        <v>0.67663848109133096</v>
      </c>
      <c r="J580">
        <v>3.8082074594730502</v>
      </c>
      <c r="L580">
        <v>159486.08009783301</v>
      </c>
    </row>
    <row r="581" spans="9:12" x14ac:dyDescent="0.35">
      <c r="I581">
        <v>0.67806494516728</v>
      </c>
      <c r="J581">
        <v>3.8155196100458699</v>
      </c>
      <c r="L581">
        <v>160292.18914879099</v>
      </c>
    </row>
    <row r="582" spans="9:12" x14ac:dyDescent="0.35">
      <c r="I582">
        <v>0.67949216539026203</v>
      </c>
      <c r="J582">
        <v>3.8254330193729902</v>
      </c>
      <c r="L582">
        <v>161101.54308528299</v>
      </c>
    </row>
    <row r="583" spans="9:12" x14ac:dyDescent="0.35">
      <c r="I583">
        <v>0.68092032650171297</v>
      </c>
      <c r="J583">
        <v>3.83526554510048</v>
      </c>
      <c r="L583">
        <v>161914.20842303301</v>
      </c>
    </row>
    <row r="584" spans="9:12" x14ac:dyDescent="0.35">
      <c r="I584">
        <v>0.68234926395835405</v>
      </c>
      <c r="J584">
        <v>3.8451572595546599</v>
      </c>
      <c r="L584">
        <v>162730.22336052699</v>
      </c>
    </row>
    <row r="585" spans="9:12" x14ac:dyDescent="0.35">
      <c r="I585">
        <v>0.68377916294233299</v>
      </c>
      <c r="J585">
        <v>3.8549665944118998</v>
      </c>
      <c r="L585">
        <v>163549.49326280001</v>
      </c>
    </row>
    <row r="586" spans="9:12" x14ac:dyDescent="0.35">
      <c r="I586">
        <v>0.68520979689188999</v>
      </c>
      <c r="J586">
        <v>3.8650025079764099</v>
      </c>
      <c r="L586">
        <v>164372.189593485</v>
      </c>
    </row>
    <row r="587" spans="9:12" x14ac:dyDescent="0.35">
      <c r="I587">
        <v>0.68664141297316195</v>
      </c>
      <c r="J587">
        <v>3.8747884309301499</v>
      </c>
      <c r="L587">
        <v>165198.26248512301</v>
      </c>
    </row>
    <row r="588" spans="9:12" x14ac:dyDescent="0.35">
      <c r="I588">
        <v>0.68807388758487997</v>
      </c>
      <c r="J588">
        <v>3.8853290997420298</v>
      </c>
      <c r="L588">
        <v>166027.61570021001</v>
      </c>
    </row>
    <row r="589" spans="9:12" x14ac:dyDescent="0.35">
      <c r="I589">
        <v>0.68950709693766299</v>
      </c>
      <c r="J589">
        <v>3.8958210977048999</v>
      </c>
      <c r="L589">
        <v>166860.34753496401</v>
      </c>
    </row>
    <row r="590" spans="9:12" x14ac:dyDescent="0.35">
      <c r="I590">
        <v>0.69094128878730199</v>
      </c>
      <c r="J590">
        <v>3.9052521669713198</v>
      </c>
      <c r="L590">
        <v>167696.46687552301</v>
      </c>
    </row>
    <row r="591" spans="9:12" x14ac:dyDescent="0.35">
      <c r="I591">
        <v>0.69237623610235299</v>
      </c>
      <c r="J591">
        <v>3.9161284493094799</v>
      </c>
      <c r="L591">
        <v>168535.98260216301</v>
      </c>
    </row>
    <row r="592" spans="9:12" x14ac:dyDescent="0.35">
      <c r="I592">
        <v>0.69381212489189603</v>
      </c>
      <c r="J592">
        <v>3.9265165711672601</v>
      </c>
      <c r="L592">
        <v>169378.90358908201</v>
      </c>
    </row>
    <row r="593" spans="9:12" x14ac:dyDescent="0.35">
      <c r="I593">
        <v>0.69524878955862202</v>
      </c>
      <c r="J593">
        <v>3.9365620481030401</v>
      </c>
      <c r="L593">
        <v>170225.238704196</v>
      </c>
    </row>
    <row r="594" spans="9:12" x14ac:dyDescent="0.35">
      <c r="I594">
        <v>0.69668641643670304</v>
      </c>
      <c r="J594">
        <v>3.9465208018938198</v>
      </c>
      <c r="L594">
        <v>171074.99680891499</v>
      </c>
    </row>
    <row r="595" spans="9:12" x14ac:dyDescent="0.35">
      <c r="I595">
        <v>0.69812477804512396</v>
      </c>
      <c r="J595">
        <v>3.9579400351888401</v>
      </c>
      <c r="L595">
        <v>171928.10879018501</v>
      </c>
    </row>
    <row r="596" spans="9:12" x14ac:dyDescent="0.35">
      <c r="I596">
        <v>0.69956412402121104</v>
      </c>
      <c r="J596">
        <v>3.96869389580249</v>
      </c>
      <c r="L596">
        <v>172784.739038475</v>
      </c>
    </row>
    <row r="597" spans="9:12" x14ac:dyDescent="0.35">
      <c r="I597">
        <v>0.70100433138310303</v>
      </c>
      <c r="J597">
        <v>3.9814513744306499</v>
      </c>
      <c r="L597">
        <v>173644.81881786001</v>
      </c>
    </row>
    <row r="598" spans="9:12" x14ac:dyDescent="0.35">
      <c r="I598">
        <v>0.70244527606085205</v>
      </c>
      <c r="J598">
        <v>3.9962287380652999</v>
      </c>
      <c r="L598">
        <v>174508.372791787</v>
      </c>
    </row>
    <row r="599" spans="9:12" x14ac:dyDescent="0.35">
      <c r="I599">
        <v>0.70388720788039405</v>
      </c>
      <c r="J599">
        <v>4.0124133562236297</v>
      </c>
      <c r="L599">
        <v>175375.37820506701</v>
      </c>
    </row>
    <row r="600" spans="9:12" x14ac:dyDescent="0.35">
      <c r="I600">
        <v>0.70532989928085899</v>
      </c>
      <c r="J600">
        <v>4.0284514859297502</v>
      </c>
      <c r="L600">
        <v>176245.87561612099</v>
      </c>
    </row>
    <row r="601" spans="9:12" x14ac:dyDescent="0.35">
      <c r="I601">
        <v>0.70677353793448505</v>
      </c>
      <c r="J601">
        <v>4.0452519490994501</v>
      </c>
      <c r="L601">
        <v>177119.95442396801</v>
      </c>
    </row>
    <row r="602" spans="9:12" x14ac:dyDescent="0.35">
      <c r="I602">
        <v>0.70821795831858503</v>
      </c>
      <c r="J602">
        <v>4.0609051358124297</v>
      </c>
      <c r="L602">
        <v>177997.43107736201</v>
      </c>
    </row>
    <row r="603" spans="9:12" x14ac:dyDescent="0.35">
      <c r="I603">
        <v>0.70966334841674195</v>
      </c>
      <c r="J603">
        <v>4.0773193138973802</v>
      </c>
      <c r="L603">
        <v>178878.50769410201</v>
      </c>
    </row>
    <row r="604" spans="9:12" x14ac:dyDescent="0.35">
      <c r="I604">
        <v>0.71110947987184303</v>
      </c>
      <c r="J604">
        <v>4.0931749911370696</v>
      </c>
      <c r="L604">
        <v>179763.096647092</v>
      </c>
    </row>
    <row r="605" spans="9:12" x14ac:dyDescent="0.35">
      <c r="I605">
        <v>0.71255660270439303</v>
      </c>
      <c r="J605">
        <v>4.1079472765057599</v>
      </c>
      <c r="L605">
        <v>180651.30508085099</v>
      </c>
    </row>
    <row r="606" spans="9:12" x14ac:dyDescent="0.35">
      <c r="I606">
        <v>0.71400459208162903</v>
      </c>
      <c r="J606">
        <v>4.1222761492432696</v>
      </c>
      <c r="L606">
        <v>181542.94553528199</v>
      </c>
    </row>
    <row r="607" spans="9:12" x14ac:dyDescent="0.35">
      <c r="I607">
        <v>0.71545332294882602</v>
      </c>
      <c r="J607">
        <v>4.1365784449646199</v>
      </c>
      <c r="L607">
        <v>182438.12464759799</v>
      </c>
    </row>
    <row r="608" spans="9:12" x14ac:dyDescent="0.35">
      <c r="I608">
        <v>0.71690304566520802</v>
      </c>
      <c r="J608">
        <v>4.1506204851522996</v>
      </c>
      <c r="L608">
        <v>183336.85117220401</v>
      </c>
    </row>
    <row r="609" spans="9:12" x14ac:dyDescent="0.35">
      <c r="I609">
        <v>0.71835353073456998</v>
      </c>
      <c r="J609">
        <v>4.1636711744560904</v>
      </c>
      <c r="L609">
        <v>184239.35125121</v>
      </c>
    </row>
    <row r="610" spans="9:12" x14ac:dyDescent="0.35">
      <c r="I610">
        <v>0.71980496625558799</v>
      </c>
      <c r="J610">
        <v>4.1770545113464701</v>
      </c>
      <c r="L610">
        <v>185145.418383093</v>
      </c>
    </row>
    <row r="611" spans="9:12" x14ac:dyDescent="0.35">
      <c r="I611">
        <v>0.72125718525555904</v>
      </c>
      <c r="J611">
        <v>4.1905280079868401</v>
      </c>
      <c r="L611">
        <v>186054.94307861701</v>
      </c>
    </row>
    <row r="612" spans="9:12" x14ac:dyDescent="0.35">
      <c r="I612">
        <v>0.72271037622381595</v>
      </c>
      <c r="J612">
        <v>4.2030643796791098</v>
      </c>
      <c r="L612">
        <v>186968.16993099099</v>
      </c>
    </row>
    <row r="613" spans="9:12" x14ac:dyDescent="0.35">
      <c r="I613">
        <v>0.72416430908948304</v>
      </c>
      <c r="J613">
        <v>4.2154456758851504</v>
      </c>
      <c r="L613">
        <v>187884.990014168</v>
      </c>
    </row>
    <row r="614" spans="9:12" x14ac:dyDescent="0.35">
      <c r="I614">
        <v>0.72561923526276995</v>
      </c>
      <c r="J614">
        <v>4.2279737746304704</v>
      </c>
      <c r="L614">
        <v>188805.514884865</v>
      </c>
    </row>
    <row r="615" spans="9:12" x14ac:dyDescent="0.35">
      <c r="I615">
        <v>0.72707502930651002</v>
      </c>
      <c r="J615">
        <v>4.2413210280969098</v>
      </c>
      <c r="L615">
        <v>189729.651403469</v>
      </c>
    </row>
    <row r="616" spans="9:12" x14ac:dyDescent="0.35">
      <c r="I616">
        <v>0.72853156532305496</v>
      </c>
      <c r="J616">
        <v>4.24780302235955</v>
      </c>
      <c r="L616">
        <v>190657.51213007499</v>
      </c>
    </row>
    <row r="617" spans="9:12" x14ac:dyDescent="0.35">
      <c r="I617">
        <v>0.72998909517211696</v>
      </c>
      <c r="J617">
        <v>4.2556876738249203</v>
      </c>
      <c r="L617">
        <v>191589.020293885</v>
      </c>
    </row>
    <row r="618" spans="9:12" x14ac:dyDescent="0.35">
      <c r="I618">
        <v>0.731447388431823</v>
      </c>
      <c r="J618">
        <v>4.26596786487762</v>
      </c>
      <c r="L618">
        <v>192524.14985744201</v>
      </c>
    </row>
    <row r="619" spans="9:12" x14ac:dyDescent="0.35">
      <c r="I619">
        <v>0.73290663416942303</v>
      </c>
      <c r="J619">
        <v>4.2757098564659399</v>
      </c>
      <c r="L619">
        <v>193463.032208433</v>
      </c>
    </row>
    <row r="620" spans="9:12" x14ac:dyDescent="0.35">
      <c r="I620">
        <v>0.73436666419916397</v>
      </c>
      <c r="J620">
        <v>4.2855287476322204</v>
      </c>
      <c r="L620">
        <v>194405.80114290401</v>
      </c>
    </row>
    <row r="621" spans="9:12" x14ac:dyDescent="0.35">
      <c r="I621">
        <v>0.73582766799108201</v>
      </c>
      <c r="J621">
        <v>4.2965307384133897</v>
      </c>
      <c r="L621">
        <v>195352.23803319701</v>
      </c>
    </row>
    <row r="622" spans="9:12" x14ac:dyDescent="0.35">
      <c r="L622">
        <v>2.2790532417813602E-3</v>
      </c>
    </row>
    <row r="623" spans="9:12" x14ac:dyDescent="0.35">
      <c r="L623">
        <v>2.26345649520957E-3</v>
      </c>
    </row>
    <row r="624" spans="9:12" x14ac:dyDescent="0.35">
      <c r="L624">
        <v>2.24796648528577E-3</v>
      </c>
    </row>
    <row r="625" spans="12:12" x14ac:dyDescent="0.35">
      <c r="L625">
        <v>2.23258248155558E-3</v>
      </c>
    </row>
    <row r="626" spans="12:12" x14ac:dyDescent="0.35">
      <c r="L626">
        <v>2.2173037585634702E-3</v>
      </c>
    </row>
    <row r="627" spans="12:12" x14ac:dyDescent="0.35">
      <c r="L627">
        <v>2.2021295958186099E-3</v>
      </c>
    </row>
    <row r="628" spans="12:12" x14ac:dyDescent="0.35">
      <c r="L628">
        <v>2.1870592777608498E-3</v>
      </c>
    </row>
    <row r="629" spans="12:12" x14ac:dyDescent="0.35">
      <c r="L629">
        <v>2.1720920937269802E-3</v>
      </c>
    </row>
    <row r="630" spans="12:12" x14ac:dyDescent="0.35">
      <c r="L630">
        <v>2.15722733791725E-3</v>
      </c>
    </row>
    <row r="631" spans="12:12" x14ac:dyDescent="0.35">
      <c r="L631">
        <v>2.14246430936206E-3</v>
      </c>
    </row>
    <row r="632" spans="12:12" x14ac:dyDescent="0.35">
      <c r="L632">
        <v>2.12780231188888E-3</v>
      </c>
    </row>
    <row r="633" spans="12:12" x14ac:dyDescent="0.35">
      <c r="L633">
        <v>2.1132406540895002E-3</v>
      </c>
    </row>
    <row r="634" spans="12:12" x14ac:dyDescent="0.35">
      <c r="L634">
        <v>2.09877864928733E-3</v>
      </c>
    </row>
    <row r="635" spans="12:12" x14ac:dyDescent="0.35">
      <c r="L635">
        <v>2.0844156155050901E-3</v>
      </c>
    </row>
    <row r="636" spans="12:12" x14ac:dyDescent="0.35">
      <c r="L636">
        <v>2.0701508754326298E-3</v>
      </c>
    </row>
    <row r="637" spans="12:12" x14ac:dyDescent="0.35">
      <c r="L637">
        <v>2.05598375639497E-3</v>
      </c>
    </row>
    <row r="638" spans="12:12" x14ac:dyDescent="0.35">
      <c r="L638">
        <v>2.04191359032059E-3</v>
      </c>
    </row>
    <row r="639" spans="12:12" x14ac:dyDescent="0.35">
      <c r="L639">
        <v>2.02793971370995E-3</v>
      </c>
    </row>
    <row r="640" spans="12:12" x14ac:dyDescent="0.35">
      <c r="L640">
        <v>2.0140614676041799E-3</v>
      </c>
    </row>
    <row r="641" spans="12:12" x14ac:dyDescent="0.35">
      <c r="L641">
        <v>2.00027819755399E-3</v>
      </c>
    </row>
    <row r="642" spans="12:12" x14ac:dyDescent="0.35">
      <c r="L642">
        <v>1.98658925358885E-3</v>
      </c>
    </row>
    <row r="643" spans="12:12" x14ac:dyDescent="0.35">
      <c r="L643">
        <v>1.9729939901862899E-3</v>
      </c>
    </row>
    <row r="644" spans="12:12" x14ac:dyDescent="0.35">
      <c r="L644">
        <v>1.9594917662415102E-3</v>
      </c>
    </row>
    <row r="645" spans="12:12" x14ac:dyDescent="0.35">
      <c r="L645">
        <v>1.9460819450371201E-3</v>
      </c>
    </row>
    <row r="646" spans="12:12" x14ac:dyDescent="0.35">
      <c r="L646">
        <v>1.9327638942130999E-3</v>
      </c>
    </row>
    <row r="647" spans="12:12" x14ac:dyDescent="0.35">
      <c r="L647">
        <v>1.9195369857370301E-3</v>
      </c>
    </row>
    <row r="648" spans="12:12" x14ac:dyDescent="0.35">
      <c r="L648">
        <v>1.9064005958744001E-3</v>
      </c>
    </row>
    <row r="649" spans="12:12" x14ac:dyDescent="0.35">
      <c r="L649">
        <v>1.89335410515928E-3</v>
      </c>
    </row>
    <row r="650" spans="12:12" x14ac:dyDescent="0.35">
      <c r="L650">
        <v>1.88039689836505E-3</v>
      </c>
    </row>
    <row r="651" spans="12:12" x14ac:dyDescent="0.35">
      <c r="L651">
        <v>1.8675283644754E-3</v>
      </c>
    </row>
    <row r="652" spans="12:12" x14ac:dyDescent="0.35">
      <c r="L652">
        <v>1.8547478966555299E-3</v>
      </c>
    </row>
    <row r="653" spans="12:12" x14ac:dyDescent="0.35">
      <c r="L653">
        <v>1.84205489222353E-3</v>
      </c>
    </row>
    <row r="654" spans="12:12" x14ac:dyDescent="0.35">
      <c r="L654">
        <v>1.82944875262195E-3</v>
      </c>
    </row>
    <row r="655" spans="12:12" x14ac:dyDescent="0.35">
      <c r="L655">
        <v>1.81692888338957E-3</v>
      </c>
    </row>
    <row r="656" spans="12:12" x14ac:dyDescent="0.35">
      <c r="L656">
        <v>1.8044946941334101E-3</v>
      </c>
    </row>
    <row r="657" spans="12:12" x14ac:dyDescent="0.35">
      <c r="L657">
        <v>1.7921455985008101E-3</v>
      </c>
    </row>
    <row r="658" spans="12:12" x14ac:dyDescent="0.35">
      <c r="L658">
        <v>1.7798810141518601E-3</v>
      </c>
    </row>
    <row r="659" spans="12:12" x14ac:dyDescent="0.35">
      <c r="L659">
        <v>1.7677003627318999E-3</v>
      </c>
    </row>
    <row r="660" spans="12:12" x14ac:dyDescent="0.35">
      <c r="L660">
        <v>1.7556030698442501E-3</v>
      </c>
    </row>
    <row r="661" spans="12:12" x14ac:dyDescent="0.35">
      <c r="L661">
        <v>1.74358856502311E-3</v>
      </c>
    </row>
    <row r="662" spans="12:12" x14ac:dyDescent="0.35">
      <c r="L662">
        <v>1.7316562817066899E-3</v>
      </c>
    </row>
    <row r="663" spans="12:12" x14ac:dyDescent="0.35">
      <c r="L663">
        <v>1.7198056572104801E-3</v>
      </c>
    </row>
    <row r="664" spans="12:12" x14ac:dyDescent="0.35">
      <c r="L664">
        <v>1.7080361327007001E-3</v>
      </c>
    </row>
    <row r="665" spans="12:12" x14ac:dyDescent="0.35">
      <c r="L665">
        <v>1.69634715316796E-3</v>
      </c>
    </row>
    <row r="666" spans="12:12" x14ac:dyDescent="0.35">
      <c r="L666">
        <v>1.68473816740111E-3</v>
      </c>
    </row>
    <row r="667" spans="12:12" x14ac:dyDescent="0.35">
      <c r="L667">
        <v>1.6732086279612E-3</v>
      </c>
    </row>
    <row r="668" spans="12:12" x14ac:dyDescent="0.35">
      <c r="L668">
        <v>1.6617579911556899E-3</v>
      </c>
    </row>
    <row r="669" spans="12:12" x14ac:dyDescent="0.35">
      <c r="L669">
        <v>1.65038571701284E-3</v>
      </c>
    </row>
    <row r="670" spans="12:12" x14ac:dyDescent="0.35">
      <c r="L670">
        <v>1.6390912692561799E-3</v>
      </c>
    </row>
    <row r="671" spans="12:12" x14ac:dyDescent="0.35">
      <c r="L671">
        <v>1.6278741152792699E-3</v>
      </c>
    </row>
    <row r="672" spans="12:12" x14ac:dyDescent="0.35">
      <c r="L672">
        <v>1.6167337261205901E-3</v>
      </c>
    </row>
    <row r="673" spans="12:12" x14ac:dyDescent="0.35">
      <c r="L673">
        <v>1.6056695764385699E-3</v>
      </c>
    </row>
    <row r="674" spans="12:12" x14ac:dyDescent="0.35">
      <c r="L674">
        <v>1.59468114448681E-3</v>
      </c>
    </row>
    <row r="675" spans="12:12" x14ac:dyDescent="0.35">
      <c r="L675">
        <v>1.58376791208952E-3</v>
      </c>
    </row>
    <row r="676" spans="12:12" x14ac:dyDescent="0.35">
      <c r="L676">
        <v>1.57292936461702E-3</v>
      </c>
    </row>
    <row r="677" spans="12:12" x14ac:dyDescent="0.35">
      <c r="L677">
        <v>1.56216499096155E-3</v>
      </c>
    </row>
    <row r="678" spans="12:12" x14ac:dyDescent="0.35">
      <c r="L678">
        <v>1.5514742835130899E-3</v>
      </c>
    </row>
    <row r="679" spans="12:12" x14ac:dyDescent="0.35">
      <c r="L679">
        <v>1.54085673813548E-3</v>
      </c>
    </row>
    <row r="680" spans="12:12" x14ac:dyDescent="0.35">
      <c r="L680">
        <v>1.53031185414262E-3</v>
      </c>
    </row>
    <row r="681" spans="12:12" x14ac:dyDescent="0.35">
      <c r="L681">
        <v>1.5198391342748599E-3</v>
      </c>
    </row>
    <row r="682" spans="12:12" x14ac:dyDescent="0.35">
      <c r="L682">
        <v>1.50943808467558E-3</v>
      </c>
    </row>
    <row r="683" spans="12:12" x14ac:dyDescent="0.35">
      <c r="L683">
        <v>1.4991082148678499E-3</v>
      </c>
    </row>
    <row r="684" spans="12:12" x14ac:dyDescent="0.35">
      <c r="L684">
        <v>1.48884903773133E-3</v>
      </c>
    </row>
    <row r="685" spans="12:12" x14ac:dyDescent="0.35">
      <c r="L685">
        <v>1.47866006947932E-3</v>
      </c>
    </row>
    <row r="686" spans="12:12" x14ac:dyDescent="0.35">
      <c r="L686">
        <v>1.4685408296359101E-3</v>
      </c>
    </row>
    <row r="687" spans="12:12" x14ac:dyDescent="0.35">
      <c r="L687">
        <v>1.4584908410133299E-3</v>
      </c>
    </row>
    <row r="688" spans="12:12" x14ac:dyDescent="0.35">
      <c r="L688">
        <v>1.44850962968946E-3</v>
      </c>
    </row>
    <row r="689" spans="12:12" x14ac:dyDescent="0.35">
      <c r="L689">
        <v>1.4385967249854899E-3</v>
      </c>
    </row>
    <row r="690" spans="12:12" x14ac:dyDescent="0.35">
      <c r="L690">
        <v>1.42875165944368E-3</v>
      </c>
    </row>
    <row r="691" spans="12:12" x14ac:dyDescent="0.35">
      <c r="L691">
        <v>1.4189739688053699E-3</v>
      </c>
    </row>
    <row r="692" spans="12:12" x14ac:dyDescent="0.35">
      <c r="L692">
        <v>1.40926319198907E-3</v>
      </c>
    </row>
    <row r="693" spans="12:12" x14ac:dyDescent="0.35">
      <c r="L693">
        <v>1.3996188710686699E-3</v>
      </c>
    </row>
    <row r="694" spans="12:12" x14ac:dyDescent="0.35">
      <c r="L694">
        <v>1.3900405512519299E-3</v>
      </c>
    </row>
    <row r="695" spans="12:12" x14ac:dyDescent="0.35">
      <c r="L695">
        <v>1.38052778085898E-3</v>
      </c>
    </row>
    <row r="696" spans="12:12" x14ac:dyDescent="0.35">
      <c r="L696">
        <v>1.3710801113010101E-3</v>
      </c>
    </row>
    <row r="697" spans="12:12" x14ac:dyDescent="0.35">
      <c r="L697">
        <v>1.36169709705915E-3</v>
      </c>
    </row>
    <row r="698" spans="12:12" x14ac:dyDescent="0.35">
      <c r="L698">
        <v>1.3523782956634601E-3</v>
      </c>
    </row>
    <row r="699" spans="12:12" x14ac:dyDescent="0.35">
      <c r="L699">
        <v>1.3431232676720201E-3</v>
      </c>
    </row>
    <row r="700" spans="12:12" x14ac:dyDescent="0.35">
      <c r="L700">
        <v>1.33393157665028E-3</v>
      </c>
    </row>
    <row r="701" spans="12:12" x14ac:dyDescent="0.35">
      <c r="L701">
        <v>1.3248027891504101E-3</v>
      </c>
    </row>
    <row r="702" spans="12:12" x14ac:dyDescent="0.35">
      <c r="L702">
        <v>1.31573647469088E-3</v>
      </c>
    </row>
    <row r="703" spans="12:12" x14ac:dyDescent="0.35">
      <c r="L703">
        <v>1.3067322057362101E-3</v>
      </c>
    </row>
    <row r="704" spans="12:12" x14ac:dyDescent="0.35">
      <c r="L704">
        <v>1.29778955767674E-3</v>
      </c>
    </row>
    <row r="705" spans="12:12" x14ac:dyDescent="0.35">
      <c r="L705">
        <v>1.28890810880862E-3</v>
      </c>
    </row>
    <row r="706" spans="12:12" x14ac:dyDescent="0.35">
      <c r="L706">
        <v>1.28008744031397E-3</v>
      </c>
    </row>
    <row r="707" spans="12:12" x14ac:dyDescent="0.35">
      <c r="L707">
        <v>1.2713271362410801E-3</v>
      </c>
    </row>
    <row r="708" spans="12:12" x14ac:dyDescent="0.35">
      <c r="L708">
        <v>1.26262678348482E-3</v>
      </c>
    </row>
    <row r="709" spans="12:12" x14ac:dyDescent="0.35">
      <c r="L709">
        <v>1.25398597176715E-3</v>
      </c>
    </row>
    <row r="710" spans="12:12" x14ac:dyDescent="0.35">
      <c r="L710">
        <v>1.2454042936177901E-3</v>
      </c>
    </row>
    <row r="711" spans="12:12" x14ac:dyDescent="0.35">
      <c r="L711">
        <v>1.2368813443549701E-3</v>
      </c>
    </row>
    <row r="712" spans="12:12" x14ac:dyDescent="0.35">
      <c r="L712">
        <v>1.22841672206637E-3</v>
      </c>
    </row>
    <row r="713" spans="12:12" x14ac:dyDescent="0.35">
      <c r="L713">
        <v>1.22001002759018E-3</v>
      </c>
    </row>
    <row r="714" spans="12:12" x14ac:dyDescent="0.35">
      <c r="L714">
        <v>1.21166086449626E-3</v>
      </c>
    </row>
    <row r="715" spans="12:12" x14ac:dyDescent="0.35">
      <c r="L715">
        <v>1.2033688390674299E-3</v>
      </c>
    </row>
    <row r="716" spans="12:12" x14ac:dyDescent="0.35">
      <c r="L716">
        <v>1.19513356028094E-3</v>
      </c>
    </row>
    <row r="717" spans="12:12" x14ac:dyDescent="0.35">
      <c r="L717">
        <v>1.1869546397900001E-3</v>
      </c>
    </row>
    <row r="718" spans="12:12" x14ac:dyDescent="0.35">
      <c r="L718">
        <v>1.1788316919054899E-3</v>
      </c>
    </row>
    <row r="719" spans="12:12" x14ac:dyDescent="0.35">
      <c r="L719">
        <v>1.17076433357776E-3</v>
      </c>
    </row>
    <row r="720" spans="12:12" x14ac:dyDescent="0.35">
      <c r="L720">
        <v>1.16275218437854E-3</v>
      </c>
    </row>
    <row r="721" spans="12:12" x14ac:dyDescent="0.35">
      <c r="L721">
        <v>1.15479486648308E-3</v>
      </c>
    </row>
    <row r="722" spans="12:12" x14ac:dyDescent="0.35">
      <c r="L722">
        <v>1.14689200465223E-3</v>
      </c>
    </row>
    <row r="723" spans="12:12" x14ac:dyDescent="0.35">
      <c r="L723">
        <v>1.13904322621483E-3</v>
      </c>
    </row>
    <row r="724" spans="12:12" x14ac:dyDescent="0.35">
      <c r="L724">
        <v>1.1312481610501E-3</v>
      </c>
    </row>
    <row r="725" spans="12:12" x14ac:dyDescent="0.35">
      <c r="L725">
        <v>1.12350644157016E-3</v>
      </c>
    </row>
    <row r="726" spans="12:12" x14ac:dyDescent="0.35">
      <c r="L726">
        <v>1.11581770270277E-3</v>
      </c>
    </row>
    <row r="727" spans="12:12" x14ac:dyDescent="0.35">
      <c r="L727">
        <v>1.10818158187403E-3</v>
      </c>
    </row>
    <row r="728" spans="12:12" x14ac:dyDescent="0.35">
      <c r="L728">
        <v>1.10059771899134E-3</v>
      </c>
    </row>
    <row r="729" spans="12:12" x14ac:dyDescent="0.35">
      <c r="L729">
        <v>1.0930657564264101E-3</v>
      </c>
    </row>
    <row r="730" spans="12:12" x14ac:dyDescent="0.35">
      <c r="L730">
        <v>1.08558533899835E-3</v>
      </c>
    </row>
    <row r="731" spans="12:12" x14ac:dyDescent="0.35">
      <c r="L731">
        <v>1.0781561139569999E-3</v>
      </c>
    </row>
    <row r="732" spans="12:12" x14ac:dyDescent="0.35">
      <c r="L732">
        <v>1.07077773096624E-3</v>
      </c>
    </row>
    <row r="733" spans="12:12" x14ac:dyDescent="0.35">
      <c r="L733">
        <v>1.06344984208746E-3</v>
      </c>
    </row>
    <row r="734" spans="12:12" x14ac:dyDescent="0.35">
      <c r="L734">
        <v>1.0561721017632001E-3</v>
      </c>
    </row>
    <row r="735" spans="12:12" x14ac:dyDescent="0.35">
      <c r="L735">
        <v>1.0489441668008199E-3</v>
      </c>
    </row>
    <row r="736" spans="12:12" x14ac:dyDescent="0.35">
      <c r="L736">
        <v>1.0417656963563201E-3</v>
      </c>
    </row>
    <row r="737" spans="12:12" x14ac:dyDescent="0.35">
      <c r="L737">
        <v>1.0346363519183001E-3</v>
      </c>
    </row>
    <row r="738" spans="12:12" x14ac:dyDescent="0.35">
      <c r="L738">
        <v>1.0275557972919301E-3</v>
      </c>
    </row>
    <row r="739" spans="12:12" x14ac:dyDescent="0.35">
      <c r="L739">
        <v>1.02052369858317E-3</v>
      </c>
    </row>
    <row r="740" spans="12:12" x14ac:dyDescent="0.35">
      <c r="L740">
        <v>1.0135397241829601E-3</v>
      </c>
    </row>
    <row r="741" spans="12:12" x14ac:dyDescent="0.35">
      <c r="L741">
        <v>1.0066035447516401E-3</v>
      </c>
    </row>
    <row r="742" spans="12:12" x14ac:dyDescent="0.35">
      <c r="L742">
        <v>9.9971483320338505E-4</v>
      </c>
    </row>
    <row r="743" spans="12:12" x14ac:dyDescent="0.35">
      <c r="L743">
        <v>9.9287326469077604E-4</v>
      </c>
    </row>
    <row r="744" spans="12:12" x14ac:dyDescent="0.35">
      <c r="L744">
        <v>9.8607851658950494E-4</v>
      </c>
    </row>
    <row r="745" spans="12:12" x14ac:dyDescent="0.35">
      <c r="L745">
        <v>9.7933026848315004E-4</v>
      </c>
    </row>
    <row r="746" spans="12:12" x14ac:dyDescent="0.35">
      <c r="L746">
        <v>9.7262820214806403E-4</v>
      </c>
    </row>
    <row r="747" spans="12:12" x14ac:dyDescent="0.35">
      <c r="L747">
        <v>9.6597200153836498E-4</v>
      </c>
    </row>
    <row r="748" spans="12:12" x14ac:dyDescent="0.35">
      <c r="L748">
        <v>9.5936135277104398E-4</v>
      </c>
    </row>
    <row r="749" spans="12:12" x14ac:dyDescent="0.35">
      <c r="L749">
        <v>9.5279594411115599E-4</v>
      </c>
    </row>
    <row r="750" spans="12:12" x14ac:dyDescent="0.35">
      <c r="L750">
        <v>9.4627546595711502E-4</v>
      </c>
    </row>
    <row r="751" spans="12:12" x14ac:dyDescent="0.35">
      <c r="L751">
        <v>9.3979961082610395E-4</v>
      </c>
    </row>
    <row r="752" spans="12:12" x14ac:dyDescent="0.35">
      <c r="L752">
        <v>9.3336807333957005E-4</v>
      </c>
    </row>
    <row r="753" spans="12:12" x14ac:dyDescent="0.35">
      <c r="L753">
        <v>9.2698055020882695E-4</v>
      </c>
    </row>
    <row r="754" spans="12:12" x14ac:dyDescent="0.35">
      <c r="L754">
        <v>9.2063674022074295E-4</v>
      </c>
    </row>
    <row r="755" spans="12:12" x14ac:dyDescent="0.35">
      <c r="L755">
        <v>9.1433634422355295E-4</v>
      </c>
    </row>
    <row r="756" spans="12:12" x14ac:dyDescent="0.35">
      <c r="L756">
        <v>9.0807906511273997E-4</v>
      </c>
    </row>
    <row r="757" spans="12:12" x14ac:dyDescent="0.35">
      <c r="L757">
        <v>9.0186460781702398E-4</v>
      </c>
    </row>
    <row r="758" spans="12:12" x14ac:dyDescent="0.35">
      <c r="L758">
        <v>8.9569267928445704E-4</v>
      </c>
    </row>
    <row r="759" spans="12:12" x14ac:dyDescent="0.35">
      <c r="L759">
        <v>8.8956298846859603E-4</v>
      </c>
    </row>
    <row r="760" spans="12:12" x14ac:dyDescent="0.35">
      <c r="L760">
        <v>8.8347524631477705E-4</v>
      </c>
    </row>
    <row r="761" spans="12:12" x14ac:dyDescent="0.35">
      <c r="L761">
        <v>8.7742916574649096E-4</v>
      </c>
    </row>
    <row r="762" spans="12:12" x14ac:dyDescent="0.35">
      <c r="L762">
        <v>8.7142446165184499E-4</v>
      </c>
    </row>
    <row r="763" spans="12:12" x14ac:dyDescent="0.35">
      <c r="L763">
        <v>8.6546085087010601E-4</v>
      </c>
    </row>
    <row r="764" spans="12:12" x14ac:dyDescent="0.35">
      <c r="L764">
        <v>8.5953805217836598E-4</v>
      </c>
    </row>
    <row r="765" spans="12:12" x14ac:dyDescent="0.35">
      <c r="L765">
        <v>8.5365578627826996E-4</v>
      </c>
    </row>
    <row r="766" spans="12:12" x14ac:dyDescent="0.35">
      <c r="L766">
        <v>8.4781377578284204E-4</v>
      </c>
    </row>
    <row r="767" spans="12:12" x14ac:dyDescent="0.35">
      <c r="L767">
        <v>8.4201174520341497E-4</v>
      </c>
    </row>
    <row r="768" spans="12:12" x14ac:dyDescent="0.35">
      <c r="L768">
        <v>8.3624942093663099E-4</v>
      </c>
    </row>
    <row r="769" spans="12:12" x14ac:dyDescent="0.35">
      <c r="L769">
        <v>8.3052653125154498E-4</v>
      </c>
    </row>
    <row r="770" spans="12:12" x14ac:dyDescent="0.35">
      <c r="L770">
        <v>8.2484280627680303E-4</v>
      </c>
    </row>
    <row r="771" spans="12:12" x14ac:dyDescent="0.35">
      <c r="L771">
        <v>8.1919797798792602E-4</v>
      </c>
    </row>
    <row r="772" spans="12:12" x14ac:dyDescent="0.35">
      <c r="L772">
        <v>8.1359178019466496E-4</v>
      </c>
    </row>
    <row r="773" spans="12:12" x14ac:dyDescent="0.35">
      <c r="L773">
        <v>8.0802394852844605E-4</v>
      </c>
    </row>
    <row r="774" spans="12:12" x14ac:dyDescent="0.35">
      <c r="L774">
        <v>8.0249422042991104E-4</v>
      </c>
    </row>
    <row r="775" spans="12:12" x14ac:dyDescent="0.35">
      <c r="L775">
        <v>7.9700233513653105E-4</v>
      </c>
    </row>
    <row r="776" spans="12:12" x14ac:dyDescent="0.35">
      <c r="L776">
        <v>7.9154803367030699E-4</v>
      </c>
    </row>
    <row r="777" spans="12:12" x14ac:dyDescent="0.35">
      <c r="L777">
        <v>7.8613105882556597E-4</v>
      </c>
    </row>
    <row r="778" spans="12:12" x14ac:dyDescent="0.35">
      <c r="L778">
        <v>7.8075115515682597E-4</v>
      </c>
    </row>
    <row r="779" spans="12:12" x14ac:dyDescent="0.35">
      <c r="L779">
        <v>7.75408068966748E-4</v>
      </c>
    </row>
    <row r="780" spans="12:12" x14ac:dyDescent="0.35">
      <c r="L780">
        <v>7.7010154829417897E-4</v>
      </c>
    </row>
    <row r="781" spans="12:12" x14ac:dyDescent="0.35">
      <c r="L781">
        <v>7.6483134290226897E-4</v>
      </c>
    </row>
    <row r="782" spans="12:12" x14ac:dyDescent="0.35">
      <c r="L782">
        <v>7.5959720426666401E-4</v>
      </c>
    </row>
    <row r="783" spans="12:12" x14ac:dyDescent="0.35">
      <c r="L783">
        <v>7.5439888556379404E-4</v>
      </c>
    </row>
    <row r="784" spans="12:12" x14ac:dyDescent="0.35">
      <c r="L784">
        <v>7.49236141659232E-4</v>
      </c>
    </row>
    <row r="785" spans="12:12" x14ac:dyDescent="0.35">
      <c r="L785">
        <v>7.4410872909613205E-4</v>
      </c>
    </row>
    <row r="786" spans="12:12" x14ac:dyDescent="0.35">
      <c r="L786">
        <v>7.3901640608374898E-4</v>
      </c>
    </row>
    <row r="787" spans="12:12" x14ac:dyDescent="0.35">
      <c r="L787">
        <v>7.3395893248603896E-4</v>
      </c>
    </row>
    <row r="788" spans="12:12" x14ac:dyDescent="0.35">
      <c r="L788">
        <v>7.2893606981033505E-4</v>
      </c>
    </row>
    <row r="789" spans="12:12" x14ac:dyDescent="0.35">
      <c r="L789">
        <v>7.2394758119609696E-4</v>
      </c>
    </row>
    <row r="790" spans="12:12" x14ac:dyDescent="0.35">
      <c r="L790">
        <v>7.1899323140374601E-4</v>
      </c>
    </row>
    <row r="791" spans="12:12" x14ac:dyDescent="0.35">
      <c r="L791">
        <v>7.1407278680357103E-4</v>
      </c>
    </row>
    <row r="792" spans="12:12" x14ac:dyDescent="0.35">
      <c r="L792">
        <v>7.0918601536470603E-4</v>
      </c>
    </row>
    <row r="793" spans="12:12" x14ac:dyDescent="0.35">
      <c r="L793">
        <v>7.0433268664420005E-4</v>
      </c>
    </row>
    <row r="794" spans="12:12" x14ac:dyDescent="0.35">
      <c r="L794">
        <v>6.9951257177613599E-4</v>
      </c>
    </row>
    <row r="795" spans="12:12" x14ac:dyDescent="0.35">
      <c r="L795">
        <v>6.9472544346085201E-4</v>
      </c>
    </row>
    <row r="796" spans="12:12" x14ac:dyDescent="0.35">
      <c r="L796">
        <v>6.8997107595420901E-4</v>
      </c>
    </row>
    <row r="797" spans="12:12" x14ac:dyDescent="0.35">
      <c r="L797">
        <v>6.8524924505695799E-4</v>
      </c>
    </row>
    <row r="798" spans="12:12" x14ac:dyDescent="0.35">
      <c r="L798">
        <v>6.8055972810416004E-4</v>
      </c>
    </row>
    <row r="799" spans="12:12" x14ac:dyDescent="0.35">
      <c r="L799">
        <v>6.7590230395468698E-4</v>
      </c>
    </row>
    <row r="800" spans="12:12" x14ac:dyDescent="0.35">
      <c r="L800">
        <v>6.7127675298079604E-4</v>
      </c>
    </row>
    <row r="801" spans="12:12" x14ac:dyDescent="0.35">
      <c r="L801">
        <v>6.6668285705777201E-4</v>
      </c>
    </row>
    <row r="802" spans="12:12" x14ac:dyDescent="0.35">
      <c r="L802">
        <v>6.6212039955363701E-4</v>
      </c>
    </row>
    <row r="803" spans="12:12" x14ac:dyDescent="0.35">
      <c r="L803">
        <v>6.5758916531894298E-4</v>
      </c>
    </row>
    <row r="804" spans="12:12" x14ac:dyDescent="0.35">
      <c r="L804">
        <v>6.53088940676618E-4</v>
      </c>
    </row>
    <row r="805" spans="12:12" x14ac:dyDescent="0.35">
      <c r="L805">
        <v>6.4861951341189602E-4</v>
      </c>
    </row>
    <row r="806" spans="12:12" x14ac:dyDescent="0.35">
      <c r="L806">
        <v>6.4418067276230404E-4</v>
      </c>
    </row>
    <row r="807" spans="12:12" x14ac:dyDescent="0.35">
      <c r="L807">
        <v>6.3977220940772904E-4</v>
      </c>
    </row>
    <row r="808" spans="12:12" x14ac:dyDescent="0.35">
      <c r="L808">
        <v>6.3539391546054195E-4</v>
      </c>
    </row>
    <row r="809" spans="12:12" x14ac:dyDescent="0.35">
      <c r="L809">
        <v>6.3104558445580103E-4</v>
      </c>
    </row>
    <row r="810" spans="12:12" x14ac:dyDescent="0.35">
      <c r="L810">
        <v>6.2672701134150498E-4</v>
      </c>
    </row>
    <row r="811" spans="12:12" x14ac:dyDescent="0.35">
      <c r="L811">
        <v>6.2243799246893699E-4</v>
      </c>
    </row>
    <row r="812" spans="12:12" x14ac:dyDescent="0.35">
      <c r="L812">
        <v>6.1817832558304895E-4</v>
      </c>
    </row>
    <row r="813" spans="12:12" x14ac:dyDescent="0.35">
      <c r="L813">
        <v>6.1394780981293101E-4</v>
      </c>
    </row>
    <row r="814" spans="12:12" x14ac:dyDescent="0.35">
      <c r="L814">
        <v>6.0974624566233996E-4</v>
      </c>
    </row>
    <row r="815" spans="12:12" x14ac:dyDescent="0.35">
      <c r="L815">
        <v>6.0557343500028502E-4</v>
      </c>
    </row>
    <row r="816" spans="12:12" x14ac:dyDescent="0.35">
      <c r="L816">
        <v>6.01429181051691E-4</v>
      </c>
    </row>
    <row r="817" spans="12:12" x14ac:dyDescent="0.35">
      <c r="L817">
        <v>5.9731328838811702E-4</v>
      </c>
    </row>
    <row r="818" spans="12:12" x14ac:dyDescent="0.35">
      <c r="L818">
        <v>5.9322556291853997E-4</v>
      </c>
    </row>
    <row r="819" spans="12:12" x14ac:dyDescent="0.35">
      <c r="L819">
        <v>5.8916581188020304E-4</v>
      </c>
    </row>
    <row r="820" spans="12:12" x14ac:dyDescent="0.35">
      <c r="L820">
        <v>5.8513384382952399E-4</v>
      </c>
    </row>
    <row r="821" spans="12:12" x14ac:dyDescent="0.35">
      <c r="L821">
        <v>5.8112946863307104E-4</v>
      </c>
    </row>
    <row r="822" spans="12:12" x14ac:dyDescent="0.35">
      <c r="L822">
        <v>5.7715249745858999E-4</v>
      </c>
    </row>
    <row r="823" spans="12:12" x14ac:dyDescent="0.35">
      <c r="L823">
        <v>5.7320274276610999E-4</v>
      </c>
    </row>
    <row r="824" spans="12:12" x14ac:dyDescent="0.35">
      <c r="L824">
        <v>5.69280018299091E-4</v>
      </c>
    </row>
    <row r="825" spans="12:12" x14ac:dyDescent="0.35">
      <c r="L825">
        <v>5.6538413907563896E-4</v>
      </c>
    </row>
    <row r="826" spans="12:12" x14ac:dyDescent="0.35">
      <c r="L826">
        <v>5.6151492137979401E-4</v>
      </c>
    </row>
    <row r="827" spans="12:12" x14ac:dyDescent="0.35">
      <c r="L827">
        <v>5.5767218275285804E-4</v>
      </c>
    </row>
    <row r="828" spans="12:12" x14ac:dyDescent="0.35">
      <c r="L828">
        <v>5.5385574198478895E-4</v>
      </c>
    </row>
    <row r="829" spans="12:12" x14ac:dyDescent="0.35">
      <c r="L829">
        <v>5.5006541910566399E-4</v>
      </c>
    </row>
    <row r="830" spans="12:12" x14ac:dyDescent="0.35">
      <c r="L830">
        <v>5.46301035377186E-4</v>
      </c>
    </row>
    <row r="831" spans="12:12" x14ac:dyDescent="0.35">
      <c r="L831">
        <v>5.4256241328425698E-4</v>
      </c>
    </row>
    <row r="832" spans="12:12" x14ac:dyDescent="0.35">
      <c r="L832">
        <v>5.3884937652660795E-4</v>
      </c>
    </row>
    <row r="833" spans="12:12" x14ac:dyDescent="0.35">
      <c r="L833">
        <v>5.3516175001048398E-4</v>
      </c>
    </row>
    <row r="834" spans="12:12" x14ac:dyDescent="0.35">
      <c r="L834">
        <v>5.3149935984038595E-4</v>
      </c>
    </row>
    <row r="835" spans="12:12" x14ac:dyDescent="0.35">
      <c r="L835">
        <v>5.2786203331087504E-4</v>
      </c>
    </row>
    <row r="836" spans="12:12" x14ac:dyDescent="0.35">
      <c r="L836">
        <v>5.24249598898423E-4</v>
      </c>
    </row>
    <row r="837" spans="12:12" x14ac:dyDescent="0.35">
      <c r="L837">
        <v>5.2066188625333001E-4</v>
      </c>
    </row>
    <row r="838" spans="12:12" x14ac:dyDescent="0.35">
      <c r="L838">
        <v>5.17098726191682E-4</v>
      </c>
    </row>
    <row r="839" spans="12:12" x14ac:dyDescent="0.35">
      <c r="L839">
        <v>5.1355995068738398E-4</v>
      </c>
    </row>
    <row r="840" spans="12:12" x14ac:dyDescent="0.35">
      <c r="L840">
        <v>5.1004539286422801E-4</v>
      </c>
    </row>
    <row r="841" spans="12:12" x14ac:dyDescent="0.35">
      <c r="L841">
        <v>5.0655488698802696E-4</v>
      </c>
    </row>
    <row r="842" spans="12:12" x14ac:dyDescent="0.35">
      <c r="L842">
        <v>5.0308826845879995E-4</v>
      </c>
    </row>
    <row r="843" spans="12:12" x14ac:dyDescent="0.35">
      <c r="L843">
        <v>4.99645373803009E-4</v>
      </c>
    </row>
    <row r="844" spans="12:12" x14ac:dyDescent="0.35">
      <c r="L844">
        <v>4.9622604066585003E-4</v>
      </c>
    </row>
    <row r="845" spans="12:12" x14ac:dyDescent="0.35">
      <c r="L845">
        <v>4.9283010780359698E-4</v>
      </c>
    </row>
    <row r="846" spans="12:12" x14ac:dyDescent="0.35">
      <c r="L846">
        <v>4.89457415076002E-4</v>
      </c>
    </row>
    <row r="847" spans="12:12" x14ac:dyDescent="0.35">
      <c r="L847">
        <v>4.8610780343873302E-4</v>
      </c>
    </row>
    <row r="848" spans="12:12" x14ac:dyDescent="0.35">
      <c r="L848">
        <v>4.8278111493588898E-4</v>
      </c>
    </row>
    <row r="849" spans="12:12" x14ac:dyDescent="0.35">
      <c r="L849">
        <v>4.7947719269253903E-4</v>
      </c>
    </row>
    <row r="850" spans="12:12" x14ac:dyDescent="0.35">
      <c r="L850">
        <v>4.7619588090732902E-4</v>
      </c>
    </row>
    <row r="851" spans="12:12" x14ac:dyDescent="0.35">
      <c r="L851">
        <v>4.7293702484513402E-4</v>
      </c>
    </row>
    <row r="852" spans="12:12" x14ac:dyDescent="0.35">
      <c r="L852">
        <v>4.69700470829766E-4</v>
      </c>
    </row>
    <row r="853" spans="12:12" x14ac:dyDescent="0.35">
      <c r="L853">
        <v>4.6648606623671902E-4</v>
      </c>
    </row>
    <row r="854" spans="12:12" x14ac:dyDescent="0.35">
      <c r="L854">
        <v>4.6329365948597498E-4</v>
      </c>
    </row>
    <row r="855" spans="12:12" x14ac:dyDescent="0.35">
      <c r="L855">
        <v>4.6012310003486201E-4</v>
      </c>
    </row>
    <row r="856" spans="12:12" x14ac:dyDescent="0.35">
      <c r="L856">
        <v>4.5697423837094599E-4</v>
      </c>
    </row>
    <row r="857" spans="12:12" x14ac:dyDescent="0.35">
      <c r="L857">
        <v>4.53846926004984E-4</v>
      </c>
    </row>
    <row r="858" spans="12:12" x14ac:dyDescent="0.35">
      <c r="L858">
        <v>4.50741015463923E-4</v>
      </c>
    </row>
    <row r="859" spans="12:12" x14ac:dyDescent="0.35">
      <c r="L859">
        <v>4.4765636028394802E-4</v>
      </c>
    </row>
    <row r="860" spans="12:12" x14ac:dyDescent="0.35">
      <c r="L860">
        <v>4.4459281500356599E-4</v>
      </c>
    </row>
    <row r="861" spans="12:12" x14ac:dyDescent="0.35">
      <c r="L861">
        <v>4.4155023515675602E-4</v>
      </c>
    </row>
    <row r="862" spans="12:12" x14ac:dyDescent="0.35">
      <c r="L862">
        <v>4.3852847726615502E-4</v>
      </c>
    </row>
    <row r="863" spans="12:12" x14ac:dyDescent="0.35">
      <c r="L863">
        <v>4.3552739883628502E-4</v>
      </c>
    </row>
    <row r="864" spans="12:12" x14ac:dyDescent="0.35">
      <c r="L864">
        <v>4.3254685834684398E-4</v>
      </c>
    </row>
    <row r="865" spans="12:12" x14ac:dyDescent="0.35">
      <c r="L865">
        <v>4.2958671524602498E-4</v>
      </c>
    </row>
    <row r="866" spans="12:12" x14ac:dyDescent="0.35">
      <c r="L866">
        <v>4.2664682994388801E-4</v>
      </c>
    </row>
    <row r="867" spans="12:12" x14ac:dyDescent="0.35">
      <c r="L867">
        <v>4.2372706380578302E-4</v>
      </c>
    </row>
    <row r="868" spans="12:12" x14ac:dyDescent="0.35">
      <c r="L868">
        <v>4.20827279145806E-4</v>
      </c>
    </row>
    <row r="869" spans="12:12" x14ac:dyDescent="0.35">
      <c r="L869">
        <v>4.17947339220312E-4</v>
      </c>
    </row>
    <row r="870" spans="12:12" x14ac:dyDescent="0.35">
      <c r="L870">
        <v>4.1508710822146198E-4</v>
      </c>
    </row>
    <row r="871" spans="12:12" x14ac:dyDescent="0.35">
      <c r="L871">
        <v>4.1224645127082101E-4</v>
      </c>
    </row>
    <row r="872" spans="12:12" x14ac:dyDescent="0.35">
      <c r="L872">
        <v>4.0942523441299698E-4</v>
      </c>
    </row>
    <row r="873" spans="12:12" x14ac:dyDescent="0.35">
      <c r="L873">
        <v>4.0662332460932602E-4</v>
      </c>
    </row>
    <row r="874" spans="12:12" x14ac:dyDescent="0.35">
      <c r="L874">
        <v>4.03840589731596E-4</v>
      </c>
    </row>
    <row r="875" spans="12:12" x14ac:dyDescent="0.35">
      <c r="L875">
        <v>4.0107689855581498E-4</v>
      </c>
    </row>
    <row r="876" spans="12:12" x14ac:dyDescent="0.35">
      <c r="L876">
        <v>3.9833212075602702E-4</v>
      </c>
    </row>
    <row r="877" spans="12:12" x14ac:dyDescent="0.35">
      <c r="L877">
        <v>3.9560612689816603E-4</v>
      </c>
    </row>
    <row r="878" spans="12:12" x14ac:dyDescent="0.35">
      <c r="L878">
        <v>3.9289878843394598E-4</v>
      </c>
    </row>
    <row r="879" spans="12:12" x14ac:dyDescent="0.35">
      <c r="L879">
        <v>3.9020997769480899E-4</v>
      </c>
    </row>
    <row r="880" spans="12:12" x14ac:dyDescent="0.35">
      <c r="L880">
        <v>3.87539567885895E-4</v>
      </c>
    </row>
    <row r="881" spans="12:12" x14ac:dyDescent="0.35">
      <c r="L881">
        <v>3.8488743308007001E-4</v>
      </c>
    </row>
    <row r="882" spans="12:12" x14ac:dyDescent="0.35">
      <c r="L882">
        <v>3.8225344821198298E-4</v>
      </c>
    </row>
    <row r="883" spans="12:12" x14ac:dyDescent="0.35">
      <c r="L883">
        <v>3.79637489072171E-4</v>
      </c>
    </row>
    <row r="884" spans="12:12" x14ac:dyDescent="0.35">
      <c r="L884">
        <v>3.7703943230120202E-4</v>
      </c>
    </row>
    <row r="885" spans="12:12" x14ac:dyDescent="0.35">
      <c r="L885">
        <v>3.7445915538385498E-4</v>
      </c>
    </row>
    <row r="886" spans="12:12" x14ac:dyDescent="0.35">
      <c r="L886">
        <v>3.7189653664334497E-4</v>
      </c>
    </row>
    <row r="887" spans="12:12" x14ac:dyDescent="0.35">
      <c r="L887">
        <v>3.6935145523558498E-4</v>
      </c>
    </row>
    <row r="888" spans="12:12" x14ac:dyDescent="0.35">
      <c r="L888">
        <v>3.6682379114348699E-4</v>
      </c>
    </row>
    <row r="889" spans="12:12" x14ac:dyDescent="0.35">
      <c r="L889">
        <v>3.64313425171301E-4</v>
      </c>
    </row>
    <row r="890" spans="12:12" x14ac:dyDescent="0.35">
      <c r="L890">
        <v>3.6182023893899701E-4</v>
      </c>
    </row>
    <row r="891" spans="12:12" x14ac:dyDescent="0.35">
      <c r="L891">
        <v>3.5934411487667999E-4</v>
      </c>
    </row>
    <row r="892" spans="12:12" x14ac:dyDescent="0.35">
      <c r="L892">
        <v>3.56884936219048E-4</v>
      </c>
    </row>
    <row r="893" spans="12:12" x14ac:dyDescent="0.35">
      <c r="L893">
        <v>3.5444258699988398E-4</v>
      </c>
    </row>
    <row r="894" spans="12:12" x14ac:dyDescent="0.35">
      <c r="L894">
        <v>3.5201695204658802E-4</v>
      </c>
    </row>
    <row r="895" spans="12:12" x14ac:dyDescent="0.35">
      <c r="L895">
        <v>3.4960791697474699E-4</v>
      </c>
    </row>
    <row r="896" spans="12:12" x14ac:dyDescent="0.35">
      <c r="L896">
        <v>3.4721536818273902E-4</v>
      </c>
    </row>
    <row r="897" spans="12:12" x14ac:dyDescent="0.35">
      <c r="L897">
        <v>3.4483919284637602E-4</v>
      </c>
    </row>
    <row r="898" spans="12:12" x14ac:dyDescent="0.35">
      <c r="L898">
        <v>3.42479278913588E-4</v>
      </c>
    </row>
    <row r="899" spans="12:12" x14ac:dyDescent="0.35">
      <c r="L899">
        <v>3.4013551509913298E-4</v>
      </c>
    </row>
    <row r="900" spans="12:12" x14ac:dyDescent="0.35">
      <c r="L900">
        <v>3.3780779087935102E-4</v>
      </c>
    </row>
    <row r="901" spans="12:12" x14ac:dyDescent="0.35">
      <c r="L901">
        <v>3.3549599648695502E-4</v>
      </c>
    </row>
    <row r="902" spans="12:12" x14ac:dyDescent="0.35">
      <c r="L902">
        <v>3.3320002290585199E-4</v>
      </c>
    </row>
    <row r="903" spans="12:12" x14ac:dyDescent="0.35">
      <c r="L903">
        <v>3.3091976186600197E-4</v>
      </c>
    </row>
    <row r="904" spans="12:12" x14ac:dyDescent="0.35">
      <c r="L904">
        <v>3.2865510583831502E-4</v>
      </c>
    </row>
    <row r="905" spans="12:12" x14ac:dyDescent="0.35">
      <c r="L905">
        <v>3.26405948029576E-4</v>
      </c>
    </row>
    <row r="906" spans="12:12" x14ac:dyDescent="0.35">
      <c r="L906">
        <v>3.2417218237741299E-4</v>
      </c>
    </row>
    <row r="907" spans="12:12" x14ac:dyDescent="0.35">
      <c r="L907">
        <v>3.2195370354529303E-4</v>
      </c>
    </row>
    <row r="908" spans="12:12" x14ac:dyDescent="0.35">
      <c r="L908">
        <v>3.1975040691755899E-4</v>
      </c>
    </row>
    <row r="909" spans="12:12" x14ac:dyDescent="0.35">
      <c r="L909">
        <v>3.1756218859448797E-4</v>
      </c>
    </row>
    <row r="910" spans="12:12" x14ac:dyDescent="0.35">
      <c r="L910">
        <v>3.1538894538739998E-4</v>
      </c>
    </row>
    <row r="911" spans="12:12" x14ac:dyDescent="0.35">
      <c r="L911">
        <v>3.1323057481379097E-4</v>
      </c>
    </row>
    <row r="912" spans="12:12" x14ac:dyDescent="0.35">
      <c r="L912">
        <v>3.1108697509249202E-4</v>
      </c>
    </row>
    <row r="913" spans="12:12" x14ac:dyDescent="0.35">
      <c r="L913">
        <v>3.0895804513888099E-4</v>
      </c>
    </row>
    <row r="914" spans="12:12" x14ac:dyDescent="0.35">
      <c r="L914">
        <v>3.0684368456010798E-4</v>
      </c>
    </row>
    <row r="915" spans="12:12" x14ac:dyDescent="0.35">
      <c r="L915">
        <v>3.04743793650365E-4</v>
      </c>
    </row>
    <row r="916" spans="12:12" x14ac:dyDescent="0.35">
      <c r="L916">
        <v>3.0265827338617999E-4</v>
      </c>
    </row>
    <row r="917" spans="12:12" x14ac:dyDescent="0.35">
      <c r="L917">
        <v>3.0058702542175297E-4</v>
      </c>
    </row>
    <row r="918" spans="12:12" x14ac:dyDescent="0.35">
      <c r="L918">
        <v>2.9852995208431499E-4</v>
      </c>
    </row>
    <row r="919" spans="12:12" x14ac:dyDescent="0.35">
      <c r="L919">
        <v>2.9648695636951998E-4</v>
      </c>
    </row>
    <row r="920" spans="12:12" x14ac:dyDescent="0.35">
      <c r="L920">
        <v>2.94457941936877E-4</v>
      </c>
    </row>
    <row r="921" spans="12:12" x14ac:dyDescent="0.35">
      <c r="L921">
        <v>2.9244281310519999E-4</v>
      </c>
    </row>
    <row r="922" spans="12:12" x14ac:dyDescent="0.35">
      <c r="L922">
        <v>2.90441474848101E-4</v>
      </c>
    </row>
    <row r="923" spans="12:12" x14ac:dyDescent="0.35">
      <c r="L923">
        <v>2.8845383278950498E-4</v>
      </c>
    </row>
    <row r="924" spans="12:12" x14ac:dyDescent="0.35">
      <c r="L924">
        <v>2.8647979319920501E-4</v>
      </c>
    </row>
    <row r="925" spans="12:12" x14ac:dyDescent="0.35">
      <c r="L925">
        <v>2.8451926298843399E-4</v>
      </c>
    </row>
    <row r="926" spans="12:12" x14ac:dyDescent="0.35">
      <c r="L926">
        <v>2.8257214970548399E-4</v>
      </c>
    </row>
    <row r="927" spans="12:12" x14ac:dyDescent="0.35">
      <c r="L927">
        <v>2.8063836153134001E-4</v>
      </c>
    </row>
    <row r="928" spans="12:12" x14ac:dyDescent="0.35">
      <c r="L928">
        <v>2.7871780727535198E-4</v>
      </c>
    </row>
    <row r="929" spans="12:12" x14ac:dyDescent="0.35">
      <c r="L929">
        <v>2.7681039637093499E-4</v>
      </c>
    </row>
    <row r="930" spans="12:12" x14ac:dyDescent="0.35">
      <c r="L930">
        <v>2.7491603887130098E-4</v>
      </c>
    </row>
    <row r="931" spans="12:12" x14ac:dyDescent="0.35">
      <c r="L931">
        <v>2.7303464544521102E-4</v>
      </c>
    </row>
    <row r="932" spans="12:12" x14ac:dyDescent="0.35">
      <c r="L932">
        <v>2.71166127372769E-4</v>
      </c>
    </row>
    <row r="933" spans="12:12" x14ac:dyDescent="0.35">
      <c r="L933">
        <v>2.6931039654123202E-4</v>
      </c>
    </row>
    <row r="934" spans="12:12" x14ac:dyDescent="0.35">
      <c r="L934">
        <v>2.67467365440862E-4</v>
      </c>
    </row>
    <row r="935" spans="12:12" x14ac:dyDescent="0.35">
      <c r="L935">
        <v>2.65636947160794E-4</v>
      </c>
    </row>
    <row r="936" spans="12:12" x14ac:dyDescent="0.35">
      <c r="L936">
        <v>2.63819055384938E-4</v>
      </c>
    </row>
    <row r="937" spans="12:12" x14ac:dyDescent="0.35">
      <c r="L937">
        <v>2.6201360438791299E-4</v>
      </c>
    </row>
    <row r="938" spans="12:12" x14ac:dyDescent="0.35">
      <c r="L938">
        <v>2.6022050903099799E-4</v>
      </c>
    </row>
    <row r="939" spans="12:12" x14ac:dyDescent="0.35">
      <c r="L939">
        <v>2.5843968475812299E-4</v>
      </c>
    </row>
    <row r="940" spans="12:12" x14ac:dyDescent="0.35">
      <c r="L940">
        <v>2.5667104759187899E-4</v>
      </c>
    </row>
    <row r="941" spans="12:12" x14ac:dyDescent="0.35">
      <c r="L941">
        <v>2.5491451412955498E-4</v>
      </c>
    </row>
    <row r="942" spans="12:12" x14ac:dyDescent="0.35">
      <c r="L942">
        <v>2.5317000153921102E-4</v>
      </c>
    </row>
    <row r="943" spans="12:12" x14ac:dyDescent="0.35">
      <c r="L943">
        <v>2.5143742755577098E-4</v>
      </c>
    </row>
    <row r="944" spans="12:12" x14ac:dyDescent="0.35">
      <c r="L944">
        <v>2.4971671047713598E-4</v>
      </c>
    </row>
    <row r="945" spans="12:12" x14ac:dyDescent="0.35">
      <c r="L945">
        <v>2.4800776916034301E-4</v>
      </c>
    </row>
    <row r="946" spans="12:12" x14ac:dyDescent="0.35">
      <c r="L946">
        <v>2.4631052301772702E-4</v>
      </c>
    </row>
    <row r="947" spans="12:12" x14ac:dyDescent="0.35">
      <c r="L947">
        <v>2.4462489201313098E-4</v>
      </c>
    </row>
    <row r="948" spans="12:12" x14ac:dyDescent="0.35">
      <c r="L948">
        <v>2.4295079665812301E-4</v>
      </c>
    </row>
    <row r="949" spans="12:12" x14ac:dyDescent="0.35">
      <c r="L949">
        <v>2.4128815800825601E-4</v>
      </c>
    </row>
    <row r="950" spans="12:12" x14ac:dyDescent="0.35">
      <c r="L950">
        <v>2.3963689765933699E-4</v>
      </c>
    </row>
    <row r="951" spans="12:12" x14ac:dyDescent="0.35">
      <c r="L951">
        <v>2.3799693774373599E-4</v>
      </c>
    </row>
    <row r="952" spans="12:12" x14ac:dyDescent="0.35">
      <c r="L952">
        <v>2.3636820092670999E-4</v>
      </c>
    </row>
    <row r="953" spans="12:12" x14ac:dyDescent="0.35">
      <c r="L953">
        <v>2.3475061040276001E-4</v>
      </c>
    </row>
    <row r="954" spans="12:12" x14ac:dyDescent="0.35">
      <c r="L954">
        <v>2.3314408989200401E-4</v>
      </c>
    </row>
    <row r="955" spans="12:12" x14ac:dyDescent="0.35">
      <c r="L955">
        <v>2.3154856363658699E-4</v>
      </c>
    </row>
    <row r="956" spans="12:12" x14ac:dyDescent="0.35">
      <c r="L956">
        <v>2.2996395639710099E-4</v>
      </c>
    </row>
    <row r="957" spans="12:12" x14ac:dyDescent="0.35">
      <c r="L957">
        <v>2.2839019344903999E-4</v>
      </c>
    </row>
    <row r="958" spans="12:12" x14ac:dyDescent="0.35">
      <c r="L958">
        <v>2.26827200579281E-4</v>
      </c>
    </row>
    <row r="959" spans="12:12" x14ac:dyDescent="0.35">
      <c r="L959">
        <v>2.25274904082575E-4</v>
      </c>
    </row>
    <row r="960" spans="12:12" x14ac:dyDescent="0.35">
      <c r="L960">
        <v>2.2373323075807901E-4</v>
      </c>
    </row>
    <row r="961" spans="12:12" x14ac:dyDescent="0.35">
      <c r="L961">
        <v>2.22202107905901E-4</v>
      </c>
    </row>
    <row r="962" spans="12:12" x14ac:dyDescent="0.35">
      <c r="L962">
        <v>2.2068146332367199E-4</v>
      </c>
    </row>
    <row r="963" spans="12:12" x14ac:dyDescent="0.35">
      <c r="L963">
        <v>2.1917122530314199E-4</v>
      </c>
    </row>
    <row r="964" spans="12:12" x14ac:dyDescent="0.35">
      <c r="L964">
        <v>2.17671322626796E-4</v>
      </c>
    </row>
    <row r="965" spans="12:12" x14ac:dyDescent="0.35">
      <c r="L965">
        <v>2.161816845645E-4</v>
      </c>
    </row>
    <row r="966" spans="12:12" x14ac:dyDescent="0.35">
      <c r="L966">
        <v>2.14702240870162E-4</v>
      </c>
    </row>
    <row r="967" spans="12:12" x14ac:dyDescent="0.35">
      <c r="L967">
        <v>2.13232921778419E-4</v>
      </c>
    </row>
    <row r="968" spans="12:12" x14ac:dyDescent="0.35">
      <c r="L968">
        <v>2.11773658001351E-4</v>
      </c>
    </row>
    <row r="969" spans="12:12" x14ac:dyDescent="0.35">
      <c r="L969">
        <v>2.10324380725211E-4</v>
      </c>
    </row>
    <row r="970" spans="12:12" x14ac:dyDescent="0.35">
      <c r="L970">
        <v>2.08885021607178E-4</v>
      </c>
    </row>
    <row r="971" spans="12:12" x14ac:dyDescent="0.35">
      <c r="L971">
        <v>2.0745551277213999E-4</v>
      </c>
    </row>
    <row r="972" spans="12:12" x14ac:dyDescent="0.35">
      <c r="L972">
        <v>2.06035786809486E-4</v>
      </c>
    </row>
    <row r="973" spans="12:12" x14ac:dyDescent="0.35">
      <c r="L973">
        <v>2.0462577676993299E-4</v>
      </c>
    </row>
    <row r="974" spans="12:12" x14ac:dyDescent="0.35">
      <c r="L974">
        <v>2.0322541616236701E-4</v>
      </c>
    </row>
    <row r="975" spans="12:12" x14ac:dyDescent="0.35">
      <c r="L975">
        <v>2.01834638950706E-4</v>
      </c>
    </row>
    <row r="976" spans="12:12" x14ac:dyDescent="0.35">
      <c r="L976">
        <v>2.0045337955078901E-4</v>
      </c>
    </row>
    <row r="977" spans="12:12" x14ac:dyDescent="0.35">
      <c r="L977">
        <v>1.9908157282727901E-4</v>
      </c>
    </row>
    <row r="978" spans="12:12" x14ac:dyDescent="0.35">
      <c r="L978">
        <v>1.97719154090596E-4</v>
      </c>
    </row>
    <row r="979" spans="12:12" x14ac:dyDescent="0.35">
      <c r="L979">
        <v>1.9636605909386401E-4</v>
      </c>
    </row>
    <row r="980" spans="12:12" x14ac:dyDescent="0.35">
      <c r="L980">
        <v>1.9502222402988201E-4</v>
      </c>
    </row>
    <row r="981" spans="12:12" x14ac:dyDescent="0.35">
      <c r="L981">
        <v>1.9368758552811401E-4</v>
      </c>
    </row>
    <row r="982" spans="12:12" x14ac:dyDescent="0.35">
      <c r="L982">
        <v>1.9236208065170199E-4</v>
      </c>
    </row>
    <row r="983" spans="12:12" x14ac:dyDescent="0.35">
      <c r="L983">
        <v>1.91045646894498E-4</v>
      </c>
    </row>
    <row r="984" spans="12:12" x14ac:dyDescent="0.35">
      <c r="L984">
        <v>1.89738222178115E-4</v>
      </c>
    </row>
    <row r="985" spans="12:12" x14ac:dyDescent="0.35">
      <c r="L985">
        <v>1.8843974484900199E-4</v>
      </c>
    </row>
    <row r="986" spans="12:12" x14ac:dyDescent="0.35">
      <c r="L986">
        <v>1.8715015367553499E-4</v>
      </c>
    </row>
    <row r="987" spans="12:12" x14ac:dyDescent="0.35">
      <c r="L987">
        <v>1.85869387845129E-4</v>
      </c>
    </row>
    <row r="988" spans="12:12" x14ac:dyDescent="0.35">
      <c r="L988">
        <v>1.8459738696137299E-4</v>
      </c>
    </row>
    <row r="989" spans="12:12" x14ac:dyDescent="0.35">
      <c r="L989">
        <v>1.8333409104117699E-4</v>
      </c>
    </row>
    <row r="990" spans="12:12" x14ac:dyDescent="0.35">
      <c r="L990">
        <v>1.82079440511949E-4</v>
      </c>
    </row>
    <row r="991" spans="12:12" x14ac:dyDescent="0.35">
      <c r="L991">
        <v>1.8083337620878299E-4</v>
      </c>
    </row>
    <row r="992" spans="12:12" x14ac:dyDescent="0.35">
      <c r="L992">
        <v>1.7959583937166899E-4</v>
      </c>
    </row>
    <row r="993" spans="12:12" x14ac:dyDescent="0.35">
      <c r="L993">
        <v>1.78366771642721E-4</v>
      </c>
    </row>
    <row r="994" spans="12:12" x14ac:dyDescent="0.35">
      <c r="L994">
        <v>1.7714611506342801E-4</v>
      </c>
    </row>
    <row r="995" spans="12:12" x14ac:dyDescent="0.35">
      <c r="L995">
        <v>1.7593381207191801E-4</v>
      </c>
    </row>
    <row r="996" spans="12:12" x14ac:dyDescent="0.35">
      <c r="L996">
        <v>1.74729805500246E-4</v>
      </c>
    </row>
    <row r="997" spans="12:12" x14ac:dyDescent="0.35">
      <c r="L997">
        <v>1.7353403857169701E-4</v>
      </c>
    </row>
    <row r="998" spans="12:12" x14ac:dyDescent="0.35">
      <c r="L998">
        <v>1.7234645489810701E-4</v>
      </c>
    </row>
    <row r="999" spans="12:12" x14ac:dyDescent="0.35">
      <c r="L999">
        <v>1.71166998477207E-4</v>
      </c>
    </row>
    <row r="1000" spans="12:12" x14ac:dyDescent="0.35">
      <c r="L1000">
        <v>1.6999561368998001E-4</v>
      </c>
    </row>
    <row r="1001" spans="12:12" x14ac:dyDescent="0.35">
      <c r="L1001">
        <v>1.6883224529803899E-4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8:Q627"/>
  <sheetViews>
    <sheetView zoomScale="70" zoomScaleNormal="70" workbookViewId="0">
      <selection activeCell="O16" sqref="O16"/>
    </sheetView>
  </sheetViews>
  <sheetFormatPr defaultRowHeight="14.15" x14ac:dyDescent="0.35"/>
  <cols>
    <col min="8" max="8" width="12.42578125" bestFit="1" customWidth="1"/>
    <col min="9" max="9" width="10.42578125" customWidth="1"/>
    <col min="10" max="10" width="9.35546875" bestFit="1" customWidth="1"/>
    <col min="14" max="14" width="13.35546875" bestFit="1" customWidth="1"/>
    <col min="15" max="15" width="12.42578125" bestFit="1" customWidth="1"/>
  </cols>
  <sheetData>
    <row r="8" spans="4:17" x14ac:dyDescent="0.35">
      <c r="D8">
        <v>4.8596066202835402E-2</v>
      </c>
      <c r="Q8">
        <f xml:space="preserve">
  165.7527/9.4</f>
        <v>17.63326595744681</v>
      </c>
    </row>
    <row r="9" spans="4:17" x14ac:dyDescent="0.35">
      <c r="D9">
        <v>4.8673427046242397E-2</v>
      </c>
    </row>
    <row r="10" spans="4:17" x14ac:dyDescent="0.35">
      <c r="D10">
        <v>4.8743477971896501E-2</v>
      </c>
    </row>
    <row r="11" spans="4:17" x14ac:dyDescent="0.35">
      <c r="D11">
        <v>4.8813346596797702E-2</v>
      </c>
      <c r="L11" t="s">
        <v>66</v>
      </c>
      <c r="M11" t="s">
        <v>67</v>
      </c>
      <c r="N11">
        <f>1/(0.304^3)</f>
        <v>35.5942010497157</v>
      </c>
    </row>
    <row r="12" spans="4:17" x14ac:dyDescent="0.35">
      <c r="D12">
        <v>4.8882334390459997E-2</v>
      </c>
      <c r="L12" t="s">
        <v>68</v>
      </c>
      <c r="M12" t="s">
        <v>69</v>
      </c>
      <c r="N12">
        <f>N11*3600*24</f>
        <v>3075338.9706954365</v>
      </c>
    </row>
    <row r="13" spans="4:17" x14ac:dyDescent="0.35">
      <c r="D13">
        <v>4.8950868886141398E-2</v>
      </c>
      <c r="N13" s="28">
        <f>1/N12</f>
        <v>3.2516740740740745E-7</v>
      </c>
    </row>
    <row r="14" spans="4:17" x14ac:dyDescent="0.35">
      <c r="D14">
        <v>4.9019667214250898E-2</v>
      </c>
      <c r="N14" s="1"/>
    </row>
    <row r="15" spans="4:17" x14ac:dyDescent="0.35">
      <c r="D15">
        <v>4.9088684662460601E-2</v>
      </c>
    </row>
    <row r="16" spans="4:17" x14ac:dyDescent="0.35">
      <c r="D16">
        <v>4.9157881967566902E-2</v>
      </c>
      <c r="H16" s="7" t="s">
        <v>70</v>
      </c>
      <c r="I16" t="s">
        <v>71</v>
      </c>
      <c r="J16" t="s">
        <v>72</v>
      </c>
      <c r="N16">
        <f>1/0.000145</f>
        <v>6896.5517241379312</v>
      </c>
    </row>
    <row r="17" spans="4:15" x14ac:dyDescent="0.35">
      <c r="D17">
        <v>4.9227162539986803E-2</v>
      </c>
      <c r="H17">
        <f>1/0.3048</f>
        <v>3.280839895013123</v>
      </c>
      <c r="I17">
        <f>0.3048*0.001</f>
        <v>3.0480000000000004E-4</v>
      </c>
      <c r="J17">
        <f>10^-15*24*3600</f>
        <v>8.6400000000000007E-11</v>
      </c>
      <c r="K17">
        <f>I18/H22</f>
        <v>155.91366666666676</v>
      </c>
      <c r="L17">
        <f>K17*J18</f>
        <v>1.0000000000000004</v>
      </c>
      <c r="N17">
        <f>N16/N13</f>
        <v>21209234280.65818</v>
      </c>
    </row>
    <row r="18" spans="4:15" x14ac:dyDescent="0.35">
      <c r="D18">
        <v>4.9296437821787102E-2</v>
      </c>
      <c r="H18">
        <f>H17^3</f>
        <v>35.314666721488578</v>
      </c>
      <c r="I18" s="7">
        <f>I17/0.3048^2/10^-15</f>
        <v>3280839895013.1235</v>
      </c>
      <c r="J18" s="7">
        <f>J17/0.001/0.000145/0.3048^2</f>
        <v>6.4138059310601377E-3</v>
      </c>
      <c r="K18">
        <f>K17/3</f>
        <v>51.971222222222252</v>
      </c>
    </row>
    <row r="19" spans="4:15" x14ac:dyDescent="0.35">
      <c r="D19">
        <v>4.9365750464209802E-2</v>
      </c>
      <c r="H19">
        <f>1/H18</f>
        <v>2.8316846592000011E-2</v>
      </c>
      <c r="N19">
        <f>0.304*0.001</f>
        <v>3.0400000000000002E-4</v>
      </c>
    </row>
    <row r="20" spans="4:15" x14ac:dyDescent="0.35">
      <c r="D20">
        <v>4.9435100350821298E-2</v>
      </c>
      <c r="H20">
        <f>H19/24/3600</f>
        <v>3.2774128000000014E-7</v>
      </c>
      <c r="N20">
        <f>0.3048^2*10*10^(-16)</f>
        <v>9.2903039999999998E-17</v>
      </c>
    </row>
    <row r="21" spans="4:15" x14ac:dyDescent="0.35">
      <c r="D21">
        <v>4.9504501721191203E-2</v>
      </c>
      <c r="H21">
        <f>1/0.000145</f>
        <v>6896.5517241379312</v>
      </c>
      <c r="N21">
        <f>N19/N20</f>
        <v>3272228766679.7559</v>
      </c>
      <c r="O21">
        <f>N21/N17</f>
        <v>154.28321095325322</v>
      </c>
    </row>
    <row r="22" spans="4:15" x14ac:dyDescent="0.35">
      <c r="D22">
        <v>4.9573511726113698E-2</v>
      </c>
      <c r="H22" s="7">
        <f>H21/H20</f>
        <v>21042670377.493881</v>
      </c>
      <c r="N22">
        <f>0.3048^2*86400</f>
        <v>8026.8226560000003</v>
      </c>
      <c r="O22">
        <f>O21/3</f>
        <v>51.427736984417741</v>
      </c>
    </row>
    <row r="23" spans="4:15" x14ac:dyDescent="0.35">
      <c r="D23">
        <v>4.96419384284962E-2</v>
      </c>
      <c r="N23">
        <f>N22/0.001/0.3048^2</f>
        <v>86400000</v>
      </c>
    </row>
    <row r="24" spans="4:15" x14ac:dyDescent="0.35">
      <c r="D24">
        <v>4.9709972321249601E-2</v>
      </c>
      <c r="J24">
        <f>10^-12</f>
        <v>9.9999999999999998E-13</v>
      </c>
    </row>
    <row r="25" spans="4:15" x14ac:dyDescent="0.35">
      <c r="D25">
        <v>4.9777701031613303E-2</v>
      </c>
      <c r="N25">
        <f>N23*0.304^2</f>
        <v>7984742.3999999994</v>
      </c>
    </row>
    <row r="26" spans="4:15" x14ac:dyDescent="0.35">
      <c r="D26">
        <v>4.9845154860046599E-2</v>
      </c>
      <c r="O26">
        <f>86400*10^-15</f>
        <v>8.6400000000000007E-11</v>
      </c>
    </row>
    <row r="27" spans="4:15" x14ac:dyDescent="0.35">
      <c r="D27">
        <v>4.9912367178652502E-2</v>
      </c>
      <c r="O27">
        <f>O26/0.001/0.3048^2</f>
        <v>9.3000186000372002E-7</v>
      </c>
    </row>
    <row r="28" spans="4:15" x14ac:dyDescent="0.35">
      <c r="D28">
        <v>4.9979380246601902E-2</v>
      </c>
      <c r="O28">
        <f>O27*N21/N17</f>
        <v>1.434836731538718E-4</v>
      </c>
    </row>
    <row r="29" spans="4:15" x14ac:dyDescent="0.35">
      <c r="D29">
        <v>5.0046431038766798E-2</v>
      </c>
      <c r="O29">
        <f>O28/0.000145</f>
        <v>0.98954257347497798</v>
      </c>
    </row>
    <row r="30" spans="4:15" x14ac:dyDescent="0.35">
      <c r="D30">
        <v>5.0113513652493002E-2</v>
      </c>
    </row>
    <row r="31" spans="4:15" x14ac:dyDescent="0.35">
      <c r="D31">
        <v>5.0180613422318603E-2</v>
      </c>
    </row>
    <row r="32" spans="4:15" x14ac:dyDescent="0.35">
      <c r="D32">
        <v>5.0247715604655602E-2</v>
      </c>
    </row>
    <row r="33" spans="4:4" x14ac:dyDescent="0.35">
      <c r="D33">
        <v>5.0314814132539798E-2</v>
      </c>
    </row>
    <row r="34" spans="4:4" x14ac:dyDescent="0.35">
      <c r="D34">
        <v>5.03819145961572E-2</v>
      </c>
    </row>
    <row r="35" spans="4:4" x14ac:dyDescent="0.35">
      <c r="D35">
        <v>5.0449007986296E-2</v>
      </c>
    </row>
    <row r="36" spans="4:4" x14ac:dyDescent="0.35">
      <c r="D36">
        <v>5.05161086862016E-2</v>
      </c>
    </row>
    <row r="37" spans="4:4" x14ac:dyDescent="0.35">
      <c r="D37">
        <v>5.0583454128017999E-2</v>
      </c>
    </row>
    <row r="38" spans="4:4" x14ac:dyDescent="0.35">
      <c r="D38">
        <v>5.0651071492191099E-2</v>
      </c>
    </row>
    <row r="39" spans="4:4" x14ac:dyDescent="0.35">
      <c r="D39">
        <v>5.0718899853185201E-2</v>
      </c>
    </row>
    <row r="40" spans="4:4" x14ac:dyDescent="0.35">
      <c r="D40">
        <v>5.0786928033791701E-2</v>
      </c>
    </row>
    <row r="41" spans="4:4" x14ac:dyDescent="0.35">
      <c r="D41">
        <v>5.0855141846204301E-2</v>
      </c>
    </row>
    <row r="42" spans="4:4" x14ac:dyDescent="0.35">
      <c r="D42">
        <v>5.0923515211049999E-2</v>
      </c>
    </row>
    <row r="43" spans="4:4" x14ac:dyDescent="0.35">
      <c r="D43">
        <v>5.0992063313081801E-2</v>
      </c>
    </row>
    <row r="44" spans="4:4" x14ac:dyDescent="0.35">
      <c r="D44">
        <v>5.10607806872568E-2</v>
      </c>
    </row>
    <row r="45" spans="4:4" x14ac:dyDescent="0.35">
      <c r="D45">
        <v>5.1129652941477401E-2</v>
      </c>
    </row>
    <row r="46" spans="4:4" x14ac:dyDescent="0.35">
      <c r="D46">
        <v>5.1198306293946901E-2</v>
      </c>
    </row>
    <row r="47" spans="4:4" x14ac:dyDescent="0.35">
      <c r="D47">
        <v>5.1266766375227597E-2</v>
      </c>
    </row>
    <row r="48" spans="4:4" x14ac:dyDescent="0.35">
      <c r="D48">
        <v>5.13350917126787E-2</v>
      </c>
    </row>
    <row r="49" spans="4:4" x14ac:dyDescent="0.35">
      <c r="D49">
        <v>5.1403326244839703E-2</v>
      </c>
    </row>
    <row r="50" spans="4:4" x14ac:dyDescent="0.35">
      <c r="D50">
        <v>5.1471502206672598E-2</v>
      </c>
    </row>
    <row r="51" spans="4:4" x14ac:dyDescent="0.35">
      <c r="D51">
        <v>5.1539622114111699E-2</v>
      </c>
    </row>
    <row r="52" spans="4:4" x14ac:dyDescent="0.35">
      <c r="D52">
        <v>5.1607718431236502E-2</v>
      </c>
    </row>
    <row r="53" spans="4:4" x14ac:dyDescent="0.35">
      <c r="D53">
        <v>5.1675781834925098E-2</v>
      </c>
    </row>
    <row r="54" spans="4:4" x14ac:dyDescent="0.35">
      <c r="D54">
        <v>5.1743841969266298E-2</v>
      </c>
    </row>
    <row r="55" spans="4:4" x14ac:dyDescent="0.35">
      <c r="D55">
        <v>5.1811886564689998E-2</v>
      </c>
    </row>
    <row r="56" spans="4:4" x14ac:dyDescent="0.35">
      <c r="D56">
        <v>5.1879930369497097E-2</v>
      </c>
    </row>
    <row r="57" spans="4:4" x14ac:dyDescent="0.35">
      <c r="D57">
        <v>5.1947967119737197E-2</v>
      </c>
    </row>
    <row r="58" spans="4:4" x14ac:dyDescent="0.35">
      <c r="D58">
        <v>5.20159573333943E-2</v>
      </c>
    </row>
    <row r="59" spans="4:4" x14ac:dyDescent="0.35">
      <c r="D59">
        <v>5.20839459074331E-2</v>
      </c>
    </row>
    <row r="60" spans="4:4" x14ac:dyDescent="0.35">
      <c r="D60">
        <v>5.2151944702205702E-2</v>
      </c>
    </row>
    <row r="61" spans="4:4" x14ac:dyDescent="0.35">
      <c r="D61">
        <v>5.2219965640868497E-2</v>
      </c>
    </row>
    <row r="62" spans="4:4" x14ac:dyDescent="0.35">
      <c r="D62">
        <v>5.2288081363559398E-2</v>
      </c>
    </row>
    <row r="63" spans="4:4" x14ac:dyDescent="0.35">
      <c r="D63">
        <v>5.2356325413052802E-2</v>
      </c>
    </row>
    <row r="64" spans="4:4" x14ac:dyDescent="0.35">
      <c r="D64">
        <v>5.2425020367848699E-2</v>
      </c>
    </row>
    <row r="65" spans="4:4" x14ac:dyDescent="0.35">
      <c r="D65">
        <v>5.2493747606817902E-2</v>
      </c>
    </row>
    <row r="66" spans="4:4" x14ac:dyDescent="0.35">
      <c r="D66">
        <v>5.2562366784128102E-2</v>
      </c>
    </row>
    <row r="67" spans="4:4" x14ac:dyDescent="0.35">
      <c r="D67">
        <v>5.26308925037531E-2</v>
      </c>
    </row>
    <row r="68" spans="4:4" x14ac:dyDescent="0.35">
      <c r="D68">
        <v>5.2699293601003602E-2</v>
      </c>
    </row>
    <row r="69" spans="4:4" x14ac:dyDescent="0.35">
      <c r="D69">
        <v>5.27675846607365E-2</v>
      </c>
    </row>
    <row r="70" spans="4:4" x14ac:dyDescent="0.35">
      <c r="D70">
        <v>5.2835780347484901E-2</v>
      </c>
    </row>
    <row r="71" spans="4:4" x14ac:dyDescent="0.35">
      <c r="D71">
        <v>5.2904030416083797E-2</v>
      </c>
    </row>
    <row r="72" spans="4:4" x14ac:dyDescent="0.35">
      <c r="D72">
        <v>5.2972279546548401E-2</v>
      </c>
    </row>
    <row r="73" spans="4:4" x14ac:dyDescent="0.35">
      <c r="D73">
        <v>5.3040542889685599E-2</v>
      </c>
    </row>
    <row r="74" spans="4:4" x14ac:dyDescent="0.35">
      <c r="D74">
        <v>5.3108767908372302E-2</v>
      </c>
    </row>
    <row r="75" spans="4:4" x14ac:dyDescent="0.35">
      <c r="D75">
        <v>5.3176935723049303E-2</v>
      </c>
    </row>
    <row r="76" spans="4:4" x14ac:dyDescent="0.35">
      <c r="D76">
        <v>5.32450458884033E-2</v>
      </c>
    </row>
    <row r="77" spans="4:4" x14ac:dyDescent="0.35">
      <c r="D77">
        <v>5.3313082498225701E-2</v>
      </c>
    </row>
    <row r="78" spans="4:4" x14ac:dyDescent="0.35">
      <c r="D78">
        <v>5.33810264712683E-2</v>
      </c>
    </row>
    <row r="79" spans="4:4" x14ac:dyDescent="0.35">
      <c r="D79">
        <v>5.3448833831583303E-2</v>
      </c>
    </row>
    <row r="80" spans="4:4" x14ac:dyDescent="0.35">
      <c r="D80">
        <v>5.3516497631038697E-2</v>
      </c>
    </row>
    <row r="81" spans="4:4" x14ac:dyDescent="0.35">
      <c r="D81">
        <v>5.35839829201082E-2</v>
      </c>
    </row>
    <row r="82" spans="4:4" x14ac:dyDescent="0.35">
      <c r="D82">
        <v>5.3651214125322297E-2</v>
      </c>
    </row>
    <row r="83" spans="4:4" x14ac:dyDescent="0.35">
      <c r="D83">
        <v>5.37180592199311E-2</v>
      </c>
    </row>
    <row r="84" spans="4:4" x14ac:dyDescent="0.35">
      <c r="D84">
        <v>5.3784170287685999E-2</v>
      </c>
    </row>
    <row r="85" spans="4:4" x14ac:dyDescent="0.35">
      <c r="D85">
        <v>5.3850087867092701E-2</v>
      </c>
    </row>
    <row r="86" spans="4:4" x14ac:dyDescent="0.35">
      <c r="D86">
        <v>5.3915857954491497E-2</v>
      </c>
    </row>
    <row r="87" spans="4:4" x14ac:dyDescent="0.35">
      <c r="D87">
        <v>5.3981523645441697E-2</v>
      </c>
    </row>
    <row r="88" spans="4:4" x14ac:dyDescent="0.35">
      <c r="D88">
        <v>5.4047140788292397E-2</v>
      </c>
    </row>
    <row r="89" spans="4:4" x14ac:dyDescent="0.35">
      <c r="D89">
        <v>5.4112705873229701E-2</v>
      </c>
    </row>
    <row r="90" spans="4:4" x14ac:dyDescent="0.35">
      <c r="D90">
        <v>5.41782248021489E-2</v>
      </c>
    </row>
    <row r="91" spans="4:4" x14ac:dyDescent="0.35">
      <c r="D91">
        <v>5.4243722384054699E-2</v>
      </c>
    </row>
    <row r="92" spans="4:4" x14ac:dyDescent="0.35">
      <c r="D92">
        <v>5.4309179450268502E-2</v>
      </c>
    </row>
    <row r="93" spans="4:4" x14ac:dyDescent="0.35">
      <c r="D93">
        <v>5.4374630354194001E-2</v>
      </c>
    </row>
    <row r="94" spans="4:4" x14ac:dyDescent="0.35">
      <c r="D94">
        <v>5.4440081198337799E-2</v>
      </c>
    </row>
    <row r="95" spans="4:4" x14ac:dyDescent="0.35">
      <c r="D95">
        <v>5.4505534954027601E-2</v>
      </c>
    </row>
    <row r="96" spans="4:4" x14ac:dyDescent="0.35">
      <c r="D96">
        <v>5.45709819470796E-2</v>
      </c>
    </row>
    <row r="97" spans="4:4" x14ac:dyDescent="0.35">
      <c r="D97">
        <v>5.4636425133183099E-2</v>
      </c>
    </row>
    <row r="98" spans="4:4" x14ac:dyDescent="0.35">
      <c r="D98">
        <v>5.4701930937189398E-2</v>
      </c>
    </row>
    <row r="99" spans="4:4" x14ac:dyDescent="0.35">
      <c r="D99">
        <v>5.4767454924965903E-2</v>
      </c>
    </row>
    <row r="100" spans="4:4" x14ac:dyDescent="0.35">
      <c r="D100">
        <v>5.48330287769399E-2</v>
      </c>
    </row>
    <row r="101" spans="4:4" x14ac:dyDescent="0.35">
      <c r="D101">
        <v>5.4898681141418701E-2</v>
      </c>
    </row>
    <row r="102" spans="4:4" x14ac:dyDescent="0.35">
      <c r="D102">
        <v>5.4964491810861597E-2</v>
      </c>
    </row>
    <row r="103" spans="4:4" x14ac:dyDescent="0.35">
      <c r="D103">
        <v>5.5030560110862999E-2</v>
      </c>
    </row>
    <row r="104" spans="4:4" x14ac:dyDescent="0.35">
      <c r="D104">
        <v>5.5096950692963297E-2</v>
      </c>
    </row>
    <row r="105" spans="4:4" x14ac:dyDescent="0.35">
      <c r="D105">
        <v>5.5163987681320803E-2</v>
      </c>
    </row>
    <row r="106" spans="4:4" x14ac:dyDescent="0.35">
      <c r="D106">
        <v>5.5231173505753399E-2</v>
      </c>
    </row>
    <row r="107" spans="4:4" x14ac:dyDescent="0.35">
      <c r="D107">
        <v>5.5298338523943398E-2</v>
      </c>
    </row>
    <row r="108" spans="4:4" x14ac:dyDescent="0.35">
      <c r="D108">
        <v>5.5365514573110099E-2</v>
      </c>
    </row>
    <row r="109" spans="4:4" x14ac:dyDescent="0.35">
      <c r="D109">
        <v>5.5432666129064397E-2</v>
      </c>
    </row>
    <row r="110" spans="4:4" x14ac:dyDescent="0.35">
      <c r="D110">
        <v>5.5499783247923998E-2</v>
      </c>
    </row>
    <row r="111" spans="4:4" x14ac:dyDescent="0.35">
      <c r="D111">
        <v>5.5566875276177999E-2</v>
      </c>
    </row>
    <row r="112" spans="4:4" x14ac:dyDescent="0.35">
      <c r="D112">
        <v>5.5633935472975002E-2</v>
      </c>
    </row>
    <row r="113" spans="4:4" x14ac:dyDescent="0.35">
      <c r="D113">
        <v>5.5700940912884397E-2</v>
      </c>
    </row>
    <row r="114" spans="4:4" x14ac:dyDescent="0.35">
      <c r="D114">
        <v>5.5767907376001402E-2</v>
      </c>
    </row>
    <row r="115" spans="4:4" x14ac:dyDescent="0.35">
      <c r="D115">
        <v>5.5834818335773799E-2</v>
      </c>
    </row>
    <row r="116" spans="4:4" x14ac:dyDescent="0.35">
      <c r="D116">
        <v>5.5901673399422799E-2</v>
      </c>
    </row>
    <row r="117" spans="4:4" x14ac:dyDescent="0.35">
      <c r="D117">
        <v>5.5968446204742298E-2</v>
      </c>
    </row>
    <row r="118" spans="4:4" x14ac:dyDescent="0.35">
      <c r="D118">
        <v>5.60351590162343E-2</v>
      </c>
    </row>
    <row r="119" spans="4:4" x14ac:dyDescent="0.35">
      <c r="D119">
        <v>5.6101778890385298E-2</v>
      </c>
    </row>
    <row r="120" spans="4:4" x14ac:dyDescent="0.35">
      <c r="D120">
        <v>5.6168262955994398E-2</v>
      </c>
    </row>
    <row r="121" spans="4:4" x14ac:dyDescent="0.35">
      <c r="D121">
        <v>5.6234571403542197E-2</v>
      </c>
    </row>
    <row r="122" spans="4:4" x14ac:dyDescent="0.35">
      <c r="D122">
        <v>5.6300608727690903E-2</v>
      </c>
    </row>
    <row r="123" spans="4:4" x14ac:dyDescent="0.35">
      <c r="D123">
        <v>5.6366569945243201E-2</v>
      </c>
    </row>
    <row r="124" spans="4:4" x14ac:dyDescent="0.35">
      <c r="D124">
        <v>5.6432477518783802E-2</v>
      </c>
    </row>
    <row r="125" spans="4:4" x14ac:dyDescent="0.35">
      <c r="D125">
        <v>5.64983146950854E-2</v>
      </c>
    </row>
    <row r="126" spans="4:4" x14ac:dyDescent="0.35">
      <c r="D126">
        <v>5.6564097451734602E-2</v>
      </c>
    </row>
    <row r="127" spans="4:4" x14ac:dyDescent="0.35">
      <c r="D127">
        <v>5.6629818850900099E-2</v>
      </c>
    </row>
    <row r="128" spans="4:4" x14ac:dyDescent="0.35">
      <c r="D128">
        <v>5.6695462059224502E-2</v>
      </c>
    </row>
    <row r="129" spans="4:4" x14ac:dyDescent="0.35">
      <c r="D129">
        <v>5.6761033212257603E-2</v>
      </c>
    </row>
    <row r="130" spans="4:4" x14ac:dyDescent="0.35">
      <c r="D130">
        <v>5.6826512108555202E-2</v>
      </c>
    </row>
    <row r="131" spans="4:4" x14ac:dyDescent="0.35">
      <c r="D131">
        <v>5.6891908153286298E-2</v>
      </c>
    </row>
    <row r="132" spans="4:4" x14ac:dyDescent="0.35">
      <c r="D132">
        <v>5.6957191155109201E-2</v>
      </c>
    </row>
    <row r="133" spans="4:4" x14ac:dyDescent="0.35">
      <c r="D133">
        <v>5.7022370474301698E-2</v>
      </c>
    </row>
    <row r="134" spans="4:4" x14ac:dyDescent="0.35">
      <c r="D134">
        <v>5.7087429028340901E-2</v>
      </c>
    </row>
    <row r="135" spans="4:4" x14ac:dyDescent="0.35">
      <c r="D135">
        <v>5.7152346344907998E-2</v>
      </c>
    </row>
    <row r="136" spans="4:4" x14ac:dyDescent="0.35">
      <c r="D136">
        <v>5.7217095224901898E-2</v>
      </c>
    </row>
    <row r="137" spans="4:4" x14ac:dyDescent="0.35">
      <c r="D137">
        <v>5.7281658317211402E-2</v>
      </c>
    </row>
    <row r="138" spans="4:4" x14ac:dyDescent="0.35">
      <c r="D138">
        <v>5.7345994914874701E-2</v>
      </c>
    </row>
    <row r="139" spans="4:4" x14ac:dyDescent="0.35">
      <c r="D139">
        <v>5.7409904304637098E-2</v>
      </c>
    </row>
    <row r="140" spans="4:4" x14ac:dyDescent="0.35">
      <c r="D140">
        <v>5.7473058219966303E-2</v>
      </c>
    </row>
    <row r="141" spans="4:4" x14ac:dyDescent="0.35">
      <c r="D141">
        <v>5.7535444000834601E-2</v>
      </c>
    </row>
    <row r="142" spans="4:4" x14ac:dyDescent="0.35">
      <c r="D142">
        <v>5.7597783917197602E-2</v>
      </c>
    </row>
    <row r="143" spans="4:4" x14ac:dyDescent="0.35">
      <c r="D143">
        <v>5.7660084361928897E-2</v>
      </c>
    </row>
    <row r="144" spans="4:4" x14ac:dyDescent="0.35">
      <c r="D144">
        <v>5.7722351756742299E-2</v>
      </c>
    </row>
    <row r="145" spans="4:4" x14ac:dyDescent="0.35">
      <c r="D145">
        <v>5.7784605958179198E-2</v>
      </c>
    </row>
    <row r="146" spans="4:4" x14ac:dyDescent="0.35">
      <c r="D146">
        <v>5.7846846778601302E-2</v>
      </c>
    </row>
    <row r="147" spans="4:4" x14ac:dyDescent="0.35">
      <c r="D147">
        <v>5.7909084106403802E-2</v>
      </c>
    </row>
    <row r="148" spans="4:4" x14ac:dyDescent="0.35">
      <c r="D148">
        <v>5.79713076991289E-2</v>
      </c>
    </row>
    <row r="149" spans="4:4" x14ac:dyDescent="0.35">
      <c r="D149">
        <v>5.8033544296253202E-2</v>
      </c>
    </row>
    <row r="150" spans="4:4" x14ac:dyDescent="0.35">
      <c r="D150">
        <v>5.80958039048338E-2</v>
      </c>
    </row>
    <row r="151" spans="4:4" x14ac:dyDescent="0.35">
      <c r="D151">
        <v>5.81580763361138E-2</v>
      </c>
    </row>
    <row r="152" spans="4:4" x14ac:dyDescent="0.35">
      <c r="D152">
        <v>5.8220354734636798E-2</v>
      </c>
    </row>
    <row r="153" spans="4:4" x14ac:dyDescent="0.35">
      <c r="D153">
        <v>5.8282693062999998E-2</v>
      </c>
    </row>
    <row r="154" spans="4:4" x14ac:dyDescent="0.35">
      <c r="D154">
        <v>5.8345060914771998E-2</v>
      </c>
    </row>
    <row r="155" spans="4:4" x14ac:dyDescent="0.35">
      <c r="D155">
        <v>5.8407502281162003E-2</v>
      </c>
    </row>
    <row r="156" spans="4:4" x14ac:dyDescent="0.35">
      <c r="D156">
        <v>5.84700070815578E-2</v>
      </c>
    </row>
    <row r="157" spans="4:4" x14ac:dyDescent="0.35">
      <c r="D157">
        <v>5.8532599140819298E-2</v>
      </c>
    </row>
    <row r="158" spans="4:4" x14ac:dyDescent="0.35">
      <c r="D158">
        <v>5.8595295588577803E-2</v>
      </c>
    </row>
    <row r="159" spans="4:4" x14ac:dyDescent="0.35">
      <c r="D159">
        <v>5.8658130638396998E-2</v>
      </c>
    </row>
    <row r="160" spans="4:4" x14ac:dyDescent="0.35">
      <c r="D160">
        <v>5.8721148867785802E-2</v>
      </c>
    </row>
    <row r="161" spans="4:4" x14ac:dyDescent="0.35">
      <c r="D161">
        <v>5.8784500740071501E-2</v>
      </c>
    </row>
    <row r="162" spans="4:4" x14ac:dyDescent="0.35">
      <c r="D162">
        <v>5.8848518269558801E-2</v>
      </c>
    </row>
    <row r="163" spans="4:4" x14ac:dyDescent="0.35">
      <c r="D163">
        <v>5.8912591847728603E-2</v>
      </c>
    </row>
    <row r="164" spans="4:4" x14ac:dyDescent="0.35">
      <c r="D164">
        <v>5.8976724926509599E-2</v>
      </c>
    </row>
    <row r="165" spans="4:4" x14ac:dyDescent="0.35">
      <c r="D165">
        <v>5.9040914123971402E-2</v>
      </c>
    </row>
    <row r="166" spans="4:4" x14ac:dyDescent="0.35">
      <c r="D166">
        <v>5.91051594713927E-2</v>
      </c>
    </row>
    <row r="167" spans="4:4" x14ac:dyDescent="0.35">
      <c r="D167">
        <v>5.9169478159192997E-2</v>
      </c>
    </row>
    <row r="168" spans="4:4" x14ac:dyDescent="0.35">
      <c r="D168">
        <v>5.9233853096827202E-2</v>
      </c>
    </row>
    <row r="169" spans="4:4" x14ac:dyDescent="0.35">
      <c r="D169">
        <v>5.9298294633509697E-2</v>
      </c>
    </row>
    <row r="170" spans="4:4" x14ac:dyDescent="0.35">
      <c r="D170">
        <v>5.93628131633442E-2</v>
      </c>
    </row>
    <row r="171" spans="4:4" x14ac:dyDescent="0.35">
      <c r="D171">
        <v>5.9427415678658002E-2</v>
      </c>
    </row>
    <row r="172" spans="4:4" x14ac:dyDescent="0.35">
      <c r="D172">
        <v>5.9492098850299803E-2</v>
      </c>
    </row>
    <row r="173" spans="4:4" x14ac:dyDescent="0.35">
      <c r="D173">
        <v>5.9556880060073702E-2</v>
      </c>
    </row>
    <row r="174" spans="4:4" x14ac:dyDescent="0.35">
      <c r="D174">
        <v>5.9621787139386498E-2</v>
      </c>
    </row>
    <row r="175" spans="4:4" x14ac:dyDescent="0.35">
      <c r="D175">
        <v>5.9686854964314001E-2</v>
      </c>
    </row>
    <row r="176" spans="4:4" x14ac:dyDescent="0.35">
      <c r="D176">
        <v>5.9752135890972398E-2</v>
      </c>
    </row>
    <row r="177" spans="4:4" x14ac:dyDescent="0.35">
      <c r="D177">
        <v>5.9817720668136898E-2</v>
      </c>
    </row>
    <row r="178" spans="4:4" x14ac:dyDescent="0.35">
      <c r="D178">
        <v>5.9884138075558001E-2</v>
      </c>
    </row>
    <row r="179" spans="4:4" x14ac:dyDescent="0.35">
      <c r="D179">
        <v>5.9950949125627498E-2</v>
      </c>
    </row>
    <row r="180" spans="4:4" x14ac:dyDescent="0.35">
      <c r="D180">
        <v>6.0017552751782902E-2</v>
      </c>
    </row>
    <row r="181" spans="4:4" x14ac:dyDescent="0.35">
      <c r="D181">
        <v>6.00839620369066E-2</v>
      </c>
    </row>
    <row r="182" spans="4:4" x14ac:dyDescent="0.35">
      <c r="D182">
        <v>6.0150130819250303E-2</v>
      </c>
    </row>
    <row r="183" spans="4:4" x14ac:dyDescent="0.35">
      <c r="D183">
        <v>6.0216075605433801E-2</v>
      </c>
    </row>
    <row r="184" spans="4:4" x14ac:dyDescent="0.35">
      <c r="D184">
        <v>6.0281795499311501E-2</v>
      </c>
    </row>
    <row r="185" spans="4:4" x14ac:dyDescent="0.35">
      <c r="D185">
        <v>6.0347296607371502E-2</v>
      </c>
    </row>
    <row r="186" spans="4:4" x14ac:dyDescent="0.35">
      <c r="D186">
        <v>6.04125360137596E-2</v>
      </c>
    </row>
    <row r="187" spans="4:4" x14ac:dyDescent="0.35">
      <c r="D187">
        <v>6.0477526747018798E-2</v>
      </c>
    </row>
    <row r="188" spans="4:4" x14ac:dyDescent="0.35">
      <c r="D188">
        <v>6.0542229227267E-2</v>
      </c>
    </row>
    <row r="189" spans="4:4" x14ac:dyDescent="0.35">
      <c r="D189">
        <v>6.0606617773855002E-2</v>
      </c>
    </row>
    <row r="190" spans="4:4" x14ac:dyDescent="0.35">
      <c r="D190">
        <v>6.0670656049354697E-2</v>
      </c>
    </row>
    <row r="191" spans="4:4" x14ac:dyDescent="0.35">
      <c r="D191">
        <v>6.0734314618485302E-2</v>
      </c>
    </row>
    <row r="192" spans="4:4" x14ac:dyDescent="0.35">
      <c r="D192">
        <v>6.0797503988089301E-2</v>
      </c>
    </row>
    <row r="193" spans="4:4" x14ac:dyDescent="0.35">
      <c r="D193">
        <v>6.0860084889603303E-2</v>
      </c>
    </row>
    <row r="194" spans="4:4" x14ac:dyDescent="0.35">
      <c r="D194">
        <v>6.0921539423682398E-2</v>
      </c>
    </row>
    <row r="195" spans="4:4" x14ac:dyDescent="0.35">
      <c r="D195">
        <v>6.0982723533835999E-2</v>
      </c>
    </row>
    <row r="196" spans="4:4" x14ac:dyDescent="0.35">
      <c r="D196">
        <v>6.1043930145762301E-2</v>
      </c>
    </row>
    <row r="197" spans="4:4" x14ac:dyDescent="0.35">
      <c r="D197">
        <v>6.1105201733112499E-2</v>
      </c>
    </row>
    <row r="198" spans="4:4" x14ac:dyDescent="0.35">
      <c r="D198">
        <v>6.11665135346059E-2</v>
      </c>
    </row>
    <row r="199" spans="4:4" x14ac:dyDescent="0.35">
      <c r="D199">
        <v>6.1227865547898101E-2</v>
      </c>
    </row>
    <row r="200" spans="4:4" x14ac:dyDescent="0.35">
      <c r="D200">
        <v>6.1289247106270602E-2</v>
      </c>
    </row>
    <row r="201" spans="4:4" x14ac:dyDescent="0.35">
      <c r="D201">
        <v>6.1350675966921599E-2</v>
      </c>
    </row>
    <row r="202" spans="4:4" x14ac:dyDescent="0.35">
      <c r="D202">
        <v>6.1412137901126297E-2</v>
      </c>
    </row>
    <row r="203" spans="4:4" x14ac:dyDescent="0.35">
      <c r="D203">
        <v>6.1473643581365901E-2</v>
      </c>
    </row>
    <row r="204" spans="4:4" x14ac:dyDescent="0.35">
      <c r="D204">
        <v>6.1535171601518598E-2</v>
      </c>
    </row>
    <row r="205" spans="4:4" x14ac:dyDescent="0.35">
      <c r="D205">
        <v>6.1596736195836103E-2</v>
      </c>
    </row>
    <row r="206" spans="4:4" x14ac:dyDescent="0.35">
      <c r="D206">
        <v>6.1658312317614802E-2</v>
      </c>
    </row>
    <row r="207" spans="4:4" x14ac:dyDescent="0.35">
      <c r="D207">
        <v>6.1719824703536499E-2</v>
      </c>
    </row>
    <row r="208" spans="4:4" x14ac:dyDescent="0.35">
      <c r="D208">
        <v>6.1781283790093899E-2</v>
      </c>
    </row>
    <row r="209" spans="4:4" x14ac:dyDescent="0.35">
      <c r="D209">
        <v>6.1842717990977798E-2</v>
      </c>
    </row>
    <row r="210" spans="4:4" x14ac:dyDescent="0.35">
      <c r="D210">
        <v>6.1904101977254197E-2</v>
      </c>
    </row>
    <row r="211" spans="4:4" x14ac:dyDescent="0.35">
      <c r="D211">
        <v>6.1965453448213699E-2</v>
      </c>
    </row>
    <row r="212" spans="4:4" x14ac:dyDescent="0.35">
      <c r="D212">
        <v>6.2026764991398399E-2</v>
      </c>
    </row>
    <row r="213" spans="4:4" x14ac:dyDescent="0.35">
      <c r="D213">
        <v>6.20880327669577E-2</v>
      </c>
    </row>
    <row r="214" spans="4:4" x14ac:dyDescent="0.35">
      <c r="D214">
        <v>6.21492385021713E-2</v>
      </c>
    </row>
    <row r="215" spans="4:4" x14ac:dyDescent="0.35">
      <c r="D215">
        <v>6.2210349420555498E-2</v>
      </c>
    </row>
    <row r="216" spans="4:4" x14ac:dyDescent="0.35">
      <c r="D216">
        <v>6.2271289277430197E-2</v>
      </c>
    </row>
    <row r="217" spans="4:4" x14ac:dyDescent="0.35">
      <c r="D217">
        <v>6.2332227370009402E-2</v>
      </c>
    </row>
    <row r="218" spans="4:4" x14ac:dyDescent="0.35">
      <c r="D218">
        <v>6.2393196145577902E-2</v>
      </c>
    </row>
    <row r="219" spans="4:4" x14ac:dyDescent="0.35">
      <c r="D219">
        <v>6.2454199199884097E-2</v>
      </c>
    </row>
    <row r="220" spans="4:4" x14ac:dyDescent="0.35">
      <c r="D220">
        <v>6.2515236516884495E-2</v>
      </c>
    </row>
    <row r="221" spans="4:4" x14ac:dyDescent="0.35">
      <c r="D221">
        <v>6.2576315339330099E-2</v>
      </c>
    </row>
    <row r="222" spans="4:4" x14ac:dyDescent="0.35">
      <c r="D222">
        <v>6.2637417507475798E-2</v>
      </c>
    </row>
    <row r="223" spans="4:4" x14ac:dyDescent="0.35">
      <c r="D223">
        <v>6.2698575701852402E-2</v>
      </c>
    </row>
    <row r="224" spans="4:4" x14ac:dyDescent="0.35">
      <c r="D224">
        <v>6.2759793610132994E-2</v>
      </c>
    </row>
    <row r="225" spans="4:4" x14ac:dyDescent="0.35">
      <c r="D225">
        <v>6.28210530725134E-2</v>
      </c>
    </row>
    <row r="226" spans="4:4" x14ac:dyDescent="0.35">
      <c r="D226">
        <v>6.2882368682714199E-2</v>
      </c>
    </row>
    <row r="227" spans="4:4" x14ac:dyDescent="0.35">
      <c r="D227">
        <v>6.2943744139158805E-2</v>
      </c>
    </row>
    <row r="228" spans="4:4" x14ac:dyDescent="0.35">
      <c r="D228">
        <v>6.3005201426065499E-2</v>
      </c>
    </row>
    <row r="229" spans="4:4" x14ac:dyDescent="0.35">
      <c r="D229">
        <v>6.3066722376775297E-2</v>
      </c>
    </row>
    <row r="230" spans="4:4" x14ac:dyDescent="0.35">
      <c r="D230">
        <v>6.3128318044918502E-2</v>
      </c>
    </row>
    <row r="231" spans="4:4" x14ac:dyDescent="0.35">
      <c r="D231">
        <v>6.3190010522184106E-2</v>
      </c>
    </row>
    <row r="232" spans="4:4" x14ac:dyDescent="0.35">
      <c r="D232">
        <v>6.3251825655013305E-2</v>
      </c>
    </row>
    <row r="233" spans="4:4" x14ac:dyDescent="0.35">
      <c r="D233">
        <v>6.3313745324363499E-2</v>
      </c>
    </row>
    <row r="234" spans="4:4" x14ac:dyDescent="0.35">
      <c r="D234">
        <v>6.3375883668540203E-2</v>
      </c>
    </row>
    <row r="235" spans="4:4" x14ac:dyDescent="0.35">
      <c r="D235">
        <v>6.3438278006447801E-2</v>
      </c>
    </row>
    <row r="236" spans="4:4" x14ac:dyDescent="0.35">
      <c r="D236">
        <v>6.3501341477279497E-2</v>
      </c>
    </row>
    <row r="237" spans="4:4" x14ac:dyDescent="0.35">
      <c r="D237">
        <v>6.3564854747775901E-2</v>
      </c>
    </row>
    <row r="238" spans="4:4" x14ac:dyDescent="0.35">
      <c r="D238">
        <v>6.36282359499762E-2</v>
      </c>
    </row>
    <row r="239" spans="4:4" x14ac:dyDescent="0.35">
      <c r="D239">
        <v>6.3691484562332298E-2</v>
      </c>
    </row>
    <row r="240" spans="4:4" x14ac:dyDescent="0.35">
      <c r="D240">
        <v>6.3754585272934705E-2</v>
      </c>
    </row>
    <row r="241" spans="4:4" x14ac:dyDescent="0.35">
      <c r="D241">
        <v>6.38175338164087E-2</v>
      </c>
    </row>
    <row r="242" spans="4:4" x14ac:dyDescent="0.35">
      <c r="D242">
        <v>6.3880311093491904E-2</v>
      </c>
    </row>
    <row r="243" spans="4:4" x14ac:dyDescent="0.35">
      <c r="D243">
        <v>6.3942931311466694E-2</v>
      </c>
    </row>
    <row r="244" spans="4:4" x14ac:dyDescent="0.35">
      <c r="D244">
        <v>6.4005371613716999E-2</v>
      </c>
    </row>
    <row r="245" spans="4:4" x14ac:dyDescent="0.35">
      <c r="D245">
        <v>6.4067631353526097E-2</v>
      </c>
    </row>
    <row r="246" spans="4:4" x14ac:dyDescent="0.35">
      <c r="D246">
        <v>6.4129698727021497E-2</v>
      </c>
    </row>
    <row r="247" spans="4:4" x14ac:dyDescent="0.35">
      <c r="D247">
        <v>6.4191550719355894E-2</v>
      </c>
    </row>
    <row r="248" spans="4:4" x14ac:dyDescent="0.35">
      <c r="D248">
        <v>6.4253175411551705E-2</v>
      </c>
    </row>
    <row r="249" spans="4:4" x14ac:dyDescent="0.35">
      <c r="D249">
        <v>6.4314560843968693E-2</v>
      </c>
    </row>
    <row r="250" spans="4:4" x14ac:dyDescent="0.35">
      <c r="D250">
        <v>6.43756800815668E-2</v>
      </c>
    </row>
    <row r="251" spans="4:4" x14ac:dyDescent="0.35">
      <c r="D251">
        <v>6.44365060930428E-2</v>
      </c>
    </row>
    <row r="252" spans="4:4" x14ac:dyDescent="0.35">
      <c r="D252">
        <v>6.4496970602908196E-2</v>
      </c>
    </row>
    <row r="253" spans="4:4" x14ac:dyDescent="0.35">
      <c r="D253">
        <v>6.4557012577088596E-2</v>
      </c>
    </row>
    <row r="254" spans="4:4" x14ac:dyDescent="0.35">
      <c r="D254">
        <v>6.46163608918328E-2</v>
      </c>
    </row>
    <row r="255" spans="4:4" x14ac:dyDescent="0.35">
      <c r="D255">
        <v>6.4674870988369798E-2</v>
      </c>
    </row>
    <row r="256" spans="4:4" x14ac:dyDescent="0.35">
      <c r="D256">
        <v>6.47334115385515E-2</v>
      </c>
    </row>
    <row r="257" spans="4:4" x14ac:dyDescent="0.35">
      <c r="D257">
        <v>6.4792008834730797E-2</v>
      </c>
    </row>
    <row r="258" spans="4:4" x14ac:dyDescent="0.35">
      <c r="D258">
        <v>6.4850629083037695E-2</v>
      </c>
    </row>
    <row r="259" spans="4:4" x14ac:dyDescent="0.35">
      <c r="D259">
        <v>6.4909313661942802E-2</v>
      </c>
    </row>
    <row r="260" spans="4:4" x14ac:dyDescent="0.35">
      <c r="D260">
        <v>6.4968036273063606E-2</v>
      </c>
    </row>
    <row r="261" spans="4:4" x14ac:dyDescent="0.35">
      <c r="D261">
        <v>6.5026815781321301E-2</v>
      </c>
    </row>
    <row r="262" spans="4:4" x14ac:dyDescent="0.35">
      <c r="D262">
        <v>6.5085640920112597E-2</v>
      </c>
    </row>
    <row r="263" spans="4:4" x14ac:dyDescent="0.35">
      <c r="D263">
        <v>6.51445306089736E-2</v>
      </c>
    </row>
    <row r="264" spans="4:4" x14ac:dyDescent="0.35">
      <c r="D264">
        <v>6.5203477363208404E-2</v>
      </c>
    </row>
    <row r="265" spans="4:4" x14ac:dyDescent="0.35">
      <c r="D265">
        <v>6.5262473670847004E-2</v>
      </c>
    </row>
    <row r="266" spans="4:4" x14ac:dyDescent="0.35">
      <c r="D266">
        <v>6.5321542301771299E-2</v>
      </c>
    </row>
    <row r="267" spans="4:4" x14ac:dyDescent="0.35">
      <c r="D267">
        <v>6.5380671979478194E-2</v>
      </c>
    </row>
    <row r="268" spans="4:4" x14ac:dyDescent="0.35">
      <c r="D268">
        <v>6.5439874159489195E-2</v>
      </c>
    </row>
    <row r="269" spans="4:4" x14ac:dyDescent="0.35">
      <c r="D269">
        <v>6.5499160338660795E-2</v>
      </c>
    </row>
    <row r="270" spans="4:4" x14ac:dyDescent="0.35">
      <c r="D270">
        <v>6.5558542055321106E-2</v>
      </c>
    </row>
    <row r="271" spans="4:4" x14ac:dyDescent="0.35">
      <c r="D271">
        <v>6.5618015666044999E-2</v>
      </c>
    </row>
    <row r="272" spans="4:4" x14ac:dyDescent="0.35">
      <c r="D272">
        <v>6.5677607988321507E-2</v>
      </c>
    </row>
    <row r="273" spans="4:4" x14ac:dyDescent="0.35">
      <c r="D273">
        <v>6.5737311622001707E-2</v>
      </c>
    </row>
    <row r="274" spans="4:4" x14ac:dyDescent="0.35">
      <c r="D274">
        <v>6.5797168750784202E-2</v>
      </c>
    </row>
    <row r="275" spans="4:4" x14ac:dyDescent="0.35">
      <c r="D275">
        <v>6.5857191154195499E-2</v>
      </c>
    </row>
    <row r="276" spans="4:4" x14ac:dyDescent="0.35">
      <c r="D276">
        <v>6.5917432709946003E-2</v>
      </c>
    </row>
    <row r="277" spans="4:4" x14ac:dyDescent="0.35">
      <c r="D277">
        <v>6.5977981933693003E-2</v>
      </c>
    </row>
    <row r="278" spans="4:4" x14ac:dyDescent="0.35">
      <c r="D278">
        <v>6.6039283882634303E-2</v>
      </c>
    </row>
    <row r="279" spans="4:4" x14ac:dyDescent="0.35">
      <c r="D279">
        <v>6.61008498164318E-2</v>
      </c>
    </row>
    <row r="280" spans="4:4" x14ac:dyDescent="0.35">
      <c r="D280">
        <v>6.6162358023224302E-2</v>
      </c>
    </row>
    <row r="281" spans="4:4" x14ac:dyDescent="0.35">
      <c r="D281">
        <v>6.6223785189266596E-2</v>
      </c>
    </row>
    <row r="282" spans="4:4" x14ac:dyDescent="0.35">
      <c r="D282">
        <v>6.6285134827216902E-2</v>
      </c>
    </row>
    <row r="283" spans="4:4" x14ac:dyDescent="0.35">
      <c r="D283">
        <v>6.63464258565193E-2</v>
      </c>
    </row>
    <row r="284" spans="4:4" x14ac:dyDescent="0.35">
      <c r="D284">
        <v>6.6407627196443705E-2</v>
      </c>
    </row>
    <row r="285" spans="4:4" x14ac:dyDescent="0.35">
      <c r="D285">
        <v>6.64687423495431E-2</v>
      </c>
    </row>
    <row r="286" spans="4:4" x14ac:dyDescent="0.35">
      <c r="D286">
        <v>6.6529774832799801E-2</v>
      </c>
    </row>
    <row r="287" spans="4:4" x14ac:dyDescent="0.35">
      <c r="D287">
        <v>6.6590720453055002E-2</v>
      </c>
    </row>
    <row r="288" spans="4:4" x14ac:dyDescent="0.35">
      <c r="D288">
        <v>6.6651575003246796E-2</v>
      </c>
    </row>
    <row r="289" spans="4:4" x14ac:dyDescent="0.35">
      <c r="D289">
        <v>6.6712334262465395E-2</v>
      </c>
    </row>
    <row r="290" spans="4:4" x14ac:dyDescent="0.35">
      <c r="D290">
        <v>6.6772997868844094E-2</v>
      </c>
    </row>
    <row r="291" spans="4:4" x14ac:dyDescent="0.35">
      <c r="D291">
        <v>6.6833557708143101E-2</v>
      </c>
    </row>
    <row r="292" spans="4:4" x14ac:dyDescent="0.35">
      <c r="D292">
        <v>6.6894009518245104E-2</v>
      </c>
    </row>
    <row r="293" spans="4:4" x14ac:dyDescent="0.35">
      <c r="D293">
        <v>6.6954345140077795E-2</v>
      </c>
    </row>
    <row r="294" spans="4:4" x14ac:dyDescent="0.35">
      <c r="D294">
        <v>6.7014556387063801E-2</v>
      </c>
    </row>
    <row r="295" spans="4:4" x14ac:dyDescent="0.35">
      <c r="D295">
        <v>6.7074635045264799E-2</v>
      </c>
    </row>
    <row r="296" spans="4:4" x14ac:dyDescent="0.35">
      <c r="D296">
        <v>6.7134557298317299E-2</v>
      </c>
    </row>
    <row r="297" spans="4:4" x14ac:dyDescent="0.35">
      <c r="D297">
        <v>6.7194217404747306E-2</v>
      </c>
    </row>
    <row r="298" spans="4:4" x14ac:dyDescent="0.35">
      <c r="D298">
        <v>6.7253731592171295E-2</v>
      </c>
    </row>
    <row r="299" spans="4:4" x14ac:dyDescent="0.35">
      <c r="D299">
        <v>6.7313177462347606E-2</v>
      </c>
    </row>
    <row r="300" spans="4:4" x14ac:dyDescent="0.35">
      <c r="D300">
        <v>6.7372535202990497E-2</v>
      </c>
    </row>
    <row r="301" spans="4:4" x14ac:dyDescent="0.35">
      <c r="D301">
        <v>6.7431831865717398E-2</v>
      </c>
    </row>
    <row r="302" spans="4:4" x14ac:dyDescent="0.35">
      <c r="D302">
        <v>6.7491031966882206E-2</v>
      </c>
    </row>
    <row r="303" spans="4:4" x14ac:dyDescent="0.35">
      <c r="D303">
        <v>6.7550162586003201E-2</v>
      </c>
    </row>
    <row r="304" spans="4:4" x14ac:dyDescent="0.35">
      <c r="D304">
        <v>6.7609199921473101E-2</v>
      </c>
    </row>
    <row r="305" spans="4:4" x14ac:dyDescent="0.35">
      <c r="D305">
        <v>6.7668143638265302E-2</v>
      </c>
    </row>
    <row r="306" spans="4:4" x14ac:dyDescent="0.35">
      <c r="D306">
        <v>6.7726977689003404E-2</v>
      </c>
    </row>
    <row r="307" spans="4:4" x14ac:dyDescent="0.35">
      <c r="D307">
        <v>6.7785682040551298E-2</v>
      </c>
    </row>
    <row r="308" spans="4:4" x14ac:dyDescent="0.35">
      <c r="D308">
        <v>6.7844260202073806E-2</v>
      </c>
    </row>
    <row r="309" spans="4:4" x14ac:dyDescent="0.35">
      <c r="D309">
        <v>6.7902699943541006E-2</v>
      </c>
    </row>
    <row r="310" spans="4:4" x14ac:dyDescent="0.35">
      <c r="D310">
        <v>6.79610008201883E-2</v>
      </c>
    </row>
    <row r="311" spans="4:4" x14ac:dyDescent="0.35">
      <c r="D311">
        <v>6.8019150552695903E-2</v>
      </c>
    </row>
    <row r="312" spans="4:4" x14ac:dyDescent="0.35">
      <c r="D312">
        <v>6.8077140770630304E-2</v>
      </c>
    </row>
    <row r="313" spans="4:4" x14ac:dyDescent="0.35">
      <c r="D313">
        <v>6.8134959125837197E-2</v>
      </c>
    </row>
    <row r="314" spans="4:4" x14ac:dyDescent="0.35">
      <c r="D314">
        <v>6.8192589275922796E-2</v>
      </c>
    </row>
    <row r="315" spans="4:4" x14ac:dyDescent="0.35">
      <c r="D315">
        <v>6.8250014826418903E-2</v>
      </c>
    </row>
    <row r="316" spans="4:4" x14ac:dyDescent="0.35">
      <c r="D316">
        <v>6.8307215369429006E-2</v>
      </c>
    </row>
    <row r="317" spans="4:4" x14ac:dyDescent="0.35">
      <c r="D317">
        <v>6.83641426768897E-2</v>
      </c>
    </row>
    <row r="318" spans="4:4" x14ac:dyDescent="0.35">
      <c r="D318">
        <v>6.8420736459909107E-2</v>
      </c>
    </row>
    <row r="319" spans="4:4" x14ac:dyDescent="0.35">
      <c r="D319">
        <v>6.8476817087172806E-2</v>
      </c>
    </row>
    <row r="320" spans="4:4" x14ac:dyDescent="0.35">
      <c r="D320">
        <v>6.8532104979538003E-2</v>
      </c>
    </row>
    <row r="321" spans="4:4" x14ac:dyDescent="0.35">
      <c r="D321">
        <v>6.85874414891849E-2</v>
      </c>
    </row>
    <row r="322" spans="4:4" x14ac:dyDescent="0.35">
      <c r="D322">
        <v>6.8642838605644504E-2</v>
      </c>
    </row>
    <row r="323" spans="4:4" x14ac:dyDescent="0.35">
      <c r="D323">
        <v>6.8698296403582507E-2</v>
      </c>
    </row>
    <row r="324" spans="4:4" x14ac:dyDescent="0.35">
      <c r="D324">
        <v>6.8753802994604804E-2</v>
      </c>
    </row>
    <row r="325" spans="4:4" x14ac:dyDescent="0.35">
      <c r="D325">
        <v>6.8809386361181404E-2</v>
      </c>
    </row>
    <row r="326" spans="4:4" x14ac:dyDescent="0.35">
      <c r="D326">
        <v>6.88650186577799E-2</v>
      </c>
    </row>
    <row r="327" spans="4:4" x14ac:dyDescent="0.35">
      <c r="D327">
        <v>6.8920723914823803E-2</v>
      </c>
    </row>
    <row r="328" spans="4:4" x14ac:dyDescent="0.35">
      <c r="D328">
        <v>6.89764822333995E-2</v>
      </c>
    </row>
    <row r="329" spans="4:4" x14ac:dyDescent="0.35">
      <c r="D329">
        <v>6.9032317692618306E-2</v>
      </c>
    </row>
    <row r="330" spans="4:4" x14ac:dyDescent="0.35">
      <c r="D330">
        <v>6.9088214378293197E-2</v>
      </c>
    </row>
    <row r="331" spans="4:4" x14ac:dyDescent="0.35">
      <c r="D331">
        <v>6.9144180386671306E-2</v>
      </c>
    </row>
    <row r="332" spans="4:4" x14ac:dyDescent="0.35">
      <c r="D332">
        <v>6.9200231867328696E-2</v>
      </c>
    </row>
    <row r="333" spans="4:4" x14ac:dyDescent="0.35">
      <c r="D333">
        <v>6.9256360920861001E-2</v>
      </c>
    </row>
    <row r="334" spans="4:4" x14ac:dyDescent="0.35">
      <c r="D334">
        <v>6.9312559622039693E-2</v>
      </c>
    </row>
    <row r="335" spans="4:4" x14ac:dyDescent="0.35">
      <c r="D335">
        <v>6.9368832089903507E-2</v>
      </c>
    </row>
    <row r="336" spans="4:4" x14ac:dyDescent="0.35">
      <c r="D336">
        <v>6.9425186483373896E-2</v>
      </c>
    </row>
    <row r="337" spans="4:4" x14ac:dyDescent="0.35">
      <c r="D337">
        <v>6.9481647107473302E-2</v>
      </c>
    </row>
    <row r="338" spans="4:4" x14ac:dyDescent="0.35">
      <c r="D338">
        <v>6.9538189947581597E-2</v>
      </c>
    </row>
    <row r="339" spans="4:4" x14ac:dyDescent="0.35">
      <c r="D339">
        <v>6.9594847421661304E-2</v>
      </c>
    </row>
    <row r="340" spans="4:4" x14ac:dyDescent="0.35">
      <c r="D340">
        <v>6.9651611655298998E-2</v>
      </c>
    </row>
    <row r="341" spans="4:4" x14ac:dyDescent="0.35">
      <c r="D341">
        <v>6.9708507092938299E-2</v>
      </c>
    </row>
    <row r="342" spans="4:4" x14ac:dyDescent="0.35">
      <c r="D342">
        <v>6.9765542073210604E-2</v>
      </c>
    </row>
    <row r="343" spans="4:4" x14ac:dyDescent="0.35">
      <c r="D343">
        <v>6.9822737111111102E-2</v>
      </c>
    </row>
    <row r="344" spans="4:4" x14ac:dyDescent="0.35">
      <c r="D344">
        <v>6.9880120895027001E-2</v>
      </c>
    </row>
    <row r="345" spans="4:4" x14ac:dyDescent="0.35">
      <c r="D345">
        <v>6.9937746546194293E-2</v>
      </c>
    </row>
    <row r="346" spans="4:4" x14ac:dyDescent="0.35">
      <c r="D346">
        <v>6.9995716078772405E-2</v>
      </c>
    </row>
    <row r="347" spans="4:4" x14ac:dyDescent="0.35">
      <c r="D347">
        <v>7.0054440646597396E-2</v>
      </c>
    </row>
    <row r="348" spans="4:4" x14ac:dyDescent="0.35">
      <c r="D348">
        <v>7.0113259215037901E-2</v>
      </c>
    </row>
    <row r="349" spans="4:4" x14ac:dyDescent="0.35">
      <c r="D349">
        <v>7.0172070188526503E-2</v>
      </c>
    </row>
    <row r="350" spans="4:4" x14ac:dyDescent="0.35">
      <c r="D350">
        <v>7.02308816119252E-2</v>
      </c>
    </row>
    <row r="351" spans="4:4" x14ac:dyDescent="0.35">
      <c r="D351">
        <v>7.02897015573163E-2</v>
      </c>
    </row>
    <row r="352" spans="4:4" x14ac:dyDescent="0.35">
      <c r="D352">
        <v>7.0348529963577502E-2</v>
      </c>
    </row>
    <row r="353" spans="4:4" x14ac:dyDescent="0.35">
      <c r="D353">
        <v>7.0407350435013297E-2</v>
      </c>
    </row>
    <row r="354" spans="4:4" x14ac:dyDescent="0.35">
      <c r="D354">
        <v>7.0466171043500198E-2</v>
      </c>
    </row>
    <row r="355" spans="4:4" x14ac:dyDescent="0.35">
      <c r="D355">
        <v>7.0524999888139706E-2</v>
      </c>
    </row>
    <row r="356" spans="4:4" x14ac:dyDescent="0.35">
      <c r="D356">
        <v>7.0583836907537903E-2</v>
      </c>
    </row>
    <row r="357" spans="4:4" x14ac:dyDescent="0.35">
      <c r="D357">
        <v>7.0642686137511193E-2</v>
      </c>
    </row>
    <row r="358" spans="4:4" x14ac:dyDescent="0.35">
      <c r="D358">
        <v>7.0701535224707499E-2</v>
      </c>
    </row>
    <row r="359" spans="4:4" x14ac:dyDescent="0.35">
      <c r="D359">
        <v>7.0760392295261001E-2</v>
      </c>
    </row>
    <row r="360" spans="4:4" x14ac:dyDescent="0.35">
      <c r="D360">
        <v>7.0819257287515106E-2</v>
      </c>
    </row>
    <row r="361" spans="4:4" x14ac:dyDescent="0.35">
      <c r="D361">
        <v>7.0878138361611401E-2</v>
      </c>
    </row>
    <row r="362" spans="4:4" x14ac:dyDescent="0.35">
      <c r="D362">
        <v>7.0937035476256599E-2</v>
      </c>
    </row>
    <row r="363" spans="4:4" x14ac:dyDescent="0.35">
      <c r="D363">
        <v>7.0995940354571005E-2</v>
      </c>
    </row>
    <row r="364" spans="4:4" x14ac:dyDescent="0.35">
      <c r="D364">
        <v>7.1054869419371197E-2</v>
      </c>
    </row>
    <row r="365" spans="4:4" x14ac:dyDescent="0.35">
      <c r="D365">
        <v>7.1113835023507405E-2</v>
      </c>
    </row>
    <row r="366" spans="4:4" x14ac:dyDescent="0.35">
      <c r="D366">
        <v>7.1172845432823095E-2</v>
      </c>
    </row>
    <row r="367" spans="4:4" x14ac:dyDescent="0.35">
      <c r="D367">
        <v>7.1232003963980606E-2</v>
      </c>
    </row>
    <row r="368" spans="4:4" x14ac:dyDescent="0.35">
      <c r="D368">
        <v>7.1291406007536098E-2</v>
      </c>
    </row>
    <row r="369" spans="4:4" x14ac:dyDescent="0.35">
      <c r="D369">
        <v>7.1350737575811493E-2</v>
      </c>
    </row>
    <row r="370" spans="4:4" x14ac:dyDescent="0.35">
      <c r="D370">
        <v>7.140999841048E-2</v>
      </c>
    </row>
    <row r="371" spans="4:4" x14ac:dyDescent="0.35">
      <c r="D371">
        <v>7.14691923985704E-2</v>
      </c>
    </row>
    <row r="372" spans="4:4" x14ac:dyDescent="0.35">
      <c r="D372">
        <v>7.1528298549120198E-2</v>
      </c>
    </row>
    <row r="373" spans="4:4" x14ac:dyDescent="0.35">
      <c r="D373">
        <v>7.1587333171394096E-2</v>
      </c>
    </row>
    <row r="374" spans="4:4" x14ac:dyDescent="0.35">
      <c r="D374">
        <v>7.1646291852198202E-2</v>
      </c>
    </row>
    <row r="375" spans="4:4" x14ac:dyDescent="0.35">
      <c r="D375">
        <v>7.1705157688128601E-2</v>
      </c>
    </row>
    <row r="376" spans="4:4" x14ac:dyDescent="0.35">
      <c r="D376">
        <v>7.1763938695257004E-2</v>
      </c>
    </row>
    <row r="377" spans="4:4" x14ac:dyDescent="0.35">
      <c r="D377">
        <v>7.1822630420046996E-2</v>
      </c>
    </row>
    <row r="378" spans="4:4" x14ac:dyDescent="0.35">
      <c r="D378">
        <v>7.1881228395604596E-2</v>
      </c>
    </row>
    <row r="379" spans="4:4" x14ac:dyDescent="0.35">
      <c r="D379">
        <v>7.1939728141733703E-2</v>
      </c>
    </row>
    <row r="380" spans="4:4" x14ac:dyDescent="0.35">
      <c r="D380">
        <v>7.1998120989103603E-2</v>
      </c>
    </row>
    <row r="381" spans="4:4" x14ac:dyDescent="0.35">
      <c r="D381">
        <v>7.2056406600221903E-2</v>
      </c>
    </row>
    <row r="382" spans="4:4" x14ac:dyDescent="0.35">
      <c r="D382">
        <v>7.21145762727219E-2</v>
      </c>
    </row>
    <row r="383" spans="4:4" x14ac:dyDescent="0.35">
      <c r="D383">
        <v>7.2172621277718799E-2</v>
      </c>
    </row>
    <row r="384" spans="4:4" x14ac:dyDescent="0.35">
      <c r="D384">
        <v>7.2230532859952706E-2</v>
      </c>
    </row>
    <row r="385" spans="4:4" x14ac:dyDescent="0.35">
      <c r="D385">
        <v>7.2288293852499796E-2</v>
      </c>
    </row>
    <row r="386" spans="4:4" x14ac:dyDescent="0.35">
      <c r="D386">
        <v>7.2345887035651299E-2</v>
      </c>
    </row>
    <row r="387" spans="4:4" x14ac:dyDescent="0.35">
      <c r="D387">
        <v>7.2403278339725194E-2</v>
      </c>
    </row>
    <row r="388" spans="4:4" x14ac:dyDescent="0.35">
      <c r="D388">
        <v>7.2460399968349506E-2</v>
      </c>
    </row>
    <row r="389" spans="4:4" x14ac:dyDescent="0.35">
      <c r="D389">
        <v>7.2516998852018705E-2</v>
      </c>
    </row>
    <row r="390" spans="4:4" x14ac:dyDescent="0.35">
      <c r="D390">
        <v>7.2573490411520794E-2</v>
      </c>
    </row>
    <row r="391" spans="4:4" x14ac:dyDescent="0.35">
      <c r="D391">
        <v>7.2629975428103996E-2</v>
      </c>
    </row>
    <row r="392" spans="4:4" x14ac:dyDescent="0.35">
      <c r="D392">
        <v>7.2686453818018096E-2</v>
      </c>
    </row>
    <row r="393" spans="4:4" x14ac:dyDescent="0.35">
      <c r="D393">
        <v>7.2742917059282902E-2</v>
      </c>
    </row>
    <row r="394" spans="4:4" x14ac:dyDescent="0.35">
      <c r="D394">
        <v>7.2799365048398901E-2</v>
      </c>
    </row>
    <row r="395" spans="4:4" x14ac:dyDescent="0.35">
      <c r="D395">
        <v>7.2855806133096404E-2</v>
      </c>
    </row>
    <row r="396" spans="4:4" x14ac:dyDescent="0.35">
      <c r="D396">
        <v>7.2912240229426106E-2</v>
      </c>
    </row>
    <row r="397" spans="4:4" x14ac:dyDescent="0.35">
      <c r="D397">
        <v>7.29686587890232E-2</v>
      </c>
    </row>
    <row r="398" spans="4:4" x14ac:dyDescent="0.35">
      <c r="D398">
        <v>7.3025065943660206E-2</v>
      </c>
    </row>
    <row r="399" spans="4:4" x14ac:dyDescent="0.35">
      <c r="D399">
        <v>7.30814658381507E-2</v>
      </c>
    </row>
    <row r="400" spans="4:4" x14ac:dyDescent="0.35">
      <c r="D400">
        <v>7.3137858388348506E-2</v>
      </c>
    </row>
    <row r="401" spans="4:4" x14ac:dyDescent="0.35">
      <c r="D401">
        <v>7.3194230774260405E-2</v>
      </c>
    </row>
    <row r="402" spans="4:4" x14ac:dyDescent="0.35">
      <c r="D402">
        <v>7.3250595627821394E-2</v>
      </c>
    </row>
    <row r="403" spans="4:4" x14ac:dyDescent="0.35">
      <c r="D403">
        <v>7.3306944361134802E-2</v>
      </c>
    </row>
    <row r="404" spans="4:4" x14ac:dyDescent="0.35">
      <c r="D404">
        <v>7.3363285380395202E-2</v>
      </c>
    </row>
    <row r="405" spans="4:4" x14ac:dyDescent="0.35">
      <c r="D405">
        <v>7.3419614342879094E-2</v>
      </c>
    </row>
    <row r="406" spans="4:4" x14ac:dyDescent="0.35">
      <c r="D406">
        <v>7.3475926892748802E-2</v>
      </c>
    </row>
    <row r="407" spans="4:4" x14ac:dyDescent="0.35">
      <c r="D407">
        <v>7.35322143961918E-2</v>
      </c>
    </row>
    <row r="408" spans="4:4" x14ac:dyDescent="0.35">
      <c r="D408">
        <v>7.3588493802040106E-2</v>
      </c>
    </row>
    <row r="409" spans="4:4" x14ac:dyDescent="0.35">
      <c r="D409">
        <v>7.3644760754328603E-2</v>
      </c>
    </row>
    <row r="410" spans="4:4" x14ac:dyDescent="0.35">
      <c r="D410">
        <v>7.3700993785361005E-2</v>
      </c>
    </row>
    <row r="411" spans="4:4" x14ac:dyDescent="0.35">
      <c r="D411">
        <v>7.3757214141365698E-2</v>
      </c>
    </row>
    <row r="412" spans="4:4" x14ac:dyDescent="0.35">
      <c r="D412">
        <v>7.3813408884326998E-2</v>
      </c>
    </row>
    <row r="413" spans="4:4" x14ac:dyDescent="0.35">
      <c r="D413">
        <v>7.3869560752653607E-2</v>
      </c>
    </row>
    <row r="414" spans="4:4" x14ac:dyDescent="0.35">
      <c r="D414">
        <v>7.3925643857278997E-2</v>
      </c>
    </row>
    <row r="415" spans="4:4" x14ac:dyDescent="0.35">
      <c r="D415">
        <v>7.3981692304283295E-2</v>
      </c>
    </row>
    <row r="416" spans="4:4" x14ac:dyDescent="0.35">
      <c r="D416">
        <v>7.4037740303819904E-2</v>
      </c>
    </row>
    <row r="417" spans="4:4" x14ac:dyDescent="0.35">
      <c r="D417">
        <v>7.4093787790509694E-2</v>
      </c>
    </row>
    <row r="418" spans="4:4" x14ac:dyDescent="0.35">
      <c r="D418">
        <v>7.4149826097544405E-2</v>
      </c>
    </row>
    <row r="419" spans="4:4" x14ac:dyDescent="0.35">
      <c r="D419">
        <v>7.4205863747826201E-2</v>
      </c>
    </row>
    <row r="420" spans="4:4" x14ac:dyDescent="0.35">
      <c r="D420">
        <v>7.4261904983020793E-2</v>
      </c>
    </row>
    <row r="421" spans="4:4" x14ac:dyDescent="0.35">
      <c r="D421">
        <v>7.4317915263785894E-2</v>
      </c>
    </row>
    <row r="422" spans="4:4" x14ac:dyDescent="0.35">
      <c r="D422">
        <v>7.4373894456280995E-2</v>
      </c>
    </row>
    <row r="423" spans="4:4" x14ac:dyDescent="0.35">
      <c r="D423">
        <v>7.4429842426656498E-2</v>
      </c>
    </row>
    <row r="424" spans="4:4" x14ac:dyDescent="0.35">
      <c r="D424">
        <v>7.4485776321753003E-2</v>
      </c>
    </row>
    <row r="425" spans="4:4" x14ac:dyDescent="0.35">
      <c r="D425">
        <v>7.4541678752941307E-2</v>
      </c>
    </row>
    <row r="426" spans="4:4" x14ac:dyDescent="0.35">
      <c r="D426">
        <v>7.45975582396428E-2</v>
      </c>
    </row>
    <row r="427" spans="4:4" x14ac:dyDescent="0.35">
      <c r="D427">
        <v>7.4653410337492704E-2</v>
      </c>
    </row>
    <row r="428" spans="4:4" x14ac:dyDescent="0.35">
      <c r="D428">
        <v>7.4709239255420196E-2</v>
      </c>
    </row>
    <row r="429" spans="4:4" x14ac:dyDescent="0.35">
      <c r="D429">
        <v>7.4765044878911793E-2</v>
      </c>
    </row>
    <row r="430" spans="4:4" x14ac:dyDescent="0.35">
      <c r="D430">
        <v>7.4820818414213702E-2</v>
      </c>
    </row>
    <row r="431" spans="4:4" x14ac:dyDescent="0.35">
      <c r="D431">
        <v>7.4876572755884802E-2</v>
      </c>
    </row>
    <row r="432" spans="4:4" x14ac:dyDescent="0.35">
      <c r="D432">
        <v>7.4932299106896597E-2</v>
      </c>
    </row>
    <row r="433" spans="4:4" x14ac:dyDescent="0.35">
      <c r="D433">
        <v>7.4987997342950696E-2</v>
      </c>
    </row>
    <row r="434" spans="4:4" x14ac:dyDescent="0.35">
      <c r="D434">
        <v>7.50436716922675E-2</v>
      </c>
    </row>
    <row r="435" spans="4:4" x14ac:dyDescent="0.35">
      <c r="D435">
        <v>7.5099313328682193E-2</v>
      </c>
    </row>
    <row r="436" spans="4:4" x14ac:dyDescent="0.35">
      <c r="D436">
        <v>7.5154926477159198E-2</v>
      </c>
    </row>
    <row r="437" spans="4:4" x14ac:dyDescent="0.35">
      <c r="D437">
        <v>7.5210502288927603E-2</v>
      </c>
    </row>
    <row r="438" spans="4:4" x14ac:dyDescent="0.35">
      <c r="D438">
        <v>7.5266036254862098E-2</v>
      </c>
    </row>
    <row r="439" spans="4:4" x14ac:dyDescent="0.35">
      <c r="D439">
        <v>7.5321510747030002E-2</v>
      </c>
    </row>
    <row r="440" spans="4:4" x14ac:dyDescent="0.35">
      <c r="D440">
        <v>7.5376912457952194E-2</v>
      </c>
    </row>
    <row r="441" spans="4:4" x14ac:dyDescent="0.35">
      <c r="D441">
        <v>7.5432311168094804E-2</v>
      </c>
    </row>
    <row r="442" spans="4:4" x14ac:dyDescent="0.35">
      <c r="D442">
        <v>7.5487684919534503E-2</v>
      </c>
    </row>
    <row r="443" spans="4:4" x14ac:dyDescent="0.35">
      <c r="D443">
        <v>7.5543051123549698E-2</v>
      </c>
    </row>
    <row r="444" spans="4:4" x14ac:dyDescent="0.35">
      <c r="D444">
        <v>7.5598405319223794E-2</v>
      </c>
    </row>
    <row r="445" spans="4:4" x14ac:dyDescent="0.35">
      <c r="D445">
        <v>7.5653743032759305E-2</v>
      </c>
    </row>
    <row r="446" spans="4:4" x14ac:dyDescent="0.35">
      <c r="D446">
        <v>7.5709068559737497E-2</v>
      </c>
    </row>
    <row r="447" spans="4:4" x14ac:dyDescent="0.35">
      <c r="D447">
        <v>7.5764377419871007E-2</v>
      </c>
    </row>
    <row r="448" spans="4:4" x14ac:dyDescent="0.35">
      <c r="D448">
        <v>7.5819678312629896E-2</v>
      </c>
    </row>
    <row r="449" spans="4:4" x14ac:dyDescent="0.35">
      <c r="D449">
        <v>7.5874962360112999E-2</v>
      </c>
    </row>
    <row r="450" spans="4:4" x14ac:dyDescent="0.35">
      <c r="D450">
        <v>7.5930233870592306E-2</v>
      </c>
    </row>
    <row r="451" spans="4:4" x14ac:dyDescent="0.35">
      <c r="D451">
        <v>7.5985483943652496E-2</v>
      </c>
    </row>
    <row r="452" spans="4:4" x14ac:dyDescent="0.35">
      <c r="D452">
        <v>7.6040716884297505E-2</v>
      </c>
    </row>
    <row r="453" spans="4:4" x14ac:dyDescent="0.35">
      <c r="D453">
        <v>7.6095923769624901E-2</v>
      </c>
    </row>
    <row r="454" spans="4:4" x14ac:dyDescent="0.35">
      <c r="D454">
        <v>7.6151113318151803E-2</v>
      </c>
    </row>
    <row r="455" spans="4:4" x14ac:dyDescent="0.35">
      <c r="D455">
        <v>7.6206276594119896E-2</v>
      </c>
    </row>
    <row r="456" spans="4:4" x14ac:dyDescent="0.35">
      <c r="D456">
        <v>7.6261417905640894E-2</v>
      </c>
    </row>
    <row r="457" spans="4:4" x14ac:dyDescent="0.35">
      <c r="D457">
        <v>7.6316537147239794E-2</v>
      </c>
    </row>
    <row r="458" spans="4:4" x14ac:dyDescent="0.35">
      <c r="D458">
        <v>7.6371629783864803E-2</v>
      </c>
    </row>
    <row r="459" spans="4:4" x14ac:dyDescent="0.35">
      <c r="D459">
        <v>7.6426695700413799E-2</v>
      </c>
    </row>
    <row r="460" spans="4:4" x14ac:dyDescent="0.35">
      <c r="D460">
        <v>7.6481739217712799E-2</v>
      </c>
    </row>
    <row r="461" spans="4:4" x14ac:dyDescent="0.35">
      <c r="D461">
        <v>7.6536755791074607E-2</v>
      </c>
    </row>
    <row r="462" spans="4:4" x14ac:dyDescent="0.35">
      <c r="D462">
        <v>7.6591736420712098E-2</v>
      </c>
    </row>
    <row r="463" spans="4:4" x14ac:dyDescent="0.35">
      <c r="D463">
        <v>7.6646680972344297E-2</v>
      </c>
    </row>
    <row r="464" spans="4:4" x14ac:dyDescent="0.35">
      <c r="D464">
        <v>7.6701589311700402E-2</v>
      </c>
    </row>
    <row r="465" spans="4:4" x14ac:dyDescent="0.35">
      <c r="D465">
        <v>7.6756439045150102E-2</v>
      </c>
    </row>
    <row r="466" spans="4:4" x14ac:dyDescent="0.35">
      <c r="D466">
        <v>7.6811225535706296E-2</v>
      </c>
    </row>
    <row r="467" spans="4:4" x14ac:dyDescent="0.35">
      <c r="D467">
        <v>7.68660020907245E-2</v>
      </c>
    </row>
    <row r="468" spans="4:4" x14ac:dyDescent="0.35">
      <c r="D468">
        <v>7.6920759710390904E-2</v>
      </c>
    </row>
    <row r="469" spans="4:4" x14ac:dyDescent="0.35">
      <c r="D469">
        <v>7.6975507227770801E-2</v>
      </c>
    </row>
    <row r="470" spans="4:4" x14ac:dyDescent="0.35">
      <c r="D470">
        <v>7.70302445657913E-2</v>
      </c>
    </row>
    <row r="471" spans="4:4" x14ac:dyDescent="0.35">
      <c r="D471">
        <v>7.7084958234560394E-2</v>
      </c>
    </row>
    <row r="472" spans="4:4" x14ac:dyDescent="0.35">
      <c r="D472">
        <v>7.7139657076579299E-2</v>
      </c>
    </row>
    <row r="473" spans="4:4" x14ac:dyDescent="0.35">
      <c r="D473">
        <v>7.7194341005159206E-2</v>
      </c>
    </row>
    <row r="474" spans="4:4" x14ac:dyDescent="0.35">
      <c r="D474">
        <v>7.7249005453138606E-2</v>
      </c>
    </row>
    <row r="475" spans="4:4" x14ac:dyDescent="0.35">
      <c r="D475">
        <v>7.7303654807871297E-2</v>
      </c>
    </row>
    <row r="476" spans="4:4" x14ac:dyDescent="0.35">
      <c r="D476">
        <v>7.7358284495800206E-2</v>
      </c>
    </row>
    <row r="477" spans="4:4" x14ac:dyDescent="0.35">
      <c r="D477">
        <v>7.7412894420616302E-2</v>
      </c>
    </row>
    <row r="478" spans="4:4" x14ac:dyDescent="0.35">
      <c r="D478">
        <v>7.7467484485987406E-2</v>
      </c>
    </row>
    <row r="479" spans="4:4" x14ac:dyDescent="0.35">
      <c r="D479">
        <v>7.7522050099279094E-2</v>
      </c>
    </row>
    <row r="480" spans="4:4" x14ac:dyDescent="0.35">
      <c r="D480">
        <v>7.7576595654064801E-2</v>
      </c>
    </row>
    <row r="481" spans="4:4" x14ac:dyDescent="0.35">
      <c r="D481">
        <v>7.7631121053947594E-2</v>
      </c>
    </row>
    <row r="482" spans="4:4" x14ac:dyDescent="0.35">
      <c r="D482">
        <v>7.7685626202508101E-2</v>
      </c>
    </row>
    <row r="483" spans="4:4" x14ac:dyDescent="0.35">
      <c r="D483">
        <v>7.7740097476527104E-2</v>
      </c>
    </row>
    <row r="484" spans="4:4" x14ac:dyDescent="0.35">
      <c r="D484">
        <v>7.7794534751118499E-2</v>
      </c>
    </row>
    <row r="485" spans="4:4" x14ac:dyDescent="0.35">
      <c r="D485">
        <v>7.78489379014035E-2</v>
      </c>
    </row>
    <row r="486" spans="4:4" x14ac:dyDescent="0.35">
      <c r="D486">
        <v>7.7903302284119E-2</v>
      </c>
    </row>
    <row r="487" spans="4:4" x14ac:dyDescent="0.35">
      <c r="D487">
        <v>7.7957632286491094E-2</v>
      </c>
    </row>
    <row r="488" spans="4:4" x14ac:dyDescent="0.35">
      <c r="D488">
        <v>7.8011914209596994E-2</v>
      </c>
    </row>
    <row r="489" spans="4:4" x14ac:dyDescent="0.35">
      <c r="D489">
        <v>7.8066143372443594E-2</v>
      </c>
    </row>
    <row r="490" spans="4:4" x14ac:dyDescent="0.35">
      <c r="D490">
        <v>7.8120306019565502E-2</v>
      </c>
    </row>
    <row r="491" spans="4:4" x14ac:dyDescent="0.35">
      <c r="D491">
        <v>7.81743974261426E-2</v>
      </c>
    </row>
    <row r="492" spans="4:4" x14ac:dyDescent="0.35">
      <c r="D492">
        <v>7.8228313035565503E-2</v>
      </c>
    </row>
    <row r="493" spans="4:4" x14ac:dyDescent="0.35">
      <c r="D493">
        <v>7.8282188643430395E-2</v>
      </c>
    </row>
    <row r="494" spans="4:4" x14ac:dyDescent="0.35">
      <c r="D494">
        <v>7.8336065007324596E-2</v>
      </c>
    </row>
    <row r="495" spans="4:4" x14ac:dyDescent="0.35">
      <c r="D495">
        <v>7.8389942077754002E-2</v>
      </c>
    </row>
    <row r="496" spans="4:4" x14ac:dyDescent="0.35">
      <c r="D496">
        <v>7.8443810705706593E-2</v>
      </c>
    </row>
    <row r="497" spans="4:4" x14ac:dyDescent="0.35">
      <c r="D497">
        <v>7.8497679928602307E-2</v>
      </c>
    </row>
    <row r="498" spans="4:4" x14ac:dyDescent="0.35">
      <c r="D498">
        <v>7.8551554252831904E-2</v>
      </c>
    </row>
    <row r="499" spans="4:4" x14ac:dyDescent="0.35">
      <c r="D499">
        <v>7.8605415401676995E-2</v>
      </c>
    </row>
    <row r="500" spans="4:4" x14ac:dyDescent="0.35">
      <c r="D500">
        <v>7.8659286108542906E-2</v>
      </c>
    </row>
    <row r="501" spans="4:4" x14ac:dyDescent="0.35">
      <c r="D501">
        <v>7.8713143515658196E-2</v>
      </c>
    </row>
    <row r="502" spans="4:4" x14ac:dyDescent="0.35">
      <c r="D502">
        <v>7.8767001250627994E-2</v>
      </c>
    </row>
    <row r="503" spans="4:4" x14ac:dyDescent="0.35">
      <c r="D503">
        <v>7.8820859263679696E-2</v>
      </c>
    </row>
    <row r="504" spans="4:4" x14ac:dyDescent="0.35">
      <c r="D504">
        <v>7.88747175050062E-2</v>
      </c>
    </row>
    <row r="505" spans="4:4" x14ac:dyDescent="0.35">
      <c r="D505">
        <v>7.8928562191194804E-2</v>
      </c>
    </row>
    <row r="506" spans="4:4" x14ac:dyDescent="0.35">
      <c r="D506">
        <v>7.8982406987200396E-2</v>
      </c>
    </row>
    <row r="507" spans="4:4" x14ac:dyDescent="0.35">
      <c r="D507">
        <v>7.9036247259010303E-2</v>
      </c>
    </row>
    <row r="508" spans="4:4" x14ac:dyDescent="0.35">
      <c r="D508">
        <v>7.9090082947312304E-2</v>
      </c>
    </row>
    <row r="509" spans="4:4" x14ac:dyDescent="0.35">
      <c r="D509">
        <v>7.9143913992760606E-2</v>
      </c>
    </row>
    <row r="510" spans="4:4" x14ac:dyDescent="0.35">
      <c r="D510">
        <v>7.9197740335976402E-2</v>
      </c>
    </row>
    <row r="511" spans="4:4" x14ac:dyDescent="0.35">
      <c r="D511">
        <v>7.9251561917547994E-2</v>
      </c>
    </row>
    <row r="512" spans="4:4" x14ac:dyDescent="0.35">
      <c r="D512">
        <v>7.9305374078318794E-2</v>
      </c>
    </row>
    <row r="513" spans="4:4" x14ac:dyDescent="0.35">
      <c r="D513">
        <v>7.9359185955113598E-2</v>
      </c>
    </row>
    <row r="514" spans="4:4" x14ac:dyDescent="0.35">
      <c r="D514">
        <v>7.9412979073972406E-2</v>
      </c>
    </row>
    <row r="515" spans="4:4" x14ac:dyDescent="0.35">
      <c r="D515">
        <v>7.9466771783563497E-2</v>
      </c>
    </row>
    <row r="516" spans="4:4" x14ac:dyDescent="0.35">
      <c r="D516">
        <v>7.9520540972712994E-2</v>
      </c>
    </row>
    <row r="517" spans="4:4" x14ac:dyDescent="0.35">
      <c r="D517">
        <v>7.95742634678554E-2</v>
      </c>
    </row>
    <row r="518" spans="4:4" x14ac:dyDescent="0.35">
      <c r="D518">
        <v>7.9627952980497199E-2</v>
      </c>
    </row>
    <row r="519" spans="4:4" x14ac:dyDescent="0.35">
      <c r="D519">
        <v>7.9681590908802502E-2</v>
      </c>
    </row>
    <row r="520" spans="4:4" x14ac:dyDescent="0.35">
      <c r="D520">
        <v>7.9735153976567899E-2</v>
      </c>
    </row>
    <row r="521" spans="4:4" x14ac:dyDescent="0.35">
      <c r="D521">
        <v>7.9788683633983504E-2</v>
      </c>
    </row>
    <row r="522" spans="4:4" x14ac:dyDescent="0.35">
      <c r="D522">
        <v>7.9842202919682206E-2</v>
      </c>
    </row>
    <row r="523" spans="4:4" x14ac:dyDescent="0.35">
      <c r="D523">
        <v>7.9895711764603805E-2</v>
      </c>
    </row>
    <row r="524" spans="4:4" x14ac:dyDescent="0.35">
      <c r="D524">
        <v>7.9949200825552194E-2</v>
      </c>
    </row>
    <row r="525" spans="4:4" x14ac:dyDescent="0.35">
      <c r="D525">
        <v>8.0002674654955697E-2</v>
      </c>
    </row>
    <row r="526" spans="4:4" x14ac:dyDescent="0.35">
      <c r="D526">
        <v>8.0056133174371297E-2</v>
      </c>
    </row>
    <row r="527" spans="4:4" x14ac:dyDescent="0.35">
      <c r="D527">
        <v>8.0109580951688394E-2</v>
      </c>
    </row>
    <row r="528" spans="4:4" x14ac:dyDescent="0.35">
      <c r="D528">
        <v>8.0163022567170297E-2</v>
      </c>
    </row>
    <row r="529" spans="4:4" x14ac:dyDescent="0.35">
      <c r="D529">
        <v>8.0216439350678695E-2</v>
      </c>
    </row>
    <row r="530" spans="4:4" x14ac:dyDescent="0.35">
      <c r="D530">
        <v>8.0269840516388496E-2</v>
      </c>
    </row>
    <row r="531" spans="4:4" x14ac:dyDescent="0.35">
      <c r="D531">
        <v>8.0323230644487403E-2</v>
      </c>
    </row>
    <row r="532" spans="4:4" x14ac:dyDescent="0.35">
      <c r="D532">
        <v>8.0376609665680707E-2</v>
      </c>
    </row>
    <row r="533" spans="4:4" x14ac:dyDescent="0.35">
      <c r="D533">
        <v>8.0429968180770195E-2</v>
      </c>
    </row>
    <row r="534" spans="4:4" x14ac:dyDescent="0.35">
      <c r="D534">
        <v>8.0483315437907196E-2</v>
      </c>
    </row>
    <row r="535" spans="4:4" x14ac:dyDescent="0.35">
      <c r="D535">
        <v>8.0536646696595701E-2</v>
      </c>
    </row>
    <row r="536" spans="4:4" x14ac:dyDescent="0.35">
      <c r="D536">
        <v>8.05899665523791E-2</v>
      </c>
    </row>
    <row r="537" spans="4:4" x14ac:dyDescent="0.35">
      <c r="D537">
        <v>8.0643270258526897E-2</v>
      </c>
    </row>
    <row r="538" spans="4:4" x14ac:dyDescent="0.35">
      <c r="D538">
        <v>8.0696557736319202E-2</v>
      </c>
    </row>
    <row r="539" spans="4:4" x14ac:dyDescent="0.35">
      <c r="D539">
        <v>8.07498289070155E-2</v>
      </c>
    </row>
    <row r="540" spans="4:4" x14ac:dyDescent="0.35">
      <c r="D540">
        <v>8.0803083691854405E-2</v>
      </c>
    </row>
    <row r="541" spans="4:4" x14ac:dyDescent="0.35">
      <c r="D541">
        <v>8.0856317322387197E-2</v>
      </c>
    </row>
    <row r="542" spans="4:4" x14ac:dyDescent="0.35">
      <c r="D542">
        <v>8.0909539096057803E-2</v>
      </c>
    </row>
    <row r="543" spans="4:4" x14ac:dyDescent="0.35">
      <c r="D543">
        <v>8.0962744247464899E-2</v>
      </c>
    </row>
    <row r="544" spans="4:4" x14ac:dyDescent="0.35">
      <c r="D544">
        <v>8.1015923299917997E-2</v>
      </c>
    </row>
    <row r="545" spans="4:4" x14ac:dyDescent="0.35">
      <c r="D545">
        <v>8.10690855600677E-2</v>
      </c>
    </row>
    <row r="546" spans="4:4" x14ac:dyDescent="0.35">
      <c r="D546">
        <v>8.1122221538859202E-2</v>
      </c>
    </row>
    <row r="547" spans="4:4" x14ac:dyDescent="0.35">
      <c r="D547">
        <v>8.1175326430742503E-2</v>
      </c>
    </row>
    <row r="548" spans="4:4" x14ac:dyDescent="0.35">
      <c r="D548">
        <v>8.1228376572863997E-2</v>
      </c>
    </row>
    <row r="549" spans="4:4" x14ac:dyDescent="0.35">
      <c r="D549">
        <v>8.1281395384083896E-2</v>
      </c>
    </row>
    <row r="550" spans="4:4" x14ac:dyDescent="0.35">
      <c r="D550">
        <v>8.1334406344795801E-2</v>
      </c>
    </row>
    <row r="551" spans="4:4" x14ac:dyDescent="0.35">
      <c r="D551">
        <v>8.1387404674048799E-2</v>
      </c>
    </row>
    <row r="552" spans="4:4" x14ac:dyDescent="0.35">
      <c r="D552">
        <v>8.1440380855029304E-2</v>
      </c>
    </row>
    <row r="553" spans="4:4" x14ac:dyDescent="0.35">
      <c r="D553">
        <v>8.1493358432624202E-2</v>
      </c>
    </row>
    <row r="554" spans="4:4" x14ac:dyDescent="0.35">
      <c r="D554">
        <v>8.1546323175648999E-2</v>
      </c>
    </row>
    <row r="555" spans="4:4" x14ac:dyDescent="0.35">
      <c r="D555">
        <v>8.1599270281545094E-2</v>
      </c>
    </row>
    <row r="556" spans="4:4" x14ac:dyDescent="0.35">
      <c r="D556">
        <v>8.1652204407106299E-2</v>
      </c>
    </row>
    <row r="557" spans="4:4" x14ac:dyDescent="0.35">
      <c r="D557">
        <v>8.1705134960283698E-2</v>
      </c>
    </row>
    <row r="558" spans="4:4" x14ac:dyDescent="0.35">
      <c r="D558">
        <v>8.1758052405691603E-2</v>
      </c>
    </row>
    <row r="559" spans="4:4" x14ac:dyDescent="0.35">
      <c r="D559">
        <v>8.1810956673436297E-2</v>
      </c>
    </row>
    <row r="560" spans="4:4" x14ac:dyDescent="0.35">
      <c r="D560">
        <v>8.1863847693602096E-2</v>
      </c>
    </row>
    <row r="561" spans="4:4" x14ac:dyDescent="0.35">
      <c r="D561">
        <v>8.1916725396250903E-2</v>
      </c>
    </row>
    <row r="562" spans="4:4" x14ac:dyDescent="0.35">
      <c r="D562">
        <v>8.1969594465659101E-2</v>
      </c>
    </row>
    <row r="563" spans="4:4" x14ac:dyDescent="0.35">
      <c r="D563">
        <v>8.2022450083739401E-2</v>
      </c>
    </row>
    <row r="564" spans="4:4" x14ac:dyDescent="0.35">
      <c r="D564">
        <v>8.2075292180485801E-2</v>
      </c>
    </row>
    <row r="565" spans="4:4" x14ac:dyDescent="0.35">
      <c r="D565">
        <v>8.2128115922440098E-2</v>
      </c>
    </row>
    <row r="566" spans="4:4" x14ac:dyDescent="0.35">
      <c r="D566">
        <v>8.2180940296340196E-2</v>
      </c>
    </row>
    <row r="567" spans="4:4" x14ac:dyDescent="0.35">
      <c r="D567">
        <v>8.2233736642340002E-2</v>
      </c>
    </row>
    <row r="568" spans="4:4" x14ac:dyDescent="0.35">
      <c r="D568">
        <v>8.2286523953262206E-2</v>
      </c>
    </row>
    <row r="569" spans="4:4" x14ac:dyDescent="0.35">
      <c r="D569">
        <v>8.2339297392499997E-2</v>
      </c>
    </row>
    <row r="570" spans="4:4" x14ac:dyDescent="0.35">
      <c r="D570">
        <v>8.2392056889920198E-2</v>
      </c>
    </row>
    <row r="571" spans="4:4" x14ac:dyDescent="0.35">
      <c r="D571">
        <v>8.2444792811772305E-2</v>
      </c>
    </row>
    <row r="572" spans="4:4" x14ac:dyDescent="0.35">
      <c r="D572">
        <v>8.2497514639245803E-2</v>
      </c>
    </row>
    <row r="573" spans="4:4" x14ac:dyDescent="0.35">
      <c r="D573">
        <v>8.2550222302150797E-2</v>
      </c>
    </row>
    <row r="574" spans="4:4" x14ac:dyDescent="0.35">
      <c r="D574">
        <v>8.2602906148339497E-2</v>
      </c>
    </row>
    <row r="575" spans="4:4" x14ac:dyDescent="0.35">
      <c r="D575">
        <v>8.2655566089252605E-2</v>
      </c>
    </row>
    <row r="576" spans="4:4" x14ac:dyDescent="0.35">
      <c r="D576">
        <v>8.2708197239248799E-2</v>
      </c>
    </row>
    <row r="577" spans="4:4" x14ac:dyDescent="0.35">
      <c r="D577">
        <v>8.2760780300099202E-2</v>
      </c>
    </row>
    <row r="578" spans="4:4" x14ac:dyDescent="0.35">
      <c r="D578">
        <v>8.2813334350194903E-2</v>
      </c>
    </row>
    <row r="579" spans="4:4" x14ac:dyDescent="0.35">
      <c r="D579">
        <v>8.2865883322939801E-2</v>
      </c>
    </row>
    <row r="580" spans="4:4" x14ac:dyDescent="0.35">
      <c r="D580">
        <v>8.2918427166331202E-2</v>
      </c>
    </row>
    <row r="581" spans="4:4" x14ac:dyDescent="0.35">
      <c r="D581">
        <v>8.2970961016024705E-2</v>
      </c>
    </row>
    <row r="582" spans="4:4" x14ac:dyDescent="0.35">
      <c r="D582">
        <v>8.3023479995463903E-2</v>
      </c>
    </row>
    <row r="583" spans="4:4" x14ac:dyDescent="0.35">
      <c r="D583">
        <v>8.3075998489517397E-2</v>
      </c>
    </row>
    <row r="584" spans="4:4" x14ac:dyDescent="0.35">
      <c r="D584">
        <v>8.3128511633766E-2</v>
      </c>
    </row>
    <row r="585" spans="4:4" x14ac:dyDescent="0.35">
      <c r="D585">
        <v>8.3181004902584205E-2</v>
      </c>
    </row>
    <row r="586" spans="4:4" x14ac:dyDescent="0.35">
      <c r="D586">
        <v>8.3233478216418799E-2</v>
      </c>
    </row>
    <row r="587" spans="4:4" x14ac:dyDescent="0.35">
      <c r="D587">
        <v>8.3285950818042798E-2</v>
      </c>
    </row>
    <row r="588" spans="4:4" x14ac:dyDescent="0.35">
      <c r="D588">
        <v>8.3338403329874203E-2</v>
      </c>
    </row>
    <row r="589" spans="4:4" x14ac:dyDescent="0.35">
      <c r="D589">
        <v>8.3390845345647696E-2</v>
      </c>
    </row>
    <row r="590" spans="4:4" x14ac:dyDescent="0.35">
      <c r="D590">
        <v>8.3443267124572298E-2</v>
      </c>
    </row>
    <row r="591" spans="4:4" x14ac:dyDescent="0.35">
      <c r="D591">
        <v>8.34956734297643E-2</v>
      </c>
    </row>
    <row r="592" spans="4:4" x14ac:dyDescent="0.35">
      <c r="D592">
        <v>8.3548064190695007E-2</v>
      </c>
    </row>
    <row r="593" spans="4:4" x14ac:dyDescent="0.35">
      <c r="D593">
        <v>8.3600449034470295E-2</v>
      </c>
    </row>
    <row r="594" spans="4:4" x14ac:dyDescent="0.35">
      <c r="D594">
        <v>8.3652803649434906E-2</v>
      </c>
    </row>
    <row r="595" spans="4:4" x14ac:dyDescent="0.35">
      <c r="D595">
        <v>8.3705147357274703E-2</v>
      </c>
    </row>
    <row r="596" spans="4:4" x14ac:dyDescent="0.35">
      <c r="D596">
        <v>8.3757460664767802E-2</v>
      </c>
    </row>
    <row r="597" spans="4:4" x14ac:dyDescent="0.35">
      <c r="D597">
        <v>8.3809767778830896E-2</v>
      </c>
    </row>
    <row r="598" spans="4:4" x14ac:dyDescent="0.35">
      <c r="D598">
        <v>8.3862044327043597E-2</v>
      </c>
    </row>
    <row r="599" spans="4:4" x14ac:dyDescent="0.35">
      <c r="D599">
        <v>8.3914295078511794E-2</v>
      </c>
    </row>
    <row r="600" spans="4:4" x14ac:dyDescent="0.35">
      <c r="D600">
        <v>8.3966519944406903E-2</v>
      </c>
    </row>
    <row r="601" spans="4:4" x14ac:dyDescent="0.35">
      <c r="D601">
        <v>8.4018723708985096E-2</v>
      </c>
    </row>
    <row r="602" spans="4:4" x14ac:dyDescent="0.35">
      <c r="D602">
        <v>8.4070886788046501E-2</v>
      </c>
    </row>
    <row r="603" spans="4:4" x14ac:dyDescent="0.35">
      <c r="D603">
        <v>8.4123023702944499E-2</v>
      </c>
    </row>
    <row r="604" spans="4:4" x14ac:dyDescent="0.35">
      <c r="D604">
        <v>8.4175109954070695E-2</v>
      </c>
    </row>
    <row r="605" spans="4:4" x14ac:dyDescent="0.35">
      <c r="D605">
        <v>8.4227145407310106E-2</v>
      </c>
    </row>
    <row r="606" spans="4:4" x14ac:dyDescent="0.35">
      <c r="D606">
        <v>8.4279105487670397E-2</v>
      </c>
    </row>
    <row r="607" spans="4:4" x14ac:dyDescent="0.35">
      <c r="D607">
        <v>8.4330897083311304E-2</v>
      </c>
    </row>
    <row r="608" spans="4:4" x14ac:dyDescent="0.35">
      <c r="D608">
        <v>8.4382720506169101E-2</v>
      </c>
    </row>
    <row r="609" spans="4:4" x14ac:dyDescent="0.35">
      <c r="D609">
        <v>8.4434521906560395E-2</v>
      </c>
    </row>
    <row r="610" spans="4:4" x14ac:dyDescent="0.35">
      <c r="D610">
        <v>8.4486340406499799E-2</v>
      </c>
    </row>
    <row r="611" spans="4:4" x14ac:dyDescent="0.35">
      <c r="D611">
        <v>8.4538166192015402E-2</v>
      </c>
    </row>
    <row r="612" spans="4:4" x14ac:dyDescent="0.35">
      <c r="D612">
        <v>8.4589989425068804E-2</v>
      </c>
    </row>
    <row r="613" spans="4:4" x14ac:dyDescent="0.35">
      <c r="D613">
        <v>8.4641829698904103E-2</v>
      </c>
    </row>
    <row r="614" spans="4:4" x14ac:dyDescent="0.35">
      <c r="D614">
        <v>8.4693667356985594E-2</v>
      </c>
    </row>
    <row r="615" spans="4:4" x14ac:dyDescent="0.35">
      <c r="D615">
        <v>8.4745497440367204E-2</v>
      </c>
    </row>
    <row r="616" spans="4:4" x14ac:dyDescent="0.35">
      <c r="D616">
        <v>8.4797324814545105E-2</v>
      </c>
    </row>
    <row r="617" spans="4:4" x14ac:dyDescent="0.35">
      <c r="D617">
        <v>8.4849174042022704E-2</v>
      </c>
    </row>
    <row r="618" spans="4:4" x14ac:dyDescent="0.35">
      <c r="D618">
        <v>8.4901025427089299E-2</v>
      </c>
    </row>
    <row r="619" spans="4:4" x14ac:dyDescent="0.35">
      <c r="D619">
        <v>8.4952878934963796E-2</v>
      </c>
    </row>
    <row r="620" spans="4:4" x14ac:dyDescent="0.35">
      <c r="D620">
        <v>8.5004729600567194E-2</v>
      </c>
    </row>
    <row r="621" spans="4:4" x14ac:dyDescent="0.35">
      <c r="D621">
        <v>8.5056547780365296E-2</v>
      </c>
    </row>
    <row r="622" spans="4:4" x14ac:dyDescent="0.35">
      <c r="D622">
        <v>8.5108353121525204E-2</v>
      </c>
    </row>
    <row r="623" spans="4:4" x14ac:dyDescent="0.35">
      <c r="D623">
        <v>8.5160135683549604E-2</v>
      </c>
    </row>
    <row r="624" spans="4:4" x14ac:dyDescent="0.35">
      <c r="D624">
        <v>8.5211900328774404E-2</v>
      </c>
    </row>
    <row r="625" spans="4:4" x14ac:dyDescent="0.35">
      <c r="D625">
        <v>8.5263646986243793E-2</v>
      </c>
    </row>
    <row r="626" spans="4:4" x14ac:dyDescent="0.35">
      <c r="D626">
        <v>8.5315385481573996E-2</v>
      </c>
    </row>
    <row r="627" spans="4:4" x14ac:dyDescent="0.35">
      <c r="D627">
        <v>8.5367095956615902E-2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05DAA6-3891-466D-9A60-BB0446B926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参数表</vt:lpstr>
      <vt:lpstr>Sheet2</vt:lpstr>
      <vt:lpstr>参数拟合</vt:lpstr>
      <vt:lpstr>Sheet3</vt:lpstr>
      <vt:lpstr>单位换算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zhangqiang</dc:creator>
  <cp:lastModifiedBy>qiang zhang</cp:lastModifiedBy>
  <dcterms:created xsi:type="dcterms:W3CDTF">2015-06-05T18:19:34Z</dcterms:created>
  <dcterms:modified xsi:type="dcterms:W3CDTF">2026-02-14T01:00:25Z</dcterms:modified>
</cp:coreProperties>
</file>